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ConditionDependentPBEE\NLTHA_ConditionDependentPBEE\DataPlotter\FragilityFunction\2022\1.0.1\220211\"/>
    </mc:Choice>
  </mc:AlternateContent>
  <bookViews>
    <workbookView xWindow="480" yWindow="48" windowWidth="19980" windowHeight="18240"/>
  </bookViews>
  <sheets>
    <sheet name="Finished" sheetId="1" r:id="rId1"/>
    <sheet name="CDF_Ultimate" sheetId="11" r:id="rId2"/>
    <sheet name="CDF_Steel_Damage" sheetId="9" r:id="rId3"/>
    <sheet name="CDF_Steel_Serviciability" sheetId="8" r:id="rId4"/>
    <sheet name="CDF_Concrete_Serviciability" sheetId="12" r:id="rId5"/>
    <sheet name="SteelLifeSafe" sheetId="3" state="hidden" r:id="rId6"/>
    <sheet name="CL0Data" sheetId="2" r:id="rId7"/>
    <sheet name="CL5Data" sheetId="4" r:id="rId8"/>
    <sheet name="CL10" sheetId="5" r:id="rId9"/>
    <sheet name="CL15" sheetId="6" r:id="rId10"/>
    <sheet name="CL20" sheetId="7" r:id="rId11"/>
  </sheets>
  <definedNames>
    <definedName name="dispersion">Finished!$C$104</definedName>
    <definedName name="median">Finished!$C$103</definedName>
    <definedName name="n" localSheetId="4">Finished!#REF!</definedName>
    <definedName name="n" localSheetId="2">Finished!#REF!</definedName>
    <definedName name="n" localSheetId="3">Finished!#REF!</definedName>
    <definedName name="n" localSheetId="1">Finished!#REF!</definedName>
    <definedName name="n">Finished!#REF!</definedName>
    <definedName name="solver_adj" localSheetId="0" hidden="1">Finished!$C$103:$C$104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Finished!$C$104</definedName>
    <definedName name="solver_lhs2" localSheetId="0" hidden="1">Finished!$C$103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Finished!$G$103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0.01</definedName>
    <definedName name="solver_rhs2" localSheetId="0" hidden="1">0.01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 concurrentCalc="0"/>
</workbook>
</file>

<file path=xl/calcChain.xml><?xml version="1.0" encoding="utf-8"?>
<calcChain xmlns="http://schemas.openxmlformats.org/spreadsheetml/2006/main">
  <c r="D29" i="1" l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52" i="1"/>
  <c r="E52" i="1"/>
  <c r="F52" i="1"/>
  <c r="G52" i="1"/>
  <c r="D58" i="1"/>
  <c r="E58" i="1"/>
  <c r="F58" i="1"/>
  <c r="G58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1" i="1"/>
  <c r="E21" i="1"/>
  <c r="F21" i="1"/>
  <c r="G21" i="1"/>
  <c r="D19" i="1"/>
  <c r="E19" i="1"/>
  <c r="F19" i="1"/>
  <c r="G19" i="1"/>
  <c r="D20" i="1"/>
  <c r="E20" i="1"/>
  <c r="F20" i="1"/>
  <c r="G20" i="1"/>
  <c r="D18" i="1"/>
  <c r="E18" i="1"/>
  <c r="F18" i="1"/>
  <c r="G18" i="1"/>
  <c r="F107" i="12"/>
  <c r="E107" i="12"/>
  <c r="D107" i="12"/>
  <c r="C107" i="12"/>
  <c r="F101" i="12"/>
  <c r="E101" i="12"/>
  <c r="D101" i="12"/>
  <c r="C101" i="12"/>
  <c r="B101" i="12"/>
  <c r="F100" i="12"/>
  <c r="E100" i="12"/>
  <c r="D100" i="12"/>
  <c r="C100" i="12"/>
  <c r="B100" i="12"/>
  <c r="F99" i="12"/>
  <c r="E99" i="12"/>
  <c r="D99" i="12"/>
  <c r="C99" i="12"/>
  <c r="B99" i="12"/>
  <c r="F98" i="12"/>
  <c r="E98" i="12"/>
  <c r="D98" i="12"/>
  <c r="C98" i="12"/>
  <c r="B98" i="12"/>
  <c r="F97" i="12"/>
  <c r="E97" i="12"/>
  <c r="D97" i="12"/>
  <c r="C97" i="12"/>
  <c r="B97" i="12"/>
  <c r="F96" i="12"/>
  <c r="E96" i="12"/>
  <c r="D96" i="12"/>
  <c r="C96" i="12"/>
  <c r="B96" i="12"/>
  <c r="F95" i="12"/>
  <c r="E95" i="12"/>
  <c r="D95" i="12"/>
  <c r="C95" i="12"/>
  <c r="B95" i="12"/>
  <c r="F94" i="12"/>
  <c r="E94" i="12"/>
  <c r="D94" i="12"/>
  <c r="C94" i="12"/>
  <c r="B94" i="12"/>
  <c r="F93" i="12"/>
  <c r="E93" i="12"/>
  <c r="D93" i="12"/>
  <c r="C93" i="12"/>
  <c r="B93" i="12"/>
  <c r="F92" i="12"/>
  <c r="E92" i="12"/>
  <c r="D92" i="12"/>
  <c r="C92" i="12"/>
  <c r="B92" i="12"/>
  <c r="F91" i="12"/>
  <c r="E91" i="12"/>
  <c r="D91" i="12"/>
  <c r="C91" i="12"/>
  <c r="B91" i="12"/>
  <c r="F90" i="12"/>
  <c r="E90" i="12"/>
  <c r="D90" i="12"/>
  <c r="C90" i="12"/>
  <c r="B90" i="12"/>
  <c r="F89" i="12"/>
  <c r="E89" i="12"/>
  <c r="D89" i="12"/>
  <c r="C89" i="12"/>
  <c r="B89" i="12"/>
  <c r="F88" i="12"/>
  <c r="E88" i="12"/>
  <c r="D88" i="12"/>
  <c r="C88" i="12"/>
  <c r="B88" i="12"/>
  <c r="F87" i="12"/>
  <c r="E87" i="12"/>
  <c r="D87" i="12"/>
  <c r="C87" i="12"/>
  <c r="B87" i="12"/>
  <c r="F86" i="12"/>
  <c r="E86" i="12"/>
  <c r="D86" i="12"/>
  <c r="C86" i="12"/>
  <c r="B86" i="12"/>
  <c r="F85" i="12"/>
  <c r="E85" i="12"/>
  <c r="D85" i="12"/>
  <c r="C85" i="12"/>
  <c r="B85" i="12"/>
  <c r="F84" i="12"/>
  <c r="E84" i="12"/>
  <c r="D84" i="12"/>
  <c r="C84" i="12"/>
  <c r="B84" i="12"/>
  <c r="F83" i="12"/>
  <c r="E83" i="12"/>
  <c r="D83" i="12"/>
  <c r="C83" i="12"/>
  <c r="B83" i="12"/>
  <c r="F82" i="12"/>
  <c r="E82" i="12"/>
  <c r="D82" i="12"/>
  <c r="C82" i="12"/>
  <c r="B82" i="12"/>
  <c r="F81" i="12"/>
  <c r="E81" i="12"/>
  <c r="D81" i="12"/>
  <c r="C81" i="12"/>
  <c r="B81" i="12"/>
  <c r="F80" i="12"/>
  <c r="E80" i="12"/>
  <c r="D80" i="12"/>
  <c r="C80" i="12"/>
  <c r="B80" i="12"/>
  <c r="F79" i="12"/>
  <c r="E79" i="12"/>
  <c r="D79" i="12"/>
  <c r="C79" i="12"/>
  <c r="B79" i="12"/>
  <c r="F78" i="12"/>
  <c r="E78" i="12"/>
  <c r="D78" i="12"/>
  <c r="C78" i="12"/>
  <c r="B78" i="12"/>
  <c r="F77" i="12"/>
  <c r="E77" i="12"/>
  <c r="D77" i="12"/>
  <c r="C77" i="12"/>
  <c r="B77" i="12"/>
  <c r="F76" i="12"/>
  <c r="E76" i="12"/>
  <c r="D76" i="12"/>
  <c r="C76" i="12"/>
  <c r="B76" i="12"/>
  <c r="F75" i="12"/>
  <c r="E75" i="12"/>
  <c r="D75" i="12"/>
  <c r="C75" i="12"/>
  <c r="B75" i="12"/>
  <c r="F74" i="12"/>
  <c r="E74" i="12"/>
  <c r="D74" i="12"/>
  <c r="C74" i="12"/>
  <c r="B74" i="12"/>
  <c r="F73" i="12"/>
  <c r="E73" i="12"/>
  <c r="D73" i="12"/>
  <c r="C73" i="12"/>
  <c r="B73" i="12"/>
  <c r="F72" i="12"/>
  <c r="E72" i="12"/>
  <c r="D72" i="12"/>
  <c r="C72" i="12"/>
  <c r="B72" i="12"/>
  <c r="F71" i="12"/>
  <c r="E71" i="12"/>
  <c r="D71" i="12"/>
  <c r="C71" i="12"/>
  <c r="B71" i="12"/>
  <c r="F70" i="12"/>
  <c r="E70" i="12"/>
  <c r="D70" i="12"/>
  <c r="C70" i="12"/>
  <c r="B70" i="12"/>
  <c r="F69" i="12"/>
  <c r="E69" i="12"/>
  <c r="D69" i="12"/>
  <c r="C69" i="12"/>
  <c r="B69" i="12"/>
  <c r="F68" i="12"/>
  <c r="E68" i="12"/>
  <c r="D68" i="12"/>
  <c r="C68" i="12"/>
  <c r="B68" i="12"/>
  <c r="F67" i="12"/>
  <c r="E67" i="12"/>
  <c r="D67" i="12"/>
  <c r="C67" i="12"/>
  <c r="B67" i="12"/>
  <c r="F66" i="12"/>
  <c r="E66" i="12"/>
  <c r="D66" i="12"/>
  <c r="C66" i="12"/>
  <c r="B66" i="12"/>
  <c r="F65" i="12"/>
  <c r="E65" i="12"/>
  <c r="D65" i="12"/>
  <c r="C65" i="12"/>
  <c r="B65" i="12"/>
  <c r="F64" i="12"/>
  <c r="E64" i="12"/>
  <c r="D64" i="12"/>
  <c r="C64" i="12"/>
  <c r="B64" i="12"/>
  <c r="F63" i="12"/>
  <c r="E63" i="12"/>
  <c r="D63" i="12"/>
  <c r="C63" i="12"/>
  <c r="B63" i="12"/>
  <c r="F62" i="12"/>
  <c r="E62" i="12"/>
  <c r="D62" i="12"/>
  <c r="C62" i="12"/>
  <c r="B62" i="12"/>
  <c r="F61" i="12"/>
  <c r="E61" i="12"/>
  <c r="D61" i="12"/>
  <c r="C61" i="12"/>
  <c r="B61" i="12"/>
  <c r="F60" i="12"/>
  <c r="E60" i="12"/>
  <c r="D60" i="12"/>
  <c r="C60" i="12"/>
  <c r="B60" i="12"/>
  <c r="F59" i="12"/>
  <c r="E59" i="12"/>
  <c r="D59" i="12"/>
  <c r="C59" i="12"/>
  <c r="B59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F58" i="12"/>
  <c r="E58" i="12"/>
  <c r="D58" i="12"/>
  <c r="C58" i="12"/>
  <c r="B58" i="12"/>
  <c r="F57" i="12"/>
  <c r="E57" i="12"/>
  <c r="D57" i="12"/>
  <c r="C57" i="12"/>
  <c r="B57" i="12"/>
  <c r="F56" i="12"/>
  <c r="E56" i="12"/>
  <c r="D56" i="12"/>
  <c r="C56" i="12"/>
  <c r="B56" i="12"/>
  <c r="F55" i="12"/>
  <c r="E55" i="12"/>
  <c r="D55" i="12"/>
  <c r="C55" i="12"/>
  <c r="B55" i="12"/>
  <c r="F54" i="12"/>
  <c r="E54" i="12"/>
  <c r="D54" i="12"/>
  <c r="C54" i="12"/>
  <c r="B54" i="12"/>
  <c r="F53" i="12"/>
  <c r="E53" i="12"/>
  <c r="D53" i="12"/>
  <c r="C53" i="12"/>
  <c r="B53" i="12"/>
  <c r="F52" i="12"/>
  <c r="E52" i="12"/>
  <c r="D52" i="12"/>
  <c r="C52" i="12"/>
  <c r="B52" i="12"/>
  <c r="F51" i="12"/>
  <c r="E51" i="12"/>
  <c r="D51" i="12"/>
  <c r="C51" i="12"/>
  <c r="B51" i="12"/>
  <c r="F50" i="12"/>
  <c r="E50" i="12"/>
  <c r="D50" i="12"/>
  <c r="C50" i="12"/>
  <c r="B50" i="12"/>
  <c r="F49" i="12"/>
  <c r="E49" i="12"/>
  <c r="D49" i="12"/>
  <c r="C49" i="12"/>
  <c r="B49" i="12"/>
  <c r="F48" i="12"/>
  <c r="E48" i="12"/>
  <c r="D48" i="12"/>
  <c r="C48" i="12"/>
  <c r="B48" i="12"/>
  <c r="F47" i="12"/>
  <c r="E47" i="12"/>
  <c r="D47" i="12"/>
  <c r="C47" i="12"/>
  <c r="B47" i="12"/>
  <c r="F46" i="12"/>
  <c r="E46" i="12"/>
  <c r="D46" i="12"/>
  <c r="C46" i="12"/>
  <c r="B46" i="12"/>
  <c r="F45" i="12"/>
  <c r="E45" i="12"/>
  <c r="D45" i="12"/>
  <c r="C45" i="12"/>
  <c r="B45" i="12"/>
  <c r="F44" i="12"/>
  <c r="E44" i="12"/>
  <c r="D44" i="12"/>
  <c r="C44" i="12"/>
  <c r="B44" i="12"/>
  <c r="F43" i="12"/>
  <c r="E43" i="12"/>
  <c r="D43" i="12"/>
  <c r="C43" i="12"/>
  <c r="B43" i="12"/>
  <c r="F42" i="12"/>
  <c r="E42" i="12"/>
  <c r="D42" i="12"/>
  <c r="C42" i="12"/>
  <c r="B42" i="12"/>
  <c r="F41" i="12"/>
  <c r="E41" i="12"/>
  <c r="D41" i="12"/>
  <c r="C41" i="12"/>
  <c r="B41" i="12"/>
  <c r="F40" i="12"/>
  <c r="E40" i="12"/>
  <c r="D40" i="12"/>
  <c r="C40" i="12"/>
  <c r="B40" i="12"/>
  <c r="F39" i="12"/>
  <c r="E39" i="12"/>
  <c r="D39" i="12"/>
  <c r="C39" i="12"/>
  <c r="B39" i="12"/>
  <c r="F38" i="12"/>
  <c r="E38" i="12"/>
  <c r="D38" i="12"/>
  <c r="C38" i="12"/>
  <c r="B38" i="12"/>
  <c r="F37" i="12"/>
  <c r="E37" i="12"/>
  <c r="D37" i="12"/>
  <c r="C37" i="12"/>
  <c r="B37" i="12"/>
  <c r="F36" i="12"/>
  <c r="E36" i="12"/>
  <c r="D36" i="12"/>
  <c r="C36" i="12"/>
  <c r="B36" i="12"/>
  <c r="F35" i="12"/>
  <c r="E35" i="12"/>
  <c r="D35" i="12"/>
  <c r="C35" i="12"/>
  <c r="B35" i="12"/>
  <c r="F34" i="12"/>
  <c r="E34" i="12"/>
  <c r="D34" i="12"/>
  <c r="C34" i="12"/>
  <c r="B34" i="12"/>
  <c r="F33" i="12"/>
  <c r="E33" i="12"/>
  <c r="D33" i="12"/>
  <c r="C33" i="12"/>
  <c r="B33" i="12"/>
  <c r="F32" i="12"/>
  <c r="E32" i="12"/>
  <c r="D32" i="12"/>
  <c r="C32" i="12"/>
  <c r="B32" i="12"/>
  <c r="F31" i="12"/>
  <c r="E31" i="12"/>
  <c r="D31" i="12"/>
  <c r="C31" i="12"/>
  <c r="B31" i="12"/>
  <c r="F30" i="12"/>
  <c r="E30" i="12"/>
  <c r="D30" i="12"/>
  <c r="C30" i="12"/>
  <c r="B30" i="12"/>
  <c r="F29" i="12"/>
  <c r="E29" i="12"/>
  <c r="D29" i="12"/>
  <c r="C29" i="12"/>
  <c r="B29" i="12"/>
  <c r="F28" i="12"/>
  <c r="E28" i="12"/>
  <c r="D28" i="12"/>
  <c r="C28" i="12"/>
  <c r="B28" i="12"/>
  <c r="F27" i="12"/>
  <c r="E27" i="12"/>
  <c r="D27" i="12"/>
  <c r="C27" i="12"/>
  <c r="B27" i="12"/>
  <c r="F26" i="12"/>
  <c r="E26" i="12"/>
  <c r="D26" i="12"/>
  <c r="C26" i="12"/>
  <c r="B26" i="12"/>
  <c r="F25" i="12"/>
  <c r="E25" i="12"/>
  <c r="D25" i="12"/>
  <c r="C25" i="12"/>
  <c r="B25" i="12"/>
  <c r="F24" i="12"/>
  <c r="E24" i="12"/>
  <c r="D24" i="12"/>
  <c r="C24" i="12"/>
  <c r="B24" i="12"/>
  <c r="F23" i="12"/>
  <c r="E23" i="12"/>
  <c r="D23" i="12"/>
  <c r="C23" i="12"/>
  <c r="B23" i="12"/>
  <c r="F22" i="12"/>
  <c r="E22" i="12"/>
  <c r="D22" i="12"/>
  <c r="C22" i="12"/>
  <c r="B22" i="12"/>
  <c r="F21" i="12"/>
  <c r="E21" i="12"/>
  <c r="D21" i="12"/>
  <c r="C21" i="12"/>
  <c r="B21" i="12"/>
  <c r="F20" i="12"/>
  <c r="E20" i="12"/>
  <c r="D20" i="12"/>
  <c r="C20" i="12"/>
  <c r="B20" i="12"/>
  <c r="F19" i="12"/>
  <c r="E19" i="12"/>
  <c r="D19" i="12"/>
  <c r="C19" i="12"/>
  <c r="B19" i="12"/>
  <c r="F18" i="12"/>
  <c r="E18" i="12"/>
  <c r="D18" i="12"/>
  <c r="C18" i="12"/>
  <c r="B18" i="12"/>
  <c r="F17" i="12"/>
  <c r="E17" i="12"/>
  <c r="D17" i="12"/>
  <c r="C17" i="12"/>
  <c r="B17" i="12"/>
  <c r="F16" i="12"/>
  <c r="E16" i="12"/>
  <c r="D16" i="12"/>
  <c r="C16" i="12"/>
  <c r="B16" i="12"/>
  <c r="F15" i="12"/>
  <c r="E15" i="12"/>
  <c r="D15" i="12"/>
  <c r="C15" i="12"/>
  <c r="B15" i="12"/>
  <c r="F14" i="12"/>
  <c r="E14" i="12"/>
  <c r="D14" i="12"/>
  <c r="C14" i="12"/>
  <c r="B14" i="12"/>
  <c r="F13" i="12"/>
  <c r="E13" i="12"/>
  <c r="D13" i="12"/>
  <c r="C13" i="12"/>
  <c r="B13" i="12"/>
  <c r="F12" i="12"/>
  <c r="E12" i="12"/>
  <c r="D12" i="12"/>
  <c r="C12" i="12"/>
  <c r="B12" i="12"/>
  <c r="F11" i="12"/>
  <c r="E11" i="12"/>
  <c r="D11" i="12"/>
  <c r="C11" i="12"/>
  <c r="B11" i="12"/>
  <c r="F10" i="12"/>
  <c r="E10" i="12"/>
  <c r="D10" i="12"/>
  <c r="C10" i="12"/>
  <c r="B10" i="12"/>
  <c r="F9" i="12"/>
  <c r="E9" i="12"/>
  <c r="D9" i="12"/>
  <c r="C9" i="12"/>
  <c r="B9" i="12"/>
  <c r="F8" i="12"/>
  <c r="E8" i="12"/>
  <c r="D8" i="12"/>
  <c r="C8" i="12"/>
  <c r="B8" i="12"/>
  <c r="F7" i="12"/>
  <c r="E7" i="12"/>
  <c r="D7" i="12"/>
  <c r="C7" i="12"/>
  <c r="B7" i="12"/>
  <c r="F6" i="12"/>
  <c r="E6" i="12"/>
  <c r="D6" i="12"/>
  <c r="C6" i="12"/>
  <c r="B6" i="12"/>
  <c r="F5" i="12"/>
  <c r="E5" i="12"/>
  <c r="D5" i="12"/>
  <c r="C5" i="12"/>
  <c r="B5" i="12"/>
  <c r="F4" i="12"/>
  <c r="E4" i="12"/>
  <c r="D4" i="12"/>
  <c r="C4" i="12"/>
  <c r="B4" i="12"/>
  <c r="F3" i="12"/>
  <c r="E3" i="12"/>
  <c r="D3" i="12"/>
  <c r="C3" i="12"/>
  <c r="B3" i="12"/>
  <c r="F2" i="12"/>
  <c r="E2" i="12"/>
  <c r="D2" i="12"/>
  <c r="C2" i="12"/>
  <c r="B2" i="12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B31" i="8"/>
  <c r="C31" i="8"/>
  <c r="D31" i="8"/>
  <c r="E31" i="8"/>
  <c r="F31" i="8"/>
  <c r="B32" i="8"/>
  <c r="C32" i="8"/>
  <c r="D32" i="8"/>
  <c r="E32" i="8"/>
  <c r="F32" i="8"/>
  <c r="B33" i="8"/>
  <c r="C33" i="8"/>
  <c r="D33" i="8"/>
  <c r="E33" i="8"/>
  <c r="F33" i="8"/>
  <c r="B34" i="8"/>
  <c r="C34" i="8"/>
  <c r="D34" i="8"/>
  <c r="E34" i="8"/>
  <c r="F34" i="8"/>
  <c r="B35" i="8"/>
  <c r="C35" i="8"/>
  <c r="D35" i="8"/>
  <c r="E35" i="8"/>
  <c r="F35" i="8"/>
  <c r="B36" i="8"/>
  <c r="C36" i="8"/>
  <c r="D36" i="8"/>
  <c r="E36" i="8"/>
  <c r="F36" i="8"/>
  <c r="B37" i="8"/>
  <c r="C37" i="8"/>
  <c r="D37" i="8"/>
  <c r="E37" i="8"/>
  <c r="F37" i="8"/>
  <c r="B38" i="8"/>
  <c r="C38" i="8"/>
  <c r="D38" i="8"/>
  <c r="E38" i="8"/>
  <c r="F38" i="8"/>
  <c r="B39" i="8"/>
  <c r="C39" i="8"/>
  <c r="D39" i="8"/>
  <c r="E39" i="8"/>
  <c r="F39" i="8"/>
  <c r="B40" i="8"/>
  <c r="C40" i="8"/>
  <c r="D40" i="8"/>
  <c r="E40" i="8"/>
  <c r="F40" i="8"/>
  <c r="B41" i="8"/>
  <c r="C41" i="8"/>
  <c r="D41" i="8"/>
  <c r="E41" i="8"/>
  <c r="F41" i="8"/>
  <c r="B42" i="8"/>
  <c r="C42" i="8"/>
  <c r="D42" i="8"/>
  <c r="E42" i="8"/>
  <c r="F42" i="8"/>
  <c r="B43" i="8"/>
  <c r="C43" i="8"/>
  <c r="D43" i="8"/>
  <c r="E43" i="8"/>
  <c r="F43" i="8"/>
  <c r="B44" i="8"/>
  <c r="C44" i="8"/>
  <c r="D44" i="8"/>
  <c r="E44" i="8"/>
  <c r="F44" i="8"/>
  <c r="B45" i="8"/>
  <c r="C45" i="8"/>
  <c r="D45" i="8"/>
  <c r="E45" i="8"/>
  <c r="F45" i="8"/>
  <c r="B46" i="8"/>
  <c r="C46" i="8"/>
  <c r="D46" i="8"/>
  <c r="E46" i="8"/>
  <c r="F46" i="8"/>
  <c r="B47" i="8"/>
  <c r="C47" i="8"/>
  <c r="D47" i="8"/>
  <c r="E47" i="8"/>
  <c r="F47" i="8"/>
  <c r="B48" i="8"/>
  <c r="C48" i="8"/>
  <c r="D48" i="8"/>
  <c r="E48" i="8"/>
  <c r="F48" i="8"/>
  <c r="B49" i="8"/>
  <c r="C49" i="8"/>
  <c r="D49" i="8"/>
  <c r="E49" i="8"/>
  <c r="F49" i="8"/>
  <c r="B50" i="8"/>
  <c r="C50" i="8"/>
  <c r="D50" i="8"/>
  <c r="E50" i="8"/>
  <c r="F50" i="8"/>
  <c r="B51" i="8"/>
  <c r="C51" i="8"/>
  <c r="D51" i="8"/>
  <c r="E51" i="8"/>
  <c r="F51" i="8"/>
  <c r="B52" i="8"/>
  <c r="C52" i="8"/>
  <c r="D52" i="8"/>
  <c r="E52" i="8"/>
  <c r="F52" i="8"/>
  <c r="B53" i="8"/>
  <c r="C53" i="8"/>
  <c r="D53" i="8"/>
  <c r="E53" i="8"/>
  <c r="F53" i="8"/>
  <c r="B54" i="8"/>
  <c r="C54" i="8"/>
  <c r="D54" i="8"/>
  <c r="E54" i="8"/>
  <c r="F54" i="8"/>
  <c r="B55" i="8"/>
  <c r="C55" i="8"/>
  <c r="D55" i="8"/>
  <c r="E55" i="8"/>
  <c r="F55" i="8"/>
  <c r="B56" i="8"/>
  <c r="C56" i="8"/>
  <c r="D56" i="8"/>
  <c r="E56" i="8"/>
  <c r="F56" i="8"/>
  <c r="B57" i="8"/>
  <c r="C57" i="8"/>
  <c r="D57" i="8"/>
  <c r="E57" i="8"/>
  <c r="F57" i="8"/>
  <c r="B58" i="8"/>
  <c r="C58" i="8"/>
  <c r="D58" i="8"/>
  <c r="E58" i="8"/>
  <c r="F58" i="8"/>
  <c r="B59" i="8"/>
  <c r="C59" i="8"/>
  <c r="D59" i="8"/>
  <c r="E59" i="8"/>
  <c r="F59" i="8"/>
  <c r="B60" i="8"/>
  <c r="C60" i="8"/>
  <c r="D60" i="8"/>
  <c r="E60" i="8"/>
  <c r="F60" i="8"/>
  <c r="B61" i="8"/>
  <c r="C61" i="8"/>
  <c r="D61" i="8"/>
  <c r="E61" i="8"/>
  <c r="F61" i="8"/>
  <c r="B62" i="8"/>
  <c r="C62" i="8"/>
  <c r="D62" i="8"/>
  <c r="E62" i="8"/>
  <c r="F62" i="8"/>
  <c r="B63" i="8"/>
  <c r="C63" i="8"/>
  <c r="D63" i="8"/>
  <c r="E63" i="8"/>
  <c r="F63" i="8"/>
  <c r="B64" i="8"/>
  <c r="C64" i="8"/>
  <c r="D64" i="8"/>
  <c r="E64" i="8"/>
  <c r="F64" i="8"/>
  <c r="B65" i="8"/>
  <c r="C65" i="8"/>
  <c r="D65" i="8"/>
  <c r="E65" i="8"/>
  <c r="F65" i="8"/>
  <c r="B66" i="8"/>
  <c r="C66" i="8"/>
  <c r="D66" i="8"/>
  <c r="E66" i="8"/>
  <c r="F66" i="8"/>
  <c r="B67" i="8"/>
  <c r="C67" i="8"/>
  <c r="D67" i="8"/>
  <c r="E67" i="8"/>
  <c r="F67" i="8"/>
  <c r="B68" i="8"/>
  <c r="C68" i="8"/>
  <c r="D68" i="8"/>
  <c r="E68" i="8"/>
  <c r="F68" i="8"/>
  <c r="B69" i="8"/>
  <c r="C69" i="8"/>
  <c r="D69" i="8"/>
  <c r="E69" i="8"/>
  <c r="F69" i="8"/>
  <c r="B70" i="8"/>
  <c r="C70" i="8"/>
  <c r="D70" i="8"/>
  <c r="E70" i="8"/>
  <c r="F70" i="8"/>
  <c r="B71" i="8"/>
  <c r="C71" i="8"/>
  <c r="D71" i="8"/>
  <c r="E71" i="8"/>
  <c r="F71" i="8"/>
  <c r="B72" i="8"/>
  <c r="C72" i="8"/>
  <c r="D72" i="8"/>
  <c r="E72" i="8"/>
  <c r="F72" i="8"/>
  <c r="B73" i="8"/>
  <c r="C73" i="8"/>
  <c r="D73" i="8"/>
  <c r="E73" i="8"/>
  <c r="F73" i="8"/>
  <c r="B74" i="8"/>
  <c r="C74" i="8"/>
  <c r="D74" i="8"/>
  <c r="E74" i="8"/>
  <c r="F74" i="8"/>
  <c r="B75" i="8"/>
  <c r="C75" i="8"/>
  <c r="D75" i="8"/>
  <c r="E75" i="8"/>
  <c r="F75" i="8"/>
  <c r="B76" i="8"/>
  <c r="C76" i="8"/>
  <c r="D76" i="8"/>
  <c r="E76" i="8"/>
  <c r="F76" i="8"/>
  <c r="B77" i="8"/>
  <c r="C77" i="8"/>
  <c r="D77" i="8"/>
  <c r="E77" i="8"/>
  <c r="F77" i="8"/>
  <c r="B78" i="8"/>
  <c r="C78" i="8"/>
  <c r="D78" i="8"/>
  <c r="E78" i="8"/>
  <c r="F78" i="8"/>
  <c r="B79" i="8"/>
  <c r="C79" i="8"/>
  <c r="D79" i="8"/>
  <c r="E79" i="8"/>
  <c r="F79" i="8"/>
  <c r="B80" i="8"/>
  <c r="C80" i="8"/>
  <c r="D80" i="8"/>
  <c r="E80" i="8"/>
  <c r="F80" i="8"/>
  <c r="B81" i="8"/>
  <c r="C81" i="8"/>
  <c r="D81" i="8"/>
  <c r="E81" i="8"/>
  <c r="F81" i="8"/>
  <c r="B82" i="8"/>
  <c r="C82" i="8"/>
  <c r="D82" i="8"/>
  <c r="E82" i="8"/>
  <c r="F82" i="8"/>
  <c r="B83" i="8"/>
  <c r="C83" i="8"/>
  <c r="D83" i="8"/>
  <c r="E83" i="8"/>
  <c r="F83" i="8"/>
  <c r="B84" i="8"/>
  <c r="C84" i="8"/>
  <c r="D84" i="8"/>
  <c r="E84" i="8"/>
  <c r="F84" i="8"/>
  <c r="B85" i="8"/>
  <c r="C85" i="8"/>
  <c r="D85" i="8"/>
  <c r="E85" i="8"/>
  <c r="F85" i="8"/>
  <c r="B86" i="8"/>
  <c r="C86" i="8"/>
  <c r="D86" i="8"/>
  <c r="E86" i="8"/>
  <c r="F86" i="8"/>
  <c r="B87" i="8"/>
  <c r="C87" i="8"/>
  <c r="D87" i="8"/>
  <c r="E87" i="8"/>
  <c r="F87" i="8"/>
  <c r="B88" i="8"/>
  <c r="C88" i="8"/>
  <c r="D88" i="8"/>
  <c r="E88" i="8"/>
  <c r="F88" i="8"/>
  <c r="B89" i="8"/>
  <c r="C89" i="8"/>
  <c r="D89" i="8"/>
  <c r="E89" i="8"/>
  <c r="F89" i="8"/>
  <c r="B90" i="8"/>
  <c r="C90" i="8"/>
  <c r="D90" i="8"/>
  <c r="E90" i="8"/>
  <c r="F90" i="8"/>
  <c r="B91" i="8"/>
  <c r="C91" i="8"/>
  <c r="D91" i="8"/>
  <c r="E91" i="8"/>
  <c r="F91" i="8"/>
  <c r="B92" i="8"/>
  <c r="C92" i="8"/>
  <c r="D92" i="8"/>
  <c r="E92" i="8"/>
  <c r="F92" i="8"/>
  <c r="B93" i="8"/>
  <c r="C93" i="8"/>
  <c r="D93" i="8"/>
  <c r="E93" i="8"/>
  <c r="F93" i="8"/>
  <c r="B94" i="8"/>
  <c r="C94" i="8"/>
  <c r="D94" i="8"/>
  <c r="E94" i="8"/>
  <c r="F94" i="8"/>
  <c r="B95" i="8"/>
  <c r="C95" i="8"/>
  <c r="D95" i="8"/>
  <c r="E95" i="8"/>
  <c r="F95" i="8"/>
  <c r="B96" i="8"/>
  <c r="C96" i="8"/>
  <c r="D96" i="8"/>
  <c r="E96" i="8"/>
  <c r="F96" i="8"/>
  <c r="B97" i="8"/>
  <c r="C97" i="8"/>
  <c r="D97" i="8"/>
  <c r="E97" i="8"/>
  <c r="F97" i="8"/>
  <c r="B98" i="8"/>
  <c r="C98" i="8"/>
  <c r="D98" i="8"/>
  <c r="E98" i="8"/>
  <c r="F98" i="8"/>
  <c r="B99" i="8"/>
  <c r="C99" i="8"/>
  <c r="D99" i="8"/>
  <c r="E99" i="8"/>
  <c r="F99" i="8"/>
  <c r="B100" i="8"/>
  <c r="C100" i="8"/>
  <c r="D100" i="8"/>
  <c r="E100" i="8"/>
  <c r="F100" i="8"/>
  <c r="B101" i="8"/>
  <c r="C101" i="8"/>
  <c r="D101" i="8"/>
  <c r="E101" i="8"/>
  <c r="F101" i="8"/>
  <c r="F2" i="8"/>
  <c r="E2" i="8"/>
  <c r="D2" i="8"/>
  <c r="C2" i="8"/>
  <c r="B2" i="8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F2" i="9"/>
  <c r="E2" i="9"/>
  <c r="D2" i="9"/>
  <c r="C2" i="9"/>
  <c r="B2" i="9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B3" i="11"/>
  <c r="C3" i="11"/>
  <c r="D3" i="11"/>
  <c r="E3" i="11"/>
  <c r="B4" i="11"/>
  <c r="C4" i="11"/>
  <c r="D4" i="11"/>
  <c r="E4" i="11"/>
  <c r="B5" i="11"/>
  <c r="C5" i="11"/>
  <c r="D5" i="11"/>
  <c r="E5" i="11"/>
  <c r="B6" i="11"/>
  <c r="C6" i="11"/>
  <c r="D6" i="11"/>
  <c r="E6" i="11"/>
  <c r="B7" i="11"/>
  <c r="C7" i="11"/>
  <c r="D7" i="11"/>
  <c r="E7" i="11"/>
  <c r="B8" i="11"/>
  <c r="C8" i="11"/>
  <c r="D8" i="11"/>
  <c r="E8" i="11"/>
  <c r="B9" i="11"/>
  <c r="C9" i="11"/>
  <c r="D9" i="11"/>
  <c r="E9" i="11"/>
  <c r="B10" i="11"/>
  <c r="C10" i="11"/>
  <c r="D10" i="11"/>
  <c r="E10" i="11"/>
  <c r="B11" i="11"/>
  <c r="C11" i="11"/>
  <c r="D11" i="11"/>
  <c r="E11" i="11"/>
  <c r="B12" i="11"/>
  <c r="C12" i="11"/>
  <c r="D12" i="11"/>
  <c r="E12" i="11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7" i="11"/>
  <c r="C17" i="11"/>
  <c r="D17" i="11"/>
  <c r="E17" i="11"/>
  <c r="B18" i="11"/>
  <c r="C18" i="11"/>
  <c r="D18" i="11"/>
  <c r="E18" i="11"/>
  <c r="B19" i="11"/>
  <c r="C19" i="11"/>
  <c r="D19" i="11"/>
  <c r="E19" i="11"/>
  <c r="B20" i="11"/>
  <c r="C20" i="11"/>
  <c r="D20" i="11"/>
  <c r="E20" i="11"/>
  <c r="B21" i="11"/>
  <c r="C21" i="11"/>
  <c r="D21" i="11"/>
  <c r="E21" i="11"/>
  <c r="B22" i="11"/>
  <c r="C22" i="11"/>
  <c r="D22" i="11"/>
  <c r="E22" i="11"/>
  <c r="B23" i="11"/>
  <c r="C23" i="11"/>
  <c r="D23" i="11"/>
  <c r="E23" i="11"/>
  <c r="B24" i="11"/>
  <c r="C24" i="11"/>
  <c r="D24" i="11"/>
  <c r="E24" i="11"/>
  <c r="B25" i="11"/>
  <c r="C25" i="11"/>
  <c r="D25" i="11"/>
  <c r="E25" i="11"/>
  <c r="B26" i="11"/>
  <c r="C26" i="11"/>
  <c r="D26" i="11"/>
  <c r="E26" i="11"/>
  <c r="B27" i="11"/>
  <c r="C27" i="11"/>
  <c r="D27" i="11"/>
  <c r="E27" i="11"/>
  <c r="B28" i="11"/>
  <c r="C28" i="11"/>
  <c r="D28" i="11"/>
  <c r="E28" i="11"/>
  <c r="B29" i="11"/>
  <c r="C29" i="11"/>
  <c r="D29" i="11"/>
  <c r="E29" i="11"/>
  <c r="B30" i="11"/>
  <c r="C30" i="11"/>
  <c r="D30" i="11"/>
  <c r="E30" i="11"/>
  <c r="B31" i="11"/>
  <c r="C31" i="11"/>
  <c r="D31" i="11"/>
  <c r="E31" i="11"/>
  <c r="B32" i="11"/>
  <c r="C32" i="11"/>
  <c r="D32" i="11"/>
  <c r="E32" i="11"/>
  <c r="B33" i="11"/>
  <c r="C33" i="11"/>
  <c r="D33" i="11"/>
  <c r="E33" i="11"/>
  <c r="B34" i="11"/>
  <c r="C34" i="11"/>
  <c r="D34" i="11"/>
  <c r="E34" i="11"/>
  <c r="B35" i="11"/>
  <c r="C35" i="11"/>
  <c r="D35" i="11"/>
  <c r="E35" i="11"/>
  <c r="B36" i="11"/>
  <c r="C36" i="11"/>
  <c r="D36" i="11"/>
  <c r="E36" i="11"/>
  <c r="B37" i="11"/>
  <c r="C37" i="11"/>
  <c r="D37" i="11"/>
  <c r="E37" i="11"/>
  <c r="B38" i="11"/>
  <c r="C38" i="11"/>
  <c r="D38" i="11"/>
  <c r="E38" i="11"/>
  <c r="B39" i="11"/>
  <c r="C39" i="11"/>
  <c r="D39" i="11"/>
  <c r="E39" i="11"/>
  <c r="B40" i="11"/>
  <c r="C40" i="11"/>
  <c r="D40" i="11"/>
  <c r="E40" i="11"/>
  <c r="B41" i="11"/>
  <c r="C41" i="11"/>
  <c r="D41" i="11"/>
  <c r="E41" i="11"/>
  <c r="B42" i="11"/>
  <c r="C42" i="11"/>
  <c r="D42" i="11"/>
  <c r="E42" i="11"/>
  <c r="B43" i="11"/>
  <c r="C43" i="11"/>
  <c r="D43" i="11"/>
  <c r="E43" i="11"/>
  <c r="B44" i="11"/>
  <c r="C44" i="11"/>
  <c r="D44" i="11"/>
  <c r="E44" i="11"/>
  <c r="B45" i="11"/>
  <c r="C45" i="11"/>
  <c r="D45" i="11"/>
  <c r="E45" i="11"/>
  <c r="B46" i="11"/>
  <c r="C46" i="11"/>
  <c r="D46" i="11"/>
  <c r="E46" i="11"/>
  <c r="B47" i="11"/>
  <c r="C47" i="11"/>
  <c r="D47" i="11"/>
  <c r="E47" i="11"/>
  <c r="B48" i="11"/>
  <c r="C48" i="11"/>
  <c r="D48" i="11"/>
  <c r="E48" i="11"/>
  <c r="B49" i="11"/>
  <c r="C49" i="11"/>
  <c r="D49" i="11"/>
  <c r="E49" i="11"/>
  <c r="B50" i="11"/>
  <c r="C50" i="11"/>
  <c r="D50" i="11"/>
  <c r="E50" i="11"/>
  <c r="B51" i="11"/>
  <c r="C51" i="11"/>
  <c r="D51" i="11"/>
  <c r="E51" i="11"/>
  <c r="B52" i="11"/>
  <c r="C52" i="11"/>
  <c r="D52" i="11"/>
  <c r="E52" i="11"/>
  <c r="B53" i="11"/>
  <c r="C53" i="11"/>
  <c r="D53" i="11"/>
  <c r="E53" i="11"/>
  <c r="B54" i="11"/>
  <c r="C54" i="11"/>
  <c r="D54" i="11"/>
  <c r="E54" i="11"/>
  <c r="B55" i="11"/>
  <c r="C55" i="11"/>
  <c r="D55" i="11"/>
  <c r="E55" i="11"/>
  <c r="B56" i="11"/>
  <c r="C56" i="11"/>
  <c r="D56" i="11"/>
  <c r="E56" i="11"/>
  <c r="B57" i="11"/>
  <c r="C57" i="11"/>
  <c r="D57" i="11"/>
  <c r="E57" i="11"/>
  <c r="B58" i="11"/>
  <c r="C58" i="11"/>
  <c r="D58" i="11"/>
  <c r="E58" i="11"/>
  <c r="B59" i="11"/>
  <c r="C59" i="11"/>
  <c r="D59" i="11"/>
  <c r="E59" i="11"/>
  <c r="B60" i="11"/>
  <c r="C60" i="11"/>
  <c r="D60" i="11"/>
  <c r="E60" i="11"/>
  <c r="B61" i="11"/>
  <c r="C61" i="11"/>
  <c r="D61" i="11"/>
  <c r="E61" i="11"/>
  <c r="B62" i="11"/>
  <c r="C62" i="11"/>
  <c r="D62" i="11"/>
  <c r="E62" i="11"/>
  <c r="B63" i="11"/>
  <c r="C63" i="11"/>
  <c r="D63" i="11"/>
  <c r="E63" i="11"/>
  <c r="B64" i="11"/>
  <c r="C64" i="11"/>
  <c r="D64" i="11"/>
  <c r="E64" i="11"/>
  <c r="B65" i="11"/>
  <c r="C65" i="11"/>
  <c r="D65" i="11"/>
  <c r="E65" i="11"/>
  <c r="B66" i="11"/>
  <c r="C66" i="11"/>
  <c r="D66" i="11"/>
  <c r="E66" i="11"/>
  <c r="B67" i="11"/>
  <c r="C67" i="11"/>
  <c r="D67" i="11"/>
  <c r="E67" i="11"/>
  <c r="B68" i="11"/>
  <c r="C68" i="11"/>
  <c r="D68" i="11"/>
  <c r="E68" i="11"/>
  <c r="B69" i="11"/>
  <c r="C69" i="11"/>
  <c r="D69" i="11"/>
  <c r="E69" i="11"/>
  <c r="B70" i="11"/>
  <c r="C70" i="11"/>
  <c r="D70" i="11"/>
  <c r="E70" i="11"/>
  <c r="B71" i="11"/>
  <c r="C71" i="11"/>
  <c r="D71" i="11"/>
  <c r="E71" i="11"/>
  <c r="B72" i="11"/>
  <c r="C72" i="11"/>
  <c r="D72" i="11"/>
  <c r="E72" i="11"/>
  <c r="B73" i="11"/>
  <c r="C73" i="11"/>
  <c r="D73" i="11"/>
  <c r="E73" i="11"/>
  <c r="B74" i="11"/>
  <c r="C74" i="11"/>
  <c r="D74" i="11"/>
  <c r="E74" i="11"/>
  <c r="B75" i="11"/>
  <c r="C75" i="11"/>
  <c r="D75" i="11"/>
  <c r="E75" i="11"/>
  <c r="B76" i="11"/>
  <c r="C76" i="11"/>
  <c r="D76" i="11"/>
  <c r="E76" i="11"/>
  <c r="B77" i="11"/>
  <c r="C77" i="11"/>
  <c r="D77" i="11"/>
  <c r="E77" i="11"/>
  <c r="B78" i="11"/>
  <c r="C78" i="11"/>
  <c r="D78" i="11"/>
  <c r="E78" i="11"/>
  <c r="B79" i="11"/>
  <c r="C79" i="11"/>
  <c r="D79" i="11"/>
  <c r="E79" i="11"/>
  <c r="B80" i="11"/>
  <c r="C80" i="11"/>
  <c r="D80" i="11"/>
  <c r="E80" i="11"/>
  <c r="B81" i="11"/>
  <c r="C81" i="11"/>
  <c r="D81" i="11"/>
  <c r="E81" i="11"/>
  <c r="B82" i="11"/>
  <c r="C82" i="11"/>
  <c r="D82" i="11"/>
  <c r="E82" i="11"/>
  <c r="B83" i="11"/>
  <c r="C83" i="11"/>
  <c r="D83" i="11"/>
  <c r="E83" i="11"/>
  <c r="B84" i="11"/>
  <c r="C84" i="11"/>
  <c r="D84" i="11"/>
  <c r="E84" i="11"/>
  <c r="B85" i="11"/>
  <c r="C85" i="11"/>
  <c r="D85" i="11"/>
  <c r="E85" i="11"/>
  <c r="B86" i="11"/>
  <c r="C86" i="11"/>
  <c r="D86" i="11"/>
  <c r="E86" i="11"/>
  <c r="B87" i="11"/>
  <c r="C87" i="11"/>
  <c r="D87" i="11"/>
  <c r="E87" i="11"/>
  <c r="B88" i="11"/>
  <c r="C88" i="11"/>
  <c r="D88" i="11"/>
  <c r="E88" i="11"/>
  <c r="B89" i="11"/>
  <c r="C89" i="11"/>
  <c r="D89" i="11"/>
  <c r="E89" i="11"/>
  <c r="B90" i="11"/>
  <c r="C90" i="11"/>
  <c r="D90" i="11"/>
  <c r="E90" i="11"/>
  <c r="B91" i="11"/>
  <c r="C91" i="11"/>
  <c r="D91" i="11"/>
  <c r="E91" i="11"/>
  <c r="B92" i="11"/>
  <c r="C92" i="11"/>
  <c r="D92" i="11"/>
  <c r="E92" i="11"/>
  <c r="B93" i="11"/>
  <c r="C93" i="11"/>
  <c r="D93" i="11"/>
  <c r="E93" i="11"/>
  <c r="B94" i="11"/>
  <c r="C94" i="11"/>
  <c r="D94" i="11"/>
  <c r="E94" i="11"/>
  <c r="B95" i="11"/>
  <c r="C95" i="11"/>
  <c r="D95" i="11"/>
  <c r="E95" i="11"/>
  <c r="B96" i="11"/>
  <c r="C96" i="11"/>
  <c r="D96" i="11"/>
  <c r="E96" i="11"/>
  <c r="B97" i="11"/>
  <c r="C97" i="11"/>
  <c r="D97" i="11"/>
  <c r="E97" i="11"/>
  <c r="B98" i="11"/>
  <c r="C98" i="11"/>
  <c r="D98" i="11"/>
  <c r="E98" i="11"/>
  <c r="B99" i="11"/>
  <c r="C99" i="11"/>
  <c r="D99" i="11"/>
  <c r="E99" i="11"/>
  <c r="B100" i="11"/>
  <c r="C100" i="11"/>
  <c r="D100" i="11"/>
  <c r="E100" i="11"/>
  <c r="B101" i="11"/>
  <c r="C101" i="11"/>
  <c r="D101" i="11"/>
  <c r="E101" i="11"/>
  <c r="C2" i="11"/>
  <c r="D2" i="11"/>
  <c r="E2" i="11"/>
  <c r="B2" i="11"/>
  <c r="L14" i="1"/>
  <c r="F107" i="11"/>
  <c r="E107" i="11"/>
  <c r="D107" i="11"/>
  <c r="C107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F107" i="9"/>
  <c r="E107" i="9"/>
  <c r="D107" i="9"/>
  <c r="C107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D107" i="8"/>
  <c r="E107" i="8"/>
  <c r="F107" i="8"/>
  <c r="C107" i="8"/>
  <c r="E14" i="1"/>
  <c r="F14" i="1"/>
  <c r="G14" i="1"/>
  <c r="E15" i="1"/>
  <c r="F15" i="1"/>
  <c r="G15" i="1"/>
  <c r="E16" i="1"/>
  <c r="F16" i="1"/>
  <c r="G16" i="1"/>
  <c r="E17" i="1"/>
  <c r="F17" i="1"/>
  <c r="G17" i="1"/>
  <c r="G103" i="1"/>
  <c r="D17" i="1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D15" i="1"/>
  <c r="D16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K69" i="1"/>
  <c r="K70" i="1"/>
  <c r="K63" i="1"/>
  <c r="K64" i="1"/>
  <c r="K65" i="1"/>
  <c r="K66" i="1"/>
  <c r="K67" i="1"/>
  <c r="K68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6" i="1"/>
  <c r="D14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5" i="1"/>
  <c r="L16" i="1"/>
  <c r="L17" i="1"/>
</calcChain>
</file>

<file path=xl/comments1.xml><?xml version="1.0" encoding="utf-8"?>
<comments xmlns="http://schemas.openxmlformats.org/spreadsheetml/2006/main">
  <authors>
    <author xml:space="preserve"> Jack Baker</author>
  </authors>
  <commentList>
    <comment ref="L14" authorId="0" shapeId="0">
      <text>
        <r>
          <rPr>
            <sz val="9"/>
            <color indexed="81"/>
            <rFont val="Tahoma"/>
            <family val="2"/>
          </rPr>
          <t xml:space="preserve">These columns are used to produce the fragililty function for the figure </t>
        </r>
      </text>
    </comment>
  </commentList>
</comments>
</file>

<file path=xl/sharedStrings.xml><?xml version="1.0" encoding="utf-8"?>
<sst xmlns="http://schemas.openxmlformats.org/spreadsheetml/2006/main" count="96" uniqueCount="35">
  <si>
    <t>Likelihood</t>
  </si>
  <si>
    <t>Log likelihood</t>
  </si>
  <si>
    <t xml:space="preserve">sum = </t>
  </si>
  <si>
    <t>CDF</t>
  </si>
  <si>
    <t>Fraction causing collapse</t>
  </si>
  <si>
    <t>Number of collapses</t>
  </si>
  <si>
    <t>Theoretical fragility function</t>
  </si>
  <si>
    <t>Number of analyses</t>
  </si>
  <si>
    <t>Jack Baker</t>
  </si>
  <si>
    <t>July 15, 2011</t>
  </si>
  <si>
    <t>Maximum likelihood parameter estimates using multiple stripes analysis data</t>
  </si>
  <si>
    <t>IM</t>
  </si>
  <si>
    <t xml:space="preserve">Baker, J. W. (2013). “Efficient analytical fragility function fitting </t>
  </si>
  <si>
    <t>using dynamic structural analysis.” Earthquake Spectra, (in review).</t>
  </si>
  <si>
    <t>This spreadsheet implements equation 11 of the follwing paper:</t>
  </si>
  <si>
    <t>Fragility function</t>
  </si>
  <si>
    <t>θ</t>
  </si>
  <si>
    <t>β</t>
  </si>
  <si>
    <t>SD_teff_xi</t>
  </si>
  <si>
    <t>Number of Analyses</t>
  </si>
  <si>
    <t>CL=0%</t>
  </si>
  <si>
    <t>CL=5%</t>
  </si>
  <si>
    <t>CL=10%</t>
  </si>
  <si>
    <t>CL=15%</t>
  </si>
  <si>
    <t>CL=25%</t>
  </si>
  <si>
    <t>SD Teff</t>
  </si>
  <si>
    <t>Collapses_LS_steel</t>
  </si>
  <si>
    <t>Collapses_LS_concrete</t>
  </si>
  <si>
    <t>Collapses_DC_steel</t>
  </si>
  <si>
    <t>Collapses_DC_concrete</t>
  </si>
  <si>
    <t>Collapses_ultiamte</t>
  </si>
  <si>
    <t>theta</t>
  </si>
  <si>
    <t>beta</t>
  </si>
  <si>
    <t>CL</t>
  </si>
  <si>
    <t>CL=20%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</si>
</sst>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0" tint="-0.249977111117893"/>
      <name val="Arial"/>
      <family val="2"/>
    </font>
    <font>
      <b/>
      <sz val="10"/>
      <color theme="0" tint="-0.249977111117893"/>
      <name val="Arial"/>
      <family val="2"/>
    </font>
    <font>
      <i/>
      <sz val="10"/>
      <name val="Verdana"/>
      <family val="2"/>
    </font>
    <font>
      <sz val="10"/>
      <color theme="1"/>
      <name val="Arial"/>
      <family val="2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63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/>
    <xf numFmtId="164" fontId="0" fillId="2" borderId="0" xfId="0" applyNumberFormat="1" applyFill="1"/>
    <xf numFmtId="0" fontId="0" fillId="3" borderId="3" xfId="0" applyFill="1" applyBorder="1"/>
    <xf numFmtId="37" fontId="5" fillId="3" borderId="4" xfId="1" applyNumberFormat="1" applyFont="1" applyFill="1" applyBorder="1"/>
    <xf numFmtId="0" fontId="0" fillId="3" borderId="5" xfId="0" applyFill="1" applyBorder="1"/>
    <xf numFmtId="37" fontId="5" fillId="3" borderId="6" xfId="1" applyNumberFormat="1" applyFont="1" applyFill="1" applyBorder="1"/>
    <xf numFmtId="39" fontId="0" fillId="0" borderId="1" xfId="1" applyNumberFormat="1" applyFont="1" applyFill="1" applyBorder="1"/>
    <xf numFmtId="43" fontId="0" fillId="0" borderId="7" xfId="1" applyFont="1" applyBorder="1"/>
    <xf numFmtId="164" fontId="0" fillId="0" borderId="7" xfId="0" applyNumberFormat="1" applyBorder="1"/>
    <xf numFmtId="164" fontId="0" fillId="0" borderId="2" xfId="0" applyNumberFormat="1" applyBorder="1"/>
    <xf numFmtId="39" fontId="0" fillId="0" borderId="3" xfId="1" applyNumberFormat="1" applyFont="1" applyFill="1" applyBorder="1"/>
    <xf numFmtId="43" fontId="0" fillId="0" borderId="0" xfId="1" applyFont="1" applyBorder="1"/>
    <xf numFmtId="164" fontId="0" fillId="0" borderId="0" xfId="0" applyNumberFormat="1" applyBorder="1"/>
    <xf numFmtId="164" fontId="0" fillId="0" borderId="4" xfId="0" applyNumberFormat="1" applyBorder="1"/>
    <xf numFmtId="39" fontId="0" fillId="0" borderId="5" xfId="1" applyNumberFormat="1" applyFont="1" applyFill="1" applyBorder="1"/>
    <xf numFmtId="43" fontId="0" fillId="0" borderId="8" xfId="1" applyFont="1" applyBorder="1"/>
    <xf numFmtId="164" fontId="0" fillId="0" borderId="8" xfId="0" applyNumberFormat="1" applyBorder="1"/>
    <xf numFmtId="164" fontId="0" fillId="0" borderId="6" xfId="0" applyNumberFormat="1" applyBorder="1"/>
    <xf numFmtId="0" fontId="0" fillId="3" borderId="0" xfId="0" applyFill="1" applyBorder="1"/>
    <xf numFmtId="0" fontId="0" fillId="3" borderId="8" xfId="0" applyFill="1" applyBorder="1"/>
    <xf numFmtId="0" fontId="2" fillId="0" borderId="0" xfId="0" quotePrefix="1" applyFont="1"/>
    <xf numFmtId="0" fontId="0" fillId="0" borderId="0" xfId="0" applyAlignment="1">
      <alignment horizontal="left" indent="1"/>
    </xf>
    <xf numFmtId="2" fontId="0" fillId="2" borderId="0" xfId="0" applyNumberFormat="1" applyFill="1"/>
    <xf numFmtId="0" fontId="6" fillId="0" borderId="0" xfId="0" applyFont="1"/>
    <xf numFmtId="0" fontId="7" fillId="0" borderId="0" xfId="0" applyFont="1" applyAlignment="1">
      <alignment horizontal="center" wrapText="1"/>
    </xf>
    <xf numFmtId="0" fontId="6" fillId="0" borderId="1" xfId="0" applyFont="1" applyBorder="1"/>
    <xf numFmtId="43" fontId="6" fillId="0" borderId="2" xfId="1" applyFont="1" applyBorder="1"/>
    <xf numFmtId="0" fontId="6" fillId="0" borderId="3" xfId="0" applyFont="1" applyBorder="1"/>
    <xf numFmtId="43" fontId="6" fillId="0" borderId="4" xfId="1" applyFont="1" applyBorder="1"/>
    <xf numFmtId="43" fontId="6" fillId="0" borderId="6" xfId="1" applyFont="1" applyBorder="1"/>
    <xf numFmtId="43" fontId="6" fillId="0" borderId="0" xfId="1" applyFont="1"/>
    <xf numFmtId="165" fontId="6" fillId="0" borderId="0" xfId="1" applyNumberFormat="1" applyFont="1"/>
    <xf numFmtId="0" fontId="7" fillId="0" borderId="0" xfId="2" applyFont="1"/>
    <xf numFmtId="0" fontId="8" fillId="0" borderId="0" xfId="3" applyFont="1"/>
    <xf numFmtId="0" fontId="9" fillId="5" borderId="9" xfId="0" applyFont="1" applyFill="1" applyBorder="1"/>
    <xf numFmtId="0" fontId="9" fillId="5" borderId="10" xfId="0" applyFont="1" applyFill="1" applyBorder="1"/>
    <xf numFmtId="0" fontId="9" fillId="5" borderId="11" xfId="0" applyFont="1" applyFill="1" applyBorder="1"/>
    <xf numFmtId="0" fontId="9" fillId="4" borderId="12" xfId="0" applyFont="1" applyFill="1" applyBorder="1"/>
    <xf numFmtId="0" fontId="9" fillId="4" borderId="13" xfId="0" applyFont="1" applyFill="1" applyBorder="1"/>
    <xf numFmtId="0" fontId="9" fillId="4" borderId="14" xfId="0" applyFont="1" applyFill="1" applyBorder="1"/>
    <xf numFmtId="0" fontId="1" fillId="0" borderId="1" xfId="0" applyFont="1" applyBorder="1"/>
    <xf numFmtId="43" fontId="1" fillId="0" borderId="2" xfId="1" applyFont="1" applyBorder="1"/>
    <xf numFmtId="0" fontId="1" fillId="0" borderId="3" xfId="0" applyFont="1" applyBorder="1"/>
    <xf numFmtId="43" fontId="1" fillId="0" borderId="2" xfId="1" applyNumberFormat="1" applyFont="1" applyBorder="1"/>
    <xf numFmtId="43" fontId="0" fillId="0" borderId="0" xfId="0" applyNumberFormat="1"/>
    <xf numFmtId="43" fontId="1" fillId="0" borderId="4" xfId="1" applyNumberFormat="1" applyFont="1" applyBorder="1"/>
    <xf numFmtId="43" fontId="1" fillId="0" borderId="6" xfId="1" applyNumberFormat="1" applyFont="1" applyBorder="1"/>
    <xf numFmtId="0" fontId="1" fillId="0" borderId="0" xfId="0" applyFont="1"/>
    <xf numFmtId="43" fontId="1" fillId="0" borderId="0" xfId="0" applyNumberFormat="1" applyFont="1"/>
    <xf numFmtId="43" fontId="1" fillId="0" borderId="0" xfId="1" applyFont="1" applyFill="1" applyBorder="1"/>
    <xf numFmtId="43" fontId="1" fillId="0" borderId="0" xfId="0" applyNumberFormat="1" applyFont="1" applyFill="1" applyBorder="1"/>
    <xf numFmtId="2" fontId="0" fillId="0" borderId="0" xfId="0" applyNumberFormat="1"/>
    <xf numFmtId="0" fontId="9" fillId="4" borderId="9" xfId="0" applyFont="1" applyFill="1" applyBorder="1"/>
    <xf numFmtId="0" fontId="9" fillId="4" borderId="10" xfId="0" applyFont="1" applyFill="1" applyBorder="1"/>
    <xf numFmtId="0" fontId="10" fillId="5" borderId="9" xfId="0" applyFont="1" applyFill="1" applyBorder="1"/>
    <xf numFmtId="0" fontId="10" fillId="5" borderId="10" xfId="0" applyFont="1" applyFill="1" applyBorder="1"/>
    <xf numFmtId="0" fontId="10" fillId="5" borderId="11" xfId="0" applyFont="1" applyFill="1" applyBorder="1"/>
    <xf numFmtId="0" fontId="10" fillId="4" borderId="9" xfId="0" applyFont="1" applyFill="1" applyBorder="1"/>
    <xf numFmtId="0" fontId="10" fillId="4" borderId="10" xfId="0" applyFont="1" applyFill="1" applyBorder="1"/>
    <xf numFmtId="0" fontId="10" fillId="4" borderId="11" xfId="0" applyFont="1" applyFill="1" applyBorder="1"/>
  </cellXfs>
  <cellStyles count="4">
    <cellStyle name="Comma" xfId="1" builtinId="3"/>
    <cellStyle name="Normal" xfId="0" builtinId="0"/>
    <cellStyle name="Normal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66730975271699"/>
          <c:y val="4.1009463722397513E-2"/>
          <c:w val="0.84736237101579093"/>
          <c:h val="0.79133585036886211"/>
        </c:manualLayout>
      </c:layout>
      <c:scatterChart>
        <c:scatterStyle val="lineMarker"/>
        <c:varyColors val="0"/>
        <c:ser>
          <c:idx val="0"/>
          <c:order val="0"/>
          <c:tx>
            <c:v>Fraction of analyses causing collapse</c:v>
          </c:tx>
          <c:spPr>
            <a:ln w="47625">
              <a:noFill/>
            </a:ln>
          </c:spPr>
          <c:xVal>
            <c:numRef>
              <c:f>Finished!$A$14:$A$101</c:f>
              <c:numCache>
                <c:formatCode>General</c:formatCode>
                <c:ptCount val="8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8">
                  <c:v>77</c:v>
                </c:pt>
                <c:pt idx="44">
                  <c:v>89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xVal>
          <c:yVal>
            <c:numRef>
              <c:f>Finished!$D$14:$D$101</c:f>
              <c:numCache>
                <c:formatCode>#,##0.00_);\(#,##0.00\)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2.0833333333333332E-2</c:v>
                </c:pt>
                <c:pt idx="4">
                  <c:v>0</c:v>
                </c:pt>
                <c:pt idx="5">
                  <c:v>0.16666666666666666</c:v>
                </c:pt>
                <c:pt idx="6">
                  <c:v>0.1951219512195122</c:v>
                </c:pt>
                <c:pt idx="7">
                  <c:v>3.5714285714285712E-2</c:v>
                </c:pt>
                <c:pt idx="8">
                  <c:v>0.14285714285714285</c:v>
                </c:pt>
                <c:pt idx="9">
                  <c:v>8.3333333333333329E-2</c:v>
                </c:pt>
                <c:pt idx="10">
                  <c:v>0.5</c:v>
                </c:pt>
                <c:pt idx="11">
                  <c:v>0.38709677419354838</c:v>
                </c:pt>
                <c:pt idx="12">
                  <c:v>0.25925925925925924</c:v>
                </c:pt>
                <c:pt idx="13">
                  <c:v>0.42857142857142855</c:v>
                </c:pt>
                <c:pt idx="14">
                  <c:v>0.5</c:v>
                </c:pt>
                <c:pt idx="15">
                  <c:v>0.625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0.625</c:v>
                </c:pt>
                <c:pt idx="19">
                  <c:v>0.7142857142857143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0.75</c:v>
                </c:pt>
                <c:pt idx="24">
                  <c:v>0.2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0.88888888888888884</c:v>
                </c:pt>
                <c:pt idx="38">
                  <c:v>1</c:v>
                </c:pt>
                <c:pt idx="44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B9-4673-BE9F-E014A65237C9}"/>
            </c:ext>
          </c:extLst>
        </c:ser>
        <c:ser>
          <c:idx val="1"/>
          <c:order val="1"/>
          <c:tx>
            <c:v>Fitted fragility function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Finished!$K$14:$K$113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Finished!$L$14:$L$113</c:f>
              <c:numCache>
                <c:formatCode>_(* #,##0.00_);_(* \(#,##0.00\);_(* "-"??_);_(@_)</c:formatCode>
                <c:ptCount val="100"/>
                <c:pt idx="0">
                  <c:v>1.0292420392434592E-7</c:v>
                </c:pt>
                <c:pt idx="1">
                  <c:v>3.1592311230924821E-3</c:v>
                </c:pt>
                <c:pt idx="2">
                  <c:v>4.7465734740345301E-2</c:v>
                </c:pt>
                <c:pt idx="3">
                  <c:v>6.3745687024688955E-2</c:v>
                </c:pt>
                <c:pt idx="4">
                  <c:v>8.2127714274172356E-2</c:v>
                </c:pt>
                <c:pt idx="5">
                  <c:v>0.1023279145573586</c:v>
                </c:pt>
                <c:pt idx="6">
                  <c:v>0.14700014193568769</c:v>
                </c:pt>
                <c:pt idx="7">
                  <c:v>0.17090064394604459</c:v>
                </c:pt>
                <c:pt idx="8">
                  <c:v>0.1954937281952116</c:v>
                </c:pt>
                <c:pt idx="9">
                  <c:v>0.22054653152774753</c:v>
                </c:pt>
                <c:pt idx="10">
                  <c:v>0.24585221599871965</c:v>
                </c:pt>
                <c:pt idx="11">
                  <c:v>0.27122988428025913</c:v>
                </c:pt>
                <c:pt idx="12">
                  <c:v>0.29652353242738871</c:v>
                </c:pt>
                <c:pt idx="13">
                  <c:v>0.32160041680861662</c:v>
                </c:pt>
                <c:pt idx="14">
                  <c:v>0.34634910277839359</c:v>
                </c:pt>
                <c:pt idx="15">
                  <c:v>0.37067738034800063</c:v>
                </c:pt>
                <c:pt idx="16">
                  <c:v>0.39451017135595245</c:v>
                </c:pt>
                <c:pt idx="17">
                  <c:v>0.41778750858956681</c:v>
                </c:pt>
                <c:pt idx="18">
                  <c:v>0.44046263590300055</c:v>
                </c:pt>
                <c:pt idx="19">
                  <c:v>0.46250025637403519</c:v>
                </c:pt>
                <c:pt idx="20">
                  <c:v>0.48387494043507556</c:v>
                </c:pt>
                <c:pt idx="21">
                  <c:v>0.50456969580253763</c:v>
                </c:pt>
                <c:pt idx="22">
                  <c:v>0.52457469449340932</c:v>
                </c:pt>
                <c:pt idx="23">
                  <c:v>0.54388614821029024</c:v>
                </c:pt>
                <c:pt idx="24">
                  <c:v>0.56250532113051799</c:v>
                </c:pt>
                <c:pt idx="25">
                  <c:v>0.58043766809583763</c:v>
                </c:pt>
                <c:pt idx="26">
                  <c:v>0.59769208596759904</c:v>
                </c:pt>
                <c:pt idx="27">
                  <c:v>0.6142802662046708</c:v>
                </c:pt>
                <c:pt idx="28">
                  <c:v>0.63021613733702153</c:v>
                </c:pt>
                <c:pt idx="29">
                  <c:v>0.6455153868080048</c:v>
                </c:pt>
                <c:pt idx="30">
                  <c:v>0.66019505254734778</c:v>
                </c:pt>
                <c:pt idx="31">
                  <c:v>0.67427317555072297</c:v>
                </c:pt>
                <c:pt idx="32">
                  <c:v>0.68776850563887026</c:v>
                </c:pt>
                <c:pt idx="33">
                  <c:v>0.70070025342357156</c:v>
                </c:pt>
                <c:pt idx="34">
                  <c:v>0.71308788230433051</c:v>
                </c:pt>
                <c:pt idx="35">
                  <c:v>0.72495093505085539</c:v>
                </c:pt>
                <c:pt idx="36">
                  <c:v>0.73630889018991552</c:v>
                </c:pt>
                <c:pt idx="37">
                  <c:v>0.74718104401168584</c:v>
                </c:pt>
                <c:pt idx="38">
                  <c:v>0.75758641454321696</c:v>
                </c:pt>
                <c:pt idx="39">
                  <c:v>0.76754366430932763</c:v>
                </c:pt>
                <c:pt idx="40">
                  <c:v>0.77707103911876307</c:v>
                </c:pt>
                <c:pt idx="41">
                  <c:v>0.78618632048092296</c:v>
                </c:pt>
                <c:pt idx="42">
                  <c:v>0.79490678958078909</c:v>
                </c:pt>
                <c:pt idx="43">
                  <c:v>0.80324920102167474</c:v>
                </c:pt>
                <c:pt idx="44">
                  <c:v>0.81122976479154563</c:v>
                </c:pt>
                <c:pt idx="45">
                  <c:v>0.81886413512306999</c:v>
                </c:pt>
                <c:pt idx="46">
                  <c:v>0.82616740510401632</c:v>
                </c:pt>
                <c:pt idx="47">
                  <c:v>0.83315410605651641</c:v>
                </c:pt>
                <c:pt idx="48">
                  <c:v>0.83983821084411692</c:v>
                </c:pt>
                <c:pt idx="49">
                  <c:v>0.84623314038713671</c:v>
                </c:pt>
                <c:pt idx="50">
                  <c:v>0.85235177277204777</c:v>
                </c:pt>
                <c:pt idx="51">
                  <c:v>0.85820645443151045</c:v>
                </c:pt>
                <c:pt idx="52">
                  <c:v>0.86380901295018719</c:v>
                </c:pt>
                <c:pt idx="53">
                  <c:v>0.86917077111913676</c:v>
                </c:pt>
                <c:pt idx="54">
                  <c:v>0.87430256191993327</c:v>
                </c:pt>
                <c:pt idx="55">
                  <c:v>0.87921474416983425</c:v>
                </c:pt>
                <c:pt idx="56">
                  <c:v>0.88391721860249051</c:v>
                </c:pt>
                <c:pt idx="57">
                  <c:v>0.90460049377945295</c:v>
                </c:pt>
                <c:pt idx="58">
                  <c:v>0.93480743701982338</c:v>
                </c:pt>
                <c:pt idx="59">
                  <c:v>0.95475783396581382</c:v>
                </c:pt>
                <c:pt idx="60">
                  <c:v>0.96813753872863639</c:v>
                </c:pt>
                <c:pt idx="61">
                  <c:v>0.97724819079413749</c:v>
                </c:pt>
                <c:pt idx="62">
                  <c:v>0.9835432665176963</c:v>
                </c:pt>
                <c:pt idx="63">
                  <c:v>0.98795341540750259</c:v>
                </c:pt>
                <c:pt idx="64">
                  <c:v>0.99108332779721575</c:v>
                </c:pt>
                <c:pt idx="65">
                  <c:v>0.99229858939332427</c:v>
                </c:pt>
                <c:pt idx="66">
                  <c:v>0.99333169484251338</c:v>
                </c:pt>
                <c:pt idx="67">
                  <c:v>0.99421238086399621</c:v>
                </c:pt>
                <c:pt idx="68">
                  <c:v>0.99496514358601085</c:v>
                </c:pt>
                <c:pt idx="69">
                  <c:v>0.99561022752433259</c:v>
                </c:pt>
                <c:pt idx="70">
                  <c:v>0.99616441621114293</c:v>
                </c:pt>
                <c:pt idx="71">
                  <c:v>0.99664166644802044</c:v>
                </c:pt>
                <c:pt idx="72">
                  <c:v>0.99705361885168664</c:v>
                </c:pt>
                <c:pt idx="73">
                  <c:v>0.99741001020106179</c:v>
                </c:pt>
                <c:pt idx="74">
                  <c:v>0.99771900756920273</c:v>
                </c:pt>
                <c:pt idx="75">
                  <c:v>0.99798747994762971</c:v>
                </c:pt>
                <c:pt idx="76">
                  <c:v>0.99822121975073608</c:v>
                </c:pt>
                <c:pt idx="77">
                  <c:v>0.99842512400231642</c:v>
                </c:pt>
                <c:pt idx="78">
                  <c:v>0.9986033429858634</c:v>
                </c:pt>
                <c:pt idx="79">
                  <c:v>0.99875940255644047</c:v>
                </c:pt>
                <c:pt idx="80">
                  <c:v>0.99889630506628668</c:v>
                </c:pt>
                <c:pt idx="81">
                  <c:v>0.9990166128734651</c:v>
                </c:pt>
                <c:pt idx="82">
                  <c:v>0.99912251762491533</c:v>
                </c:pt>
                <c:pt idx="83">
                  <c:v>0.99921589788754495</c:v>
                </c:pt>
                <c:pt idx="84">
                  <c:v>0.99929836720898546</c:v>
                </c:pt>
                <c:pt idx="85">
                  <c:v>0.99937131429655857</c:v>
                </c:pt>
                <c:pt idx="86">
                  <c:v>0.999435936688013</c:v>
                </c:pt>
                <c:pt idx="87">
                  <c:v>0.99949326903446101</c:v>
                </c:pt>
                <c:pt idx="88">
                  <c:v>0.99954420691191403</c:v>
                </c:pt>
                <c:pt idx="89">
                  <c:v>0.99958952691292158</c:v>
                </c:pt>
                <c:pt idx="90">
                  <c:v>0.99962990363617465</c:v>
                </c:pt>
                <c:pt idx="91">
                  <c:v>0.99966592408332877</c:v>
                </c:pt>
                <c:pt idx="92">
                  <c:v>0.99969809988381597</c:v>
                </c:pt>
                <c:pt idx="93">
                  <c:v>0.99972687769613178</c:v>
                </c:pt>
                <c:pt idx="94">
                  <c:v>0.99975264807489284</c:v>
                </c:pt>
                <c:pt idx="95">
                  <c:v>0.99977575304436495</c:v>
                </c:pt>
                <c:pt idx="96">
                  <c:v>0.99979649257917669</c:v>
                </c:pt>
                <c:pt idx="97">
                  <c:v>0.99981513015995416</c:v>
                </c:pt>
                <c:pt idx="98">
                  <c:v>0.99983189754434476</c:v>
                </c:pt>
                <c:pt idx="99">
                  <c:v>0.99984699887130879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B9-4673-BE9F-E014A6523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75584"/>
        <c:axId val="163077504"/>
      </c:scatterChart>
      <c:valAx>
        <c:axId val="16307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IM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077504"/>
        <c:crosses val="autoZero"/>
        <c:crossBetween val="midCat"/>
      </c:valAx>
      <c:valAx>
        <c:axId val="163077504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 i="0" baseline="0">
                    <a:effectLst/>
                  </a:rPr>
                  <a:t>Probability of collapse</a:t>
                </a:r>
                <a:endParaRPr lang="en-US" sz="1400">
                  <a:effectLst/>
                </a:endParaRPr>
              </a:p>
            </c:rich>
          </c:tx>
          <c:layout/>
          <c:overlay val="0"/>
        </c:title>
        <c:numFmt formatCode="#,##0.0_);\(#,##0.0\)" sourceLinked="0"/>
        <c:majorTickMark val="out"/>
        <c:minorTickMark val="none"/>
        <c:tickLblPos val="nextTo"/>
        <c:crossAx val="163075584"/>
        <c:crosses val="autoZero"/>
        <c:crossBetween val="midCat"/>
        <c:majorUnit val="0.2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56268233456046968"/>
          <c:y val="0.55963777187584096"/>
          <c:w val="0.36483504892135682"/>
          <c:h val="0.2344530893519439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CL=0%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SteelLifeSafe!$B$2:$B$101</c:f>
              <c:numCache>
                <c:formatCode>_(* #,##0.00_);_(* \(#,##0.00\);_(* "-"??_);_(@_)</c:formatCode>
                <c:ptCount val="100"/>
                <c:pt idx="0">
                  <c:v>3.06203222543518E-9</c:v>
                </c:pt>
                <c:pt idx="1">
                  <c:v>1.1694386111081017E-3</c:v>
                </c:pt>
                <c:pt idx="2">
                  <c:v>3.2119617434242367E-2</c:v>
                </c:pt>
                <c:pt idx="3">
                  <c:v>4.5851291162889093E-2</c:v>
                </c:pt>
                <c:pt idx="4">
                  <c:v>6.2179112449880308E-2</c:v>
                </c:pt>
                <c:pt idx="5">
                  <c:v>8.0909631981026076E-2</c:v>
                </c:pt>
                <c:pt idx="6">
                  <c:v>0.12451714158794952</c:v>
                </c:pt>
                <c:pt idx="7">
                  <c:v>0.14879268115132421</c:v>
                </c:pt>
                <c:pt idx="8">
                  <c:v>0.17430504855344134</c:v>
                </c:pt>
                <c:pt idx="9">
                  <c:v>0.20075785857961578</c:v>
                </c:pt>
                <c:pt idx="10">
                  <c:v>0.22787418674732432</c:v>
                </c:pt>
                <c:pt idx="11">
                  <c:v>0.25540123434098849</c:v>
                </c:pt>
                <c:pt idx="12">
                  <c:v>0.28311271047810815</c:v>
                </c:pt>
                <c:pt idx="13">
                  <c:v>0.31080954010723105</c:v>
                </c:pt>
                <c:pt idx="14">
                  <c:v>0.33831939268934219</c:v>
                </c:pt>
                <c:pt idx="15">
                  <c:v>0.3654954197560456</c:v>
                </c:pt>
                <c:pt idx="16">
                  <c:v>0.39221449725853297</c:v>
                </c:pt>
                <c:pt idx="17">
                  <c:v>0.41837519239282817</c:v>
                </c:pt>
                <c:pt idx="18">
                  <c:v>0.44389561367374336</c:v>
                </c:pt>
                <c:pt idx="19">
                  <c:v>0.4687112555826608</c:v>
                </c:pt>
                <c:pt idx="20">
                  <c:v>0.49277291293637027</c:v>
                </c:pt>
                <c:pt idx="21">
                  <c:v>0.51604471306888766</c:v>
                </c:pt>
                <c:pt idx="22">
                  <c:v>0.53850229406938444</c:v>
                </c:pt>
                <c:pt idx="23">
                  <c:v>0.56013114305498579</c:v>
                </c:pt>
                <c:pt idx="24">
                  <c:v>0.58092509845066298</c:v>
                </c:pt>
                <c:pt idx="25">
                  <c:v>0.60088501344090339</c:v>
                </c:pt>
                <c:pt idx="26">
                  <c:v>0.62001757331980167</c:v>
                </c:pt>
                <c:pt idx="27">
                  <c:v>0.63833425675725808</c:v>
                </c:pt>
                <c:pt idx="28">
                  <c:v>0.65585042953097195</c:v>
                </c:pt>
                <c:pt idx="29">
                  <c:v>0.67258455867899358</c:v>
                </c:pt>
                <c:pt idx="30">
                  <c:v>0.68855753503143835</c:v>
                </c:pt>
                <c:pt idx="31">
                  <c:v>0.70379209248043939</c:v>
                </c:pt>
                <c:pt idx="32">
                  <c:v>0.71831231299720766</c:v>
                </c:pt>
                <c:pt idx="33">
                  <c:v>0.73214320719841508</c:v>
                </c:pt>
                <c:pt idx="34">
                  <c:v>0.7453103611263</c:v>
                </c:pt>
                <c:pt idx="35">
                  <c:v>0.75783964078624388</c:v>
                </c:pt>
                <c:pt idx="36">
                  <c:v>0.76975694684741403</c:v>
                </c:pt>
                <c:pt idx="37">
                  <c:v>0.7810880127340758</c:v>
                </c:pt>
                <c:pt idx="38">
                  <c:v>0.79185824010391959</c:v>
                </c:pt>
                <c:pt idx="39">
                  <c:v>0.80209256641811588</c:v>
                </c:pt>
                <c:pt idx="40">
                  <c:v>0.81181535995306731</c:v>
                </c:pt>
                <c:pt idx="41">
                  <c:v>0.82105033818627238</c:v>
                </c:pt>
                <c:pt idx="42">
                  <c:v>0.82982050601052793</c:v>
                </c:pt>
                <c:pt idx="43">
                  <c:v>0.83814811069538453</c:v>
                </c:pt>
                <c:pt idx="44">
                  <c:v>0.84605461092641909</c:v>
                </c:pt>
                <c:pt idx="45">
                  <c:v>0.85356065761598532</c:v>
                </c:pt>
                <c:pt idx="46">
                  <c:v>0.86068608449817074</c:v>
                </c:pt>
                <c:pt idx="47">
                  <c:v>0.86744990680013445</c:v>
                </c:pt>
                <c:pt idx="48">
                  <c:v>0.87387032652604546</c:v>
                </c:pt>
                <c:pt idx="49">
                  <c:v>0.8799647431024088</c:v>
                </c:pt>
                <c:pt idx="50">
                  <c:v>0.8857497683182779</c:v>
                </c:pt>
                <c:pt idx="51">
                  <c:v>0.89124124465401078</c:v>
                </c:pt>
                <c:pt idx="52">
                  <c:v>0.89645426623080815</c:v>
                </c:pt>
                <c:pt idx="53">
                  <c:v>0.90140320173293775</c:v>
                </c:pt>
                <c:pt idx="54">
                  <c:v>0.90610171875771262</c:v>
                </c:pt>
                <c:pt idx="55">
                  <c:v>0.9105628091370167</c:v>
                </c:pt>
                <c:pt idx="56">
                  <c:v>0.91479881485038317</c:v>
                </c:pt>
                <c:pt idx="57">
                  <c:v>0.93299234724867797</c:v>
                </c:pt>
                <c:pt idx="58">
                  <c:v>0.95802969699414586</c:v>
                </c:pt>
                <c:pt idx="59">
                  <c:v>0.97325685467891465</c:v>
                </c:pt>
                <c:pt idx="60">
                  <c:v>0.98266974147030106</c:v>
                </c:pt>
                <c:pt idx="61">
                  <c:v>0.98858699045317511</c:v>
                </c:pt>
                <c:pt idx="62">
                  <c:v>0.99236861725861147</c:v>
                </c:pt>
                <c:pt idx="63">
                  <c:v>0.99482392592854596</c:v>
                </c:pt>
                <c:pt idx="64">
                  <c:v>0.99644215912542256</c:v>
                </c:pt>
                <c:pt idx="65">
                  <c:v>0.99703633403803638</c:v>
                </c:pt>
                <c:pt idx="66">
                  <c:v>0.997523849183658</c:v>
                </c:pt>
                <c:pt idx="67">
                  <c:v>0.9979251525306464</c:v>
                </c:pt>
                <c:pt idx="68">
                  <c:v>0.99825653036975182</c:v>
                </c:pt>
                <c:pt idx="69">
                  <c:v>0.99853100148870322</c:v>
                </c:pt>
                <c:pt idx="70">
                  <c:v>0.99875900960500341</c:v>
                </c:pt>
                <c:pt idx="71">
                  <c:v>0.99894896160557956</c:v>
                </c:pt>
                <c:pt idx="72">
                  <c:v>0.99910764749538372</c:v>
                </c:pt>
                <c:pt idx="73">
                  <c:v>0.99924056925918414</c:v>
                </c:pt>
                <c:pt idx="74">
                  <c:v>0.99935219932450459</c:v>
                </c:pt>
                <c:pt idx="75">
                  <c:v>0.99944618441548683</c:v>
                </c:pt>
                <c:pt idx="76">
                  <c:v>0.99952550689285991</c:v>
                </c:pt>
                <c:pt idx="77">
                  <c:v>0.99959261287865275</c:v>
                </c:pt>
                <c:pt idx="78">
                  <c:v>0.9996495143399925</c:v>
                </c:pt>
                <c:pt idx="79">
                  <c:v>0.99969787068694138</c:v>
                </c:pt>
                <c:pt idx="80">
                  <c:v>0.99973905420047726</c:v>
                </c:pt>
                <c:pt idx="81">
                  <c:v>0.99977420265565564</c:v>
                </c:pt>
                <c:pt idx="82">
                  <c:v>0.99980426177232207</c:v>
                </c:pt>
                <c:pt idx="83">
                  <c:v>0.99983001955939055</c:v>
                </c:pt>
                <c:pt idx="84">
                  <c:v>0.99985213417943641</c:v>
                </c:pt>
                <c:pt idx="85">
                  <c:v>0.99987115661852077</c:v>
                </c:pt>
                <c:pt idx="86">
                  <c:v>0.99988754917930456</c:v>
                </c:pt>
                <c:pt idx="87">
                  <c:v>0.99990170060649908</c:v>
                </c:pt>
                <c:pt idx="88">
                  <c:v>0.99991393848950216</c:v>
                </c:pt>
                <c:pt idx="89">
                  <c:v>0.99992453945767223</c:v>
                </c:pt>
                <c:pt idx="90">
                  <c:v>0.99993373758141968</c:v>
                </c:pt>
                <c:pt idx="91">
                  <c:v>0.99994173131122699</c:v>
                </c:pt>
                <c:pt idx="92">
                  <c:v>0.99994868922225622</c:v>
                </c:pt>
                <c:pt idx="93">
                  <c:v>0.99995475478083284</c:v>
                </c:pt>
                <c:pt idx="94">
                  <c:v>0.9999600503080196</c:v>
                </c:pt>
                <c:pt idx="95">
                  <c:v>0.99996468028258312</c:v>
                </c:pt>
                <c:pt idx="96">
                  <c:v>0.99996873409920384</c:v>
                </c:pt>
                <c:pt idx="97">
                  <c:v>0.99997228837646956</c:v>
                </c:pt>
                <c:pt idx="98">
                  <c:v>0.99997540889198477</c:v>
                </c:pt>
                <c:pt idx="99">
                  <c:v>0.99997815220799113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5-4F9D-97DD-80CECDE80876}"/>
            </c:ext>
          </c:extLst>
        </c:ser>
        <c:ser>
          <c:idx val="1"/>
          <c:order val="1"/>
          <c:tx>
            <c:v>CL=5%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SteelLifeSafe!$C$2:$C$101</c:f>
              <c:numCache>
                <c:formatCode>_(* #,##0.00_);_(* \(#,##0.00\);_(* "-"??_);_(@_)</c:formatCode>
                <c:ptCount val="100"/>
                <c:pt idx="0">
                  <c:v>4.4017642223285507E-9</c:v>
                </c:pt>
                <c:pt idx="1">
                  <c:v>1.4262735694172966E-3</c:v>
                </c:pt>
                <c:pt idx="2">
                  <c:v>3.6678198660532749E-2</c:v>
                </c:pt>
                <c:pt idx="3">
                  <c:v>5.1908741447204178E-2</c:v>
                </c:pt>
                <c:pt idx="4">
                  <c:v>6.9849239254289666E-2</c:v>
                </c:pt>
                <c:pt idx="5">
                  <c:v>9.0253134745546498E-2</c:v>
                </c:pt>
                <c:pt idx="6">
                  <c:v>0.13719982530450381</c:v>
                </c:pt>
                <c:pt idx="7">
                  <c:v>0.16306338362505618</c:v>
                </c:pt>
                <c:pt idx="8">
                  <c:v>0.19007007874070442</c:v>
                </c:pt>
                <c:pt idx="9">
                  <c:v>0.21790310959814274</c:v>
                </c:pt>
                <c:pt idx="10">
                  <c:v>0.24627156755677321</c:v>
                </c:pt>
                <c:pt idx="11">
                  <c:v>0.27491421502718499</c:v>
                </c:pt>
                <c:pt idx="12">
                  <c:v>0.30360094725857223</c:v>
                </c:pt>
                <c:pt idx="13">
                  <c:v>0.3321326173116198</c:v>
                </c:pt>
                <c:pt idx="14">
                  <c:v>0.36033975925263417</c:v>
                </c:pt>
                <c:pt idx="15">
                  <c:v>0.38808061702468166</c:v>
                </c:pt>
                <c:pt idx="16">
                  <c:v>0.41523878048719992</c:v>
                </c:pt>
                <c:pt idx="17">
                  <c:v>0.44172064545684669</c:v>
                </c:pt>
                <c:pt idx="18">
                  <c:v>0.46745284887393596</c:v>
                </c:pt>
                <c:pt idx="19">
                  <c:v>0.49237978040731928</c:v>
                </c:pt>
                <c:pt idx="20">
                  <c:v>0.51646123483514972</c:v>
                </c:pt>
                <c:pt idx="21">
                  <c:v>0.53967024264898877</c:v>
                </c:pt>
                <c:pt idx="22">
                  <c:v>0.56199109719725171</c:v>
                </c:pt>
                <c:pt idx="23">
                  <c:v>0.58341758341688565</c:v>
                </c:pt>
                <c:pt idx="24">
                  <c:v>0.60395140429830951</c:v>
                </c:pt>
                <c:pt idx="25">
                  <c:v>0.62360079552177028</c:v>
                </c:pt>
                <c:pt idx="26">
                  <c:v>0.64237931530171732</c:v>
                </c:pt>
                <c:pt idx="27">
                  <c:v>0.6603047947068319</c:v>
                </c:pt>
                <c:pt idx="28">
                  <c:v>0.67739843308557968</c:v>
                </c:pt>
                <c:pt idx="29">
                  <c:v>0.69368402335125456</c:v>
                </c:pt>
                <c:pt idx="30">
                  <c:v>0.70918729249759926</c:v>
                </c:pt>
                <c:pt idx="31">
                  <c:v>0.72393534363317613</c:v>
                </c:pt>
                <c:pt idx="32">
                  <c:v>0.737956186903161</c:v>
                </c:pt>
                <c:pt idx="33">
                  <c:v>0.75127834781640801</c:v>
                </c:pt>
                <c:pt idx="34">
                  <c:v>0.76393054264938243</c:v>
                </c:pt>
                <c:pt idx="35">
                  <c:v>0.77594141171500286</c:v>
                </c:pt>
                <c:pt idx="36">
                  <c:v>0.78733930233763161</c:v>
                </c:pt>
                <c:pt idx="37">
                  <c:v>0.79815209435073997</c:v>
                </c:pt>
                <c:pt idx="38">
                  <c:v>0.80840706182432487</c:v>
                </c:pt>
                <c:pt idx="39">
                  <c:v>0.81813076553350061</c:v>
                </c:pt>
                <c:pt idx="40">
                  <c:v>0.82734897139982422</c:v>
                </c:pt>
                <c:pt idx="41">
                  <c:v>0.83608659077714076</c:v>
                </c:pt>
                <c:pt idx="42">
                  <c:v>0.84436763901951672</c:v>
                </c:pt>
                <c:pt idx="43">
                  <c:v>0.85221520926641681</c:v>
                </c:pt>
                <c:pt idx="44">
                  <c:v>0.85965145881599803</c:v>
                </c:pt>
                <c:pt idx="45">
                  <c:v>0.86669760583757804</c:v>
                </c:pt>
                <c:pt idx="46">
                  <c:v>0.87337393450498546</c:v>
                </c:pt>
                <c:pt idx="47">
                  <c:v>0.87969980691925165</c:v>
                </c:pt>
                <c:pt idx="48">
                  <c:v>0.88569368043715224</c:v>
                </c:pt>
                <c:pt idx="49">
                  <c:v>0.89137312923615719</c:v>
                </c:pt>
                <c:pt idx="50">
                  <c:v>0.89675486913065594</c:v>
                </c:pt>
                <c:pt idx="51">
                  <c:v>0.90185478481269388</c:v>
                </c:pt>
                <c:pt idx="52">
                  <c:v>0.90668795882624664</c:v>
                </c:pt>
                <c:pt idx="53">
                  <c:v>0.91126870170026186</c:v>
                </c:pt>
                <c:pt idx="54">
                  <c:v>0.91561058276494789</c:v>
                </c:pt>
                <c:pt idx="55">
                  <c:v>0.91972646126035362</c:v>
                </c:pt>
                <c:pt idx="56">
                  <c:v>0.92362851741821883</c:v>
                </c:pt>
                <c:pt idx="57">
                  <c:v>0.94031407432472269</c:v>
                </c:pt>
                <c:pt idx="58">
                  <c:v>0.96304435370667607</c:v>
                </c:pt>
                <c:pt idx="59">
                  <c:v>0.9766942252728863</c:v>
                </c:pt>
                <c:pt idx="60">
                  <c:v>0.98503782351774705</c:v>
                </c:pt>
                <c:pt idx="61">
                  <c:v>0.99023026165464767</c:v>
                </c:pt>
                <c:pt idx="62">
                  <c:v>0.99351846661623355</c:v>
                </c:pt>
                <c:pt idx="63">
                  <c:v>0.995635627324994</c:v>
                </c:pt>
                <c:pt idx="64">
                  <c:v>0.9970202844416477</c:v>
                </c:pt>
                <c:pt idx="65">
                  <c:v>0.99752585868291166</c:v>
                </c:pt>
                <c:pt idx="66">
                  <c:v>0.99793925550702522</c:v>
                </c:pt>
                <c:pt idx="67">
                  <c:v>0.9982784203421986</c:v>
                </c:pt>
                <c:pt idx="68">
                  <c:v>0.9985575897533272</c:v>
                </c:pt>
                <c:pt idx="69">
                  <c:v>0.99878810077136526</c:v>
                </c:pt>
                <c:pt idx="70">
                  <c:v>0.99897901470736927</c:v>
                </c:pt>
                <c:pt idx="71">
                  <c:v>0.99913759990059658</c:v>
                </c:pt>
                <c:pt idx="72">
                  <c:v>0.99926970677154847</c:v>
                </c:pt>
                <c:pt idx="73">
                  <c:v>0.99938006033053806</c:v>
                </c:pt>
                <c:pt idx="74">
                  <c:v>0.99947248917090648</c:v>
                </c:pt>
                <c:pt idx="75">
                  <c:v>0.99955010540059763</c:v>
                </c:pt>
                <c:pt idx="76">
                  <c:v>0.99961544653304113</c:v>
                </c:pt>
                <c:pt idx="77">
                  <c:v>0.99967058777302475</c:v>
                </c:pt>
                <c:pt idx="78">
                  <c:v>0.99971723117882261</c:v>
                </c:pt>
                <c:pt idx="79">
                  <c:v>0.99975677669874086</c:v>
                </c:pt>
                <c:pt idx="80">
                  <c:v>0.99979037895059175</c:v>
                </c:pt>
                <c:pt idx="81">
                  <c:v>0.99981899274896702</c:v>
                </c:pt>
                <c:pt idx="82">
                  <c:v>0.99984340972252927</c:v>
                </c:pt>
                <c:pt idx="83">
                  <c:v>0.99986428785326109</c:v>
                </c:pt>
                <c:pt idx="84">
                  <c:v>0.99988217537530066</c:v>
                </c:pt>
                <c:pt idx="85">
                  <c:v>0.99989753016523952</c:v>
                </c:pt>
                <c:pt idx="86">
                  <c:v>0.99991073551787157</c:v>
                </c:pt>
                <c:pt idx="87">
                  <c:v>0.99992211301569589</c:v>
                </c:pt>
                <c:pt idx="88">
                  <c:v>0.99993193305505768</c:v>
                </c:pt>
                <c:pt idx="89">
                  <c:v>0.99994042347757728</c:v>
                </c:pt>
                <c:pt idx="90">
                  <c:v>0.99994777666549872</c:v>
                </c:pt>
                <c:pt idx="91">
                  <c:v>0.99995415538844168</c:v>
                </c:pt>
                <c:pt idx="92">
                  <c:v>0.99995969763264236</c:v>
                </c:pt>
                <c:pt idx="93">
                  <c:v>0.99996452059893182</c:v>
                </c:pt>
                <c:pt idx="94">
                  <c:v>0.9999687240199594</c:v>
                </c:pt>
                <c:pt idx="95">
                  <c:v>0.99997239291859463</c:v>
                </c:pt>
                <c:pt idx="96">
                  <c:v>0.99997559990653884</c:v>
                </c:pt>
                <c:pt idx="97">
                  <c:v>0.9999784071037755</c:v>
                </c:pt>
                <c:pt idx="98">
                  <c:v>0.99998086774465722</c:v>
                </c:pt>
                <c:pt idx="99">
                  <c:v>0.99998302752445445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85-4F9D-97DD-80CECDE80876}"/>
            </c:ext>
          </c:extLst>
        </c:ser>
        <c:ser>
          <c:idx val="2"/>
          <c:order val="2"/>
          <c:tx>
            <c:v>CL=10%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SteelLifeSafe!$D$2:$D$101</c:f>
              <c:numCache>
                <c:formatCode>_(* #,##0.00_);_(* \(#,##0.00\);_(* "-"??_);_(@_)</c:formatCode>
                <c:ptCount val="100"/>
                <c:pt idx="0">
                  <c:v>5.0970774783302585E-9</c:v>
                </c:pt>
                <c:pt idx="1">
                  <c:v>1.7725590958342727E-3</c:v>
                </c:pt>
                <c:pt idx="2">
                  <c:v>4.4077075474975774E-2</c:v>
                </c:pt>
                <c:pt idx="3">
                  <c:v>6.1935817363306118E-2</c:v>
                </c:pt>
                <c:pt idx="4">
                  <c:v>8.2762181238464794E-2</c:v>
                </c:pt>
                <c:pt idx="5">
                  <c:v>0.10621575058902859</c:v>
                </c:pt>
                <c:pt idx="6">
                  <c:v>0.15939856049110432</c:v>
                </c:pt>
                <c:pt idx="7">
                  <c:v>0.18829567579509421</c:v>
                </c:pt>
                <c:pt idx="8">
                  <c:v>0.21819824464784965</c:v>
                </c:pt>
                <c:pt idx="9">
                  <c:v>0.24874447314999476</c:v>
                </c:pt>
                <c:pt idx="10">
                  <c:v>0.27961043941955122</c:v>
                </c:pt>
                <c:pt idx="11">
                  <c:v>0.31051259242251639</c:v>
                </c:pt>
                <c:pt idx="12">
                  <c:v>0.34120773047646014</c:v>
                </c:pt>
                <c:pt idx="13">
                  <c:v>0.37149130544599906</c:v>
                </c:pt>
                <c:pt idx="14">
                  <c:v>0.40119469203025099</c:v>
                </c:pt>
                <c:pt idx="15">
                  <c:v>0.43018188948956937</c:v>
                </c:pt>
                <c:pt idx="16">
                  <c:v>0.45834598642916385</c:v>
                </c:pt>
                <c:pt idx="17">
                  <c:v>0.48560561422246656</c:v>
                </c:pt>
                <c:pt idx="18">
                  <c:v>0.51190153614057354</c:v>
                </c:pt>
                <c:pt idx="19">
                  <c:v>0.53719346196541884</c:v>
                </c:pt>
                <c:pt idx="20">
                  <c:v>0.56145713704819078</c:v>
                </c:pt>
                <c:pt idx="21">
                  <c:v>0.58468172643912664</c:v>
                </c:pt>
                <c:pt idx="22">
                  <c:v>0.60686749564899733</c:v>
                </c:pt>
                <c:pt idx="23">
                  <c:v>0.62802377729777892</c:v>
                </c:pt>
                <c:pt idx="24">
                  <c:v>0.64816720544499695</c:v>
                </c:pt>
                <c:pt idx="25">
                  <c:v>0.66732019533909237</c:v>
                </c:pt>
                <c:pt idx="26">
                  <c:v>0.68550964460461017</c:v>
                </c:pt>
                <c:pt idx="27">
                  <c:v>0.70276583172877283</c:v>
                </c:pt>
                <c:pt idx="28">
                  <c:v>0.71912148855364066</c:v>
                </c:pt>
                <c:pt idx="29">
                  <c:v>0.734611024929958</c:v>
                </c:pt>
                <c:pt idx="30">
                  <c:v>0.74926988546729156</c:v>
                </c:pt>
                <c:pt idx="31">
                  <c:v>0.76313402023336518</c:v>
                </c:pt>
                <c:pt idx="32">
                  <c:v>0.77623945318801235</c:v>
                </c:pt>
                <c:pt idx="33">
                  <c:v>0.78862193400363556</c:v>
                </c:pt>
                <c:pt idx="34">
                  <c:v>0.80031666067607399</c:v>
                </c:pt>
                <c:pt idx="35">
                  <c:v>0.81135806194105264</c:v>
                </c:pt>
                <c:pt idx="36">
                  <c:v>0.82177962997073961</c:v>
                </c:pt>
                <c:pt idx="37">
                  <c:v>0.83161379513110512</c:v>
                </c:pt>
                <c:pt idx="38">
                  <c:v>0.84089183573893822</c:v>
                </c:pt>
                <c:pt idx="39">
                  <c:v>0.84964381677649403</c:v>
                </c:pt>
                <c:pt idx="40">
                  <c:v>0.85789855241288993</c:v>
                </c:pt>
                <c:pt idx="41">
                  <c:v>0.86568358795651945</c:v>
                </c:pt>
                <c:pt idx="42">
                  <c:v>0.87302519753392716</c:v>
                </c:pt>
                <c:pt idx="43">
                  <c:v>0.87994839436951</c:v>
                </c:pt>
                <c:pt idx="44">
                  <c:v>0.88647695103798241</c:v>
                </c:pt>
                <c:pt idx="45">
                  <c:v>0.89263342748789376</c:v>
                </c:pt>
                <c:pt idx="46">
                  <c:v>0.89843920499876484</c:v>
                </c:pt>
                <c:pt idx="47">
                  <c:v>0.9039145245448178</c:v>
                </c:pt>
                <c:pt idx="48">
                  <c:v>0.90907852830211444</c:v>
                </c:pt>
                <c:pt idx="49">
                  <c:v>0.91394930325961976</c:v>
                </c:pt>
                <c:pt idx="50">
                  <c:v>0.91854392608391544</c:v>
                </c:pt>
                <c:pt idx="51">
                  <c:v>0.92287850854692399</c:v>
                </c:pt>
                <c:pt idx="52">
                  <c:v>0.9269682429603473</c:v>
                </c:pt>
                <c:pt idx="53">
                  <c:v>0.9308274471732596</c:v>
                </c:pt>
                <c:pt idx="54">
                  <c:v>0.93446960878366137</c:v>
                </c:pt>
                <c:pt idx="55">
                  <c:v>0.93790742829349294</c:v>
                </c:pt>
                <c:pt idx="56">
                  <c:v>0.9411528610020482</c:v>
                </c:pt>
                <c:pt idx="57">
                  <c:v>0.95486546459774091</c:v>
                </c:pt>
                <c:pt idx="58">
                  <c:v>0.97302502476192398</c:v>
                </c:pt>
                <c:pt idx="59">
                  <c:v>0.98353708186031874</c:v>
                </c:pt>
                <c:pt idx="60">
                  <c:v>0.98974907536088541</c:v>
                </c:pt>
                <c:pt idx="61">
                  <c:v>0.99349556377434667</c:v>
                </c:pt>
                <c:pt idx="62">
                  <c:v>0.99579959319467293</c:v>
                </c:pt>
                <c:pt idx="63">
                  <c:v>0.99724282645608175</c:v>
                </c:pt>
                <c:pt idx="64">
                  <c:v>0.99816254982210606</c:v>
                </c:pt>
                <c:pt idx="65">
                  <c:v>0.99849197371670839</c:v>
                </c:pt>
                <c:pt idx="66">
                  <c:v>0.99875813967356031</c:v>
                </c:pt>
                <c:pt idx="67">
                  <c:v>0.99897398349922195</c:v>
                </c:pt>
                <c:pt idx="68">
                  <c:v>0.99914963887659358</c:v>
                </c:pt>
                <c:pt idx="69">
                  <c:v>0.99929307719251226</c:v>
                </c:pt>
                <c:pt idx="70">
                  <c:v>0.99941059407056942</c:v>
                </c:pt>
                <c:pt idx="71">
                  <c:v>0.99950718097955271</c:v>
                </c:pt>
                <c:pt idx="72">
                  <c:v>0.99958681029572871</c:v>
                </c:pt>
                <c:pt idx="73">
                  <c:v>0.99965265490115618</c:v>
                </c:pt>
                <c:pt idx="74">
                  <c:v>0.99970725804964933</c:v>
                </c:pt>
                <c:pt idx="75">
                  <c:v>0.99975266529098439</c:v>
                </c:pt>
                <c:pt idx="76">
                  <c:v>0.999790527328419</c:v>
                </c:pt>
                <c:pt idx="77">
                  <c:v>0.99982218051838656</c:v>
                </c:pt>
                <c:pt idx="78">
                  <c:v>0.99984871010483278</c:v>
                </c:pt>
                <c:pt idx="79">
                  <c:v>0.99987100006944851</c:v>
                </c:pt>
                <c:pt idx="80">
                  <c:v>0.99988977256767719</c:v>
                </c:pt>
                <c:pt idx="81">
                  <c:v>0.99990561923182419</c:v>
                </c:pt>
                <c:pt idx="82">
                  <c:v>0.99991902610031413</c:v>
                </c:pt>
                <c:pt idx="83">
                  <c:v>0.99993039353443702</c:v>
                </c:pt>
                <c:pt idx="84">
                  <c:v>0.9999400521799251</c:v>
                </c:pt>
                <c:pt idx="85">
                  <c:v>0.99994827579746715</c:v>
                </c:pt>
                <c:pt idx="86">
                  <c:v>0.99995529160667063</c:v>
                </c:pt>
                <c:pt idx="87">
                  <c:v>0.99996128864920619</c:v>
                </c:pt>
                <c:pt idx="88">
                  <c:v>0.999966424569254</c:v>
                </c:pt>
                <c:pt idx="89">
                  <c:v>0.99997083112564744</c:v>
                </c:pt>
                <c:pt idx="90">
                  <c:v>0.99997461868475601</c:v>
                </c:pt>
                <c:pt idx="91">
                  <c:v>0.99997787989197207</c:v>
                </c:pt>
                <c:pt idx="92">
                  <c:v>0.99998069267946055</c:v>
                </c:pt>
                <c:pt idx="93">
                  <c:v>0.99998312273615764</c:v>
                </c:pt>
                <c:pt idx="94">
                  <c:v>0.99998522554097036</c:v>
                </c:pt>
                <c:pt idx="95">
                  <c:v>0.99998704804028582</c:v>
                </c:pt>
                <c:pt idx="96">
                  <c:v>0.99998863003513516</c:v>
                </c:pt>
                <c:pt idx="97">
                  <c:v>0.99999000533078186</c:v>
                </c:pt>
                <c:pt idx="98">
                  <c:v>0.99999120269146813</c:v>
                </c:pt>
                <c:pt idx="99">
                  <c:v>0.99999224663499742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85-4F9D-97DD-80CECDE80876}"/>
            </c:ext>
          </c:extLst>
        </c:ser>
        <c:ser>
          <c:idx val="3"/>
          <c:order val="3"/>
          <c:tx>
            <c:v>CL=15%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SteelLifeSafe!$E$2:$E$101</c:f>
              <c:numCache>
                <c:formatCode>_(* #,##0.00_);_(* \(#,##0.00\);_(* "-"??_);_(@_)</c:formatCode>
                <c:ptCount val="100"/>
                <c:pt idx="0">
                  <c:v>6.0853019023336236E-9</c:v>
                </c:pt>
                <c:pt idx="1">
                  <c:v>2.1357885395817539E-3</c:v>
                </c:pt>
                <c:pt idx="2">
                  <c:v>5.1099930338975391E-2</c:v>
                </c:pt>
                <c:pt idx="3">
                  <c:v>7.13103937459071E-2</c:v>
                </c:pt>
                <c:pt idx="4">
                  <c:v>9.4664854525230158E-2</c:v>
                </c:pt>
                <c:pt idx="5">
                  <c:v>0.12073411793786737</c:v>
                </c:pt>
                <c:pt idx="6">
                  <c:v>0.17909603754465026</c:v>
                </c:pt>
                <c:pt idx="7">
                  <c:v>0.21042895679639503</c:v>
                </c:pt>
                <c:pt idx="8">
                  <c:v>0.24260164707441195</c:v>
                </c:pt>
                <c:pt idx="9">
                  <c:v>0.27522060916622559</c:v>
                </c:pt>
                <c:pt idx="10">
                  <c:v>0.30794121181490819</c:v>
                </c:pt>
                <c:pt idx="11">
                  <c:v>0.34046856223326605</c:v>
                </c:pt>
                <c:pt idx="12">
                  <c:v>0.37255581756814499</c:v>
                </c:pt>
                <c:pt idx="13">
                  <c:v>0.40400090913084064</c:v>
                </c:pt>
                <c:pt idx="14">
                  <c:v>0.43464238782900666</c:v>
                </c:pt>
                <c:pt idx="15">
                  <c:v>0.46435488887753096</c:v>
                </c:pt>
                <c:pt idx="16">
                  <c:v>0.49304455257137358</c:v>
                </c:pt>
                <c:pt idx="17">
                  <c:v>0.52064461808508566</c:v>
                </c:pt>
                <c:pt idx="18">
                  <c:v>0.54711132066572521</c:v>
                </c:pt>
                <c:pt idx="19">
                  <c:v>0.57242016163843945</c:v>
                </c:pt>
                <c:pt idx="20">
                  <c:v>0.5965625789653175</c:v>
                </c:pt>
                <c:pt idx="21">
                  <c:v>0.61954301857104321</c:v>
                </c:pt>
                <c:pt idx="22">
                  <c:v>0.64137638930577801</c:v>
                </c:pt>
                <c:pt idx="23">
                  <c:v>0.66208587425525556</c:v>
                </c:pt>
                <c:pt idx="24">
                  <c:v>0.68170106590387591</c:v>
                </c:pt>
                <c:pt idx="25">
                  <c:v>0.70025639078448076</c:v>
                </c:pt>
                <c:pt idx="26">
                  <c:v>0.71778978954192652</c:v>
                </c:pt>
                <c:pt idx="27">
                  <c:v>0.73434161997170799</c:v>
                </c:pt>
                <c:pt idx="28">
                  <c:v>0.74995375299626255</c:v>
                </c:pt>
                <c:pt idx="29">
                  <c:v>0.76466883431956223</c:v>
                </c:pt>
                <c:pt idx="30">
                  <c:v>0.77852968739553874</c:v>
                </c:pt>
                <c:pt idx="31">
                  <c:v>0.79157883619129321</c:v>
                </c:pt>
                <c:pt idx="32">
                  <c:v>0.80385812892033381</c:v>
                </c:pt>
                <c:pt idx="33">
                  <c:v>0.81540844640756061</c:v>
                </c:pt>
                <c:pt idx="34">
                  <c:v>0.82626948099987096</c:v>
                </c:pt>
                <c:pt idx="35">
                  <c:v>0.83647957394749906</c:v>
                </c:pt>
                <c:pt idx="36">
                  <c:v>0.84607560095758971</c:v>
                </c:pt>
                <c:pt idx="37">
                  <c:v>0.85509289717665204</c:v>
                </c:pt>
                <c:pt idx="38">
                  <c:v>0.86356521421021371</c:v>
                </c:pt>
                <c:pt idx="39">
                  <c:v>0.871524702955771</c:v>
                </c:pt>
                <c:pt idx="40">
                  <c:v>0.87900191702888264</c:v>
                </c:pt>
                <c:pt idx="41">
                  <c:v>0.88602583242123356</c:v>
                </c:pt>
                <c:pt idx="42">
                  <c:v>0.89262387976169932</c:v>
                </c:pt>
                <c:pt idx="43">
                  <c:v>0.89882198617343745</c:v>
                </c:pt>
                <c:pt idx="44">
                  <c:v>0.90464462424668179</c:v>
                </c:pt>
                <c:pt idx="45">
                  <c:v>0.91011486609152137</c:v>
                </c:pt>
                <c:pt idx="46">
                  <c:v>0.91525444080918894</c:v>
                </c:pt>
                <c:pt idx="47">
                  <c:v>0.92008379403452856</c:v>
                </c:pt>
                <c:pt idx="48">
                  <c:v>0.92462214846524438</c:v>
                </c:pt>
                <c:pt idx="49">
                  <c:v>0.92888756451297383</c:v>
                </c:pt>
                <c:pt idx="50">
                  <c:v>0.93289700039381174</c:v>
                </c:pt>
                <c:pt idx="51">
                  <c:v>0.93666637112732454</c:v>
                </c:pt>
                <c:pt idx="52">
                  <c:v>0.94021060603823536</c:v>
                </c:pt>
                <c:pt idx="53">
                  <c:v>0.94354370445793889</c:v>
                </c:pt>
                <c:pt idx="54">
                  <c:v>0.946678789407432</c:v>
                </c:pt>
                <c:pt idx="55">
                  <c:v>0.94962815911204668</c:v>
                </c:pt>
                <c:pt idx="56">
                  <c:v>0.95240333625416029</c:v>
                </c:pt>
                <c:pt idx="57">
                  <c:v>0.96402105958554352</c:v>
                </c:pt>
                <c:pt idx="58">
                  <c:v>0.97907496500046853</c:v>
                </c:pt>
                <c:pt idx="59">
                  <c:v>0.98754651767577784</c:v>
                </c:pt>
                <c:pt idx="60">
                  <c:v>0.99242465953856951</c:v>
                </c:pt>
                <c:pt idx="61">
                  <c:v>0.99529704275257802</c:v>
                </c:pt>
                <c:pt idx="62">
                  <c:v>0.99702453946423619</c:v>
                </c:pt>
                <c:pt idx="63">
                  <c:v>0.99808426250821602</c:v>
                </c:pt>
                <c:pt idx="64">
                  <c:v>0.99874644015257663</c:v>
                </c:pt>
                <c:pt idx="65">
                  <c:v>0.99898018892362106</c:v>
                </c:pt>
                <c:pt idx="66">
                  <c:v>0.99916735626025588</c:v>
                </c:pt>
                <c:pt idx="67">
                  <c:v>0.99931780919309354</c:v>
                </c:pt>
                <c:pt idx="68">
                  <c:v>0.99943920414114262</c:v>
                </c:pt>
                <c:pt idx="69">
                  <c:v>0.99953750834597532</c:v>
                </c:pt>
                <c:pt idx="70">
                  <c:v>0.99961739236286251</c:v>
                </c:pt>
                <c:pt idx="71">
                  <c:v>0.99968252690351023</c:v>
                </c:pt>
                <c:pt idx="72">
                  <c:v>0.99973580838199227</c:v>
                </c:pt>
                <c:pt idx="73">
                  <c:v>0.99977953106214079</c:v>
                </c:pt>
                <c:pt idx="74">
                  <c:v>0.99981551902520271</c:v>
                </c:pt>
                <c:pt idx="75">
                  <c:v>0.9998452277669545</c:v>
                </c:pt>
                <c:pt idx="76">
                  <c:v>0.99986982273719671</c:v>
                </c:pt>
                <c:pt idx="77">
                  <c:v>0.99989024029833828</c:v>
                </c:pt>
                <c:pt idx="78">
                  <c:v>0.99990723522283931</c:v>
                </c:pt>
                <c:pt idx="79">
                  <c:v>0.9999214178419592</c:v>
                </c:pt>
                <c:pt idx="80">
                  <c:v>0.99993328320715202</c:v>
                </c:pt>
                <c:pt idx="81">
                  <c:v>0.99994323406296359</c:v>
                </c:pt>
                <c:pt idx="82">
                  <c:v>0.99995159900726116</c:v>
                </c:pt>
                <c:pt idx="83">
                  <c:v>0.99995864689517955</c:v>
                </c:pt>
                <c:pt idx="84">
                  <c:v>0.99996459830095441</c:v>
                </c:pt>
                <c:pt idx="85">
                  <c:v>0.99996963466745348</c:v>
                </c:pt>
                <c:pt idx="86">
                  <c:v>0.99997390563234045</c:v>
                </c:pt>
                <c:pt idx="87">
                  <c:v>0.99997753491177077</c:v>
                </c:pt>
                <c:pt idx="88">
                  <c:v>0.99998062503935425</c:v>
                </c:pt>
                <c:pt idx="89">
                  <c:v>0.99998326119388681</c:v>
                </c:pt>
                <c:pt idx="90">
                  <c:v>0.99998551429956084</c:v>
                </c:pt>
                <c:pt idx="91">
                  <c:v>0.99998744354364455</c:v>
                </c:pt>
                <c:pt idx="92">
                  <c:v>0.99998909842640948</c:v>
                </c:pt>
                <c:pt idx="93">
                  <c:v>0.99999052043443615</c:v>
                </c:pt>
                <c:pt idx="94">
                  <c:v>0.99999174440986394</c:v>
                </c:pt>
                <c:pt idx="95">
                  <c:v>0.9999927996735285</c:v>
                </c:pt>
                <c:pt idx="96">
                  <c:v>0.99999371094838219</c:v>
                </c:pt>
                <c:pt idx="97">
                  <c:v>0.99999449912044547</c:v>
                </c:pt>
                <c:pt idx="98">
                  <c:v>0.99999518186727121</c:v>
                </c:pt>
                <c:pt idx="99">
                  <c:v>0.99999577417811691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85-4F9D-97DD-80CECDE80876}"/>
            </c:ext>
          </c:extLst>
        </c:ser>
        <c:ser>
          <c:idx val="4"/>
          <c:order val="4"/>
          <c:tx>
            <c:v>CL=20%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SteelLifeSafe!$A$2:$A$101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SteelLifeSafe!$F$2:$F$101</c:f>
              <c:numCache>
                <c:formatCode>_(* #,##0.00_);_(* \(#,##0.00\);_(* "-"??_);_(@_)</c:formatCode>
                <c:ptCount val="100"/>
                <c:pt idx="0">
                  <c:v>8.9827794954873883E-9</c:v>
                </c:pt>
                <c:pt idx="1">
                  <c:v>2.6793748908675711E-3</c:v>
                </c:pt>
                <c:pt idx="2">
                  <c:v>5.9500710489980367E-2</c:v>
                </c:pt>
                <c:pt idx="3">
                  <c:v>8.2196710038689419E-2</c:v>
                </c:pt>
                <c:pt idx="4">
                  <c:v>0.10812001738683957</c:v>
                </c:pt>
                <c:pt idx="5">
                  <c:v>0.13674684496482073</c:v>
                </c:pt>
                <c:pt idx="6">
                  <c:v>0.19989008010853865</c:v>
                </c:pt>
                <c:pt idx="7">
                  <c:v>0.2333393889413436</c:v>
                </c:pt>
                <c:pt idx="8">
                  <c:v>0.26740053663823876</c:v>
                </c:pt>
                <c:pt idx="9">
                  <c:v>0.30166306552814615</c:v>
                </c:pt>
                <c:pt idx="10">
                  <c:v>0.33577604276887596</c:v>
                </c:pt>
                <c:pt idx="11">
                  <c:v>0.36944663002922784</c:v>
                </c:pt>
                <c:pt idx="12">
                  <c:v>0.4024363215217488</c:v>
                </c:pt>
                <c:pt idx="13">
                  <c:v>0.43455588458677619</c:v>
                </c:pt>
                <c:pt idx="14">
                  <c:v>0.46565972435209507</c:v>
                </c:pt>
                <c:pt idx="15">
                  <c:v>0.49564015522843924</c:v>
                </c:pt>
                <c:pt idx="16">
                  <c:v>0.52442188612152973</c:v>
                </c:pt>
                <c:pt idx="17">
                  <c:v>0.55195690057332669</c:v>
                </c:pt>
                <c:pt idx="18">
                  <c:v>0.57821982583205678</c:v>
                </c:pt>
                <c:pt idx="19">
                  <c:v>0.60320382620033086</c:v>
                </c:pt>
                <c:pt idx="20">
                  <c:v>0.62691701805475952</c:v>
                </c:pt>
                <c:pt idx="21">
                  <c:v>0.64937938063716838</c:v>
                </c:pt>
                <c:pt idx="22">
                  <c:v>0.67062012358499301</c:v>
                </c:pt>
                <c:pt idx="23">
                  <c:v>0.69067546590702478</c:v>
                </c:pt>
                <c:pt idx="24">
                  <c:v>0.70958677935970482</c:v>
                </c:pt>
                <c:pt idx="25">
                  <c:v>0.72739905027306095</c:v>
                </c:pt>
                <c:pt idx="26">
                  <c:v>0.7441596166594161</c:v>
                </c:pt>
                <c:pt idx="27">
                  <c:v>0.75991714112693076</c:v>
                </c:pt>
                <c:pt idx="28">
                  <c:v>0.77472078419235857</c:v>
                </c:pt>
                <c:pt idx="29">
                  <c:v>0.78861954670733292</c:v>
                </c:pt>
                <c:pt idx="30">
                  <c:v>0.80166175407320028</c:v>
                </c:pt>
                <c:pt idx="31">
                  <c:v>0.81389465860222099</c:v>
                </c:pt>
                <c:pt idx="32">
                  <c:v>0.82536413972832712</c:v>
                </c:pt>
                <c:pt idx="33">
                  <c:v>0.8361144847576939</c:v>
                </c:pt>
                <c:pt idx="34">
                  <c:v>0.84618823548177613</c:v>
                </c:pt>
                <c:pt idx="35">
                  <c:v>0.85562608827150222</c:v>
                </c:pt>
                <c:pt idx="36">
                  <c:v>0.86446683725742501</c:v>
                </c:pt>
                <c:pt idx="37">
                  <c:v>0.87274735190693398</c:v>
                </c:pt>
                <c:pt idx="38">
                  <c:v>0.88050258176715956</c:v>
                </c:pt>
                <c:pt idx="39">
                  <c:v>0.88776558238111247</c:v>
                </c:pt>
                <c:pt idx="40">
                  <c:v>0.89456755743313732</c:v>
                </c:pt>
                <c:pt idx="41">
                  <c:v>0.90093791306380344</c:v>
                </c:pt>
                <c:pt idx="42">
                  <c:v>0.90690432103703655</c:v>
                </c:pt>
                <c:pt idx="43">
                  <c:v>0.91249278806421519</c:v>
                </c:pt>
                <c:pt idx="44">
                  <c:v>0.91772772910906419</c:v>
                </c:pt>
                <c:pt idx="45">
                  <c:v>0.92263204292914691</c:v>
                </c:pt>
                <c:pt idx="46">
                  <c:v>0.92722718846807328</c:v>
                </c:pt>
                <c:pt idx="47">
                  <c:v>0.93153326100880685</c:v>
                </c:pt>
                <c:pt idx="48">
                  <c:v>0.93556906724256705</c:v>
                </c:pt>
                <c:pt idx="49">
                  <c:v>0.93935219860822627</c:v>
                </c:pt>
                <c:pt idx="50">
                  <c:v>0.94289910242094233</c:v>
                </c:pt>
                <c:pt idx="51">
                  <c:v>0.94622515044211186</c:v>
                </c:pt>
                <c:pt idx="52">
                  <c:v>0.94934470465068244</c:v>
                </c:pt>
                <c:pt idx="53">
                  <c:v>0.9522711800627186</c:v>
                </c:pt>
                <c:pt idx="54">
                  <c:v>0.95501710451552158</c:v>
                </c:pt>
                <c:pt idx="55">
                  <c:v>0.95759417538755032</c:v>
                </c:pt>
                <c:pt idx="56">
                  <c:v>0.96001331326845807</c:v>
                </c:pt>
                <c:pt idx="57">
                  <c:v>0.97007399471260625</c:v>
                </c:pt>
                <c:pt idx="58">
                  <c:v>0.9829124431509233</c:v>
                </c:pt>
                <c:pt idx="59">
                  <c:v>0.98999791443078955</c:v>
                </c:pt>
                <c:pt idx="60">
                  <c:v>0.99400729573740043</c:v>
                </c:pt>
                <c:pt idx="61">
                  <c:v>0.99633103804532963</c:v>
                </c:pt>
                <c:pt idx="62">
                  <c:v>0.99770845920176998</c:v>
                </c:pt>
                <c:pt idx="63">
                  <c:v>0.99854220445483899</c:v>
                </c:pt>
                <c:pt idx="64">
                  <c:v>0.99905674782130127</c:v>
                </c:pt>
                <c:pt idx="65">
                  <c:v>0.99923673416549208</c:v>
                </c:pt>
                <c:pt idx="66">
                  <c:v>0.99938004891387566</c:v>
                </c:pt>
                <c:pt idx="67">
                  <c:v>0.99949462837514769</c:v>
                </c:pt>
                <c:pt idx="68">
                  <c:v>0.99958659327211452</c:v>
                </c:pt>
                <c:pt idx="69">
                  <c:v>0.99966068586434975</c:v>
                </c:pt>
                <c:pt idx="70">
                  <c:v>0.99972059676414582</c:v>
                </c:pt>
                <c:pt idx="71">
                  <c:v>0.999769210510008</c:v>
                </c:pt>
                <c:pt idx="72">
                  <c:v>0.99980879099444642</c:v>
                </c:pt>
                <c:pt idx="73">
                  <c:v>0.99984112214004683</c:v>
                </c:pt>
                <c:pt idx="74">
                  <c:v>0.99986761511444211</c:v>
                </c:pt>
                <c:pt idx="75">
                  <c:v>0.9998893904069287</c:v>
                </c:pt>
                <c:pt idx="76">
                  <c:v>0.99990734093186318</c:v>
                </c:pt>
                <c:pt idx="77">
                  <c:v>0.99992218074757055</c:v>
                </c:pt>
                <c:pt idx="78">
                  <c:v>0.99993448282207553</c:v>
                </c:pt>
                <c:pt idx="79">
                  <c:v>0.99994470842311578</c:v>
                </c:pt>
                <c:pt idx="80">
                  <c:v>0.99995323007703996</c:v>
                </c:pt>
                <c:pt idx="81">
                  <c:v>0.99996034957001056</c:v>
                </c:pt>
                <c:pt idx="82">
                  <c:v>0.99996631211255915</c:v>
                </c:pt>
                <c:pt idx="83">
                  <c:v>0.99997131752388801</c:v>
                </c:pt>
                <c:pt idx="84">
                  <c:v>0.99997552909270637</c:v>
                </c:pt>
                <c:pt idx="85">
                  <c:v>0.99997908062023033</c:v>
                </c:pt>
                <c:pt idx="86">
                  <c:v>0.99998208203604677</c:v>
                </c:pt>
                <c:pt idx="87">
                  <c:v>0.99998462388982512</c:v>
                </c:pt>
                <c:pt idx="88">
                  <c:v>0.99998678095466242</c:v>
                </c:pt>
                <c:pt idx="89">
                  <c:v>0.9999886151261731</c:v>
                </c:pt>
                <c:pt idx="90">
                  <c:v>0.99999017776156829</c:v>
                </c:pt>
                <c:pt idx="91">
                  <c:v>0.99999151157209232</c:v>
                </c:pt>
                <c:pt idx="92">
                  <c:v>0.99999265215820266</c:v>
                </c:pt>
                <c:pt idx="93">
                  <c:v>0.99999362925818092</c:v>
                </c:pt>
                <c:pt idx="94">
                  <c:v>0.99999446776624457</c:v>
                </c:pt>
                <c:pt idx="95">
                  <c:v>0.99999518856476199</c:v>
                </c:pt>
                <c:pt idx="96">
                  <c:v>0.99999580920615005</c:v>
                </c:pt>
                <c:pt idx="97">
                  <c:v>0.99999634447291696</c:v>
                </c:pt>
                <c:pt idx="98">
                  <c:v>0.99999680683867576</c:v>
                </c:pt>
                <c:pt idx="99">
                  <c:v>0.99999720684848725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85-4F9D-97DD-80CECDE80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2080"/>
        <c:axId val="572604376"/>
      </c:scatterChart>
      <c:valAx>
        <c:axId val="57260208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Spectral Displacement at Effecive Period and Effective Damping Sd(T</a:t>
                </a:r>
                <a:r>
                  <a:rPr lang="en-US" baseline="-25000"/>
                  <a:t>eff</a:t>
                </a:r>
                <a:r>
                  <a:rPr lang="en-US"/>
                  <a:t>,</a:t>
                </a:r>
                <a:r>
                  <a:rPr lang="el-GR"/>
                  <a:t>ξ</a:t>
                </a:r>
                <a:r>
                  <a:rPr lang="en-US" baseline="-25000"/>
                  <a:t>eq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2604376"/>
        <c:crosses val="autoZero"/>
        <c:crossBetween val="midCat"/>
      </c:valAx>
      <c:valAx>
        <c:axId val="57260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P(</a:t>
                </a:r>
                <a:r>
                  <a:rPr lang="el-GR"/>
                  <a:t>ε</a:t>
                </a:r>
                <a:r>
                  <a:rPr lang="en-US" baseline="-25000"/>
                  <a:t>steel</a:t>
                </a:r>
                <a:r>
                  <a:rPr lang="en-US"/>
                  <a:t>&gt;</a:t>
                </a:r>
                <a:r>
                  <a:rPr lang="el-GR"/>
                  <a:t>ε</a:t>
                </a:r>
                <a:r>
                  <a:rPr lang="en-US" baseline="-25000"/>
                  <a:t>servociability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26020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9061089238845133"/>
          <c:y val="0.36024168853893263"/>
          <c:w val="0.17432441872383542"/>
          <c:h val="0.3589623175971170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CDF_Ultimate!$A$2:$A$101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CDF_Ultimate!$B$2:$B$101</c:f>
              <c:numCache>
                <c:formatCode>_(* #,##0.00_);_(* \(#,##0.00\);_(* "-"??_);_(@_)</c:formatCode>
                <c:ptCount val="100"/>
                <c:pt idx="0">
                  <c:v>6.537029996210515E-28</c:v>
                </c:pt>
                <c:pt idx="1">
                  <c:v>6.5293863274005157E-11</c:v>
                </c:pt>
                <c:pt idx="2">
                  <c:v>3.3219314415591128E-6</c:v>
                </c:pt>
                <c:pt idx="3">
                  <c:v>1.1148637461896402E-5</c:v>
                </c:pt>
                <c:pt idx="4">
                  <c:v>3.1762658914046452E-5</c:v>
                </c:pt>
                <c:pt idx="5">
                  <c:v>7.9235214843318343E-5</c:v>
                </c:pt>
                <c:pt idx="6">
                  <c:v>3.6154663968514342E-4</c:v>
                </c:pt>
                <c:pt idx="7">
                  <c:v>6.8299626957559021E-4</c:v>
                </c:pt>
                <c:pt idx="8">
                  <c:v>1.2080123884138216E-3</c:v>
                </c:pt>
                <c:pt idx="9">
                  <c:v>2.0188715911128121E-3</c:v>
                </c:pt>
                <c:pt idx="10">
                  <c:v>3.2121462889236683E-3</c:v>
                </c:pt>
                <c:pt idx="11">
                  <c:v>4.8959289396798495E-3</c:v>
                </c:pt>
                <c:pt idx="12">
                  <c:v>7.1860253347512367E-3</c:v>
                </c:pt>
                <c:pt idx="13">
                  <c:v>1.0201469379076773E-2</c:v>
                </c:pt>
                <c:pt idx="14">
                  <c:v>1.4059745577890097E-2</c:v>
                </c:pt>
                <c:pt idx="15">
                  <c:v>1.8872088490820331E-2</c:v>
                </c:pt>
                <c:pt idx="16">
                  <c:v>2.4739174835264634E-2</c:v>
                </c:pt>
                <c:pt idx="17">
                  <c:v>3.1747448980410847E-2</c:v>
                </c:pt>
                <c:pt idx="18">
                  <c:v>3.9966239912659046E-2</c:v>
                </c:pt>
                <c:pt idx="19">
                  <c:v>4.9445747954084844E-2</c:v>
                </c:pt>
                <c:pt idx="20">
                  <c:v>6.0215909696115594E-2</c:v>
                </c:pt>
                <c:pt idx="21">
                  <c:v>7.2286093688554251E-2</c:v>
                </c:pt>
                <c:pt idx="22">
                  <c:v>8.5645538726135617E-2</c:v>
                </c:pt>
                <c:pt idx="23">
                  <c:v>0.10026442055679935</c:v>
                </c:pt>
                <c:pt idx="24">
                  <c:v>0.11609541976664008</c:v>
                </c:pt>
                <c:pt idx="25">
                  <c:v>0.13307566112797864</c:v>
                </c:pt>
                <c:pt idx="26">
                  <c:v>0.15112890029411846</c:v>
                </c:pt>
                <c:pt idx="27">
                  <c:v>0.17016784495842571</c:v>
                </c:pt>
                <c:pt idx="28">
                  <c:v>0.19009651232115679</c:v>
                </c:pt>
                <c:pt idx="29">
                  <c:v>0.21081254114996947</c:v>
                </c:pt>
                <c:pt idx="30">
                  <c:v>0.23220939349662462</c:v>
                </c:pt>
                <c:pt idx="31">
                  <c:v>0.25417839723297619</c:v>
                </c:pt>
                <c:pt idx="32">
                  <c:v>0.27661059531223975</c:v>
                </c:pt>
                <c:pt idx="33">
                  <c:v>0.29939838063816249</c:v>
                </c:pt>
                <c:pt idx="34">
                  <c:v>0.32243690644216072</c:v>
                </c:pt>
                <c:pt idx="35">
                  <c:v>0.34562527109548979</c:v>
                </c:pt>
                <c:pt idx="36">
                  <c:v>0.36886748340306896</c:v>
                </c:pt>
                <c:pt idx="37">
                  <c:v>0.39207321979542548</c:v>
                </c:pt>
                <c:pt idx="38">
                  <c:v>0.4151583886563564</c:v>
                </c:pt>
                <c:pt idx="39">
                  <c:v>0.43804551951666093</c:v>
                </c:pt>
                <c:pt idx="40">
                  <c:v>0.46066399623081139</c:v>
                </c:pt>
                <c:pt idx="41">
                  <c:v>0.48295015374585698</c:v>
                </c:pt>
                <c:pt idx="42">
                  <c:v>0.50484725786444096</c:v>
                </c:pt>
                <c:pt idx="43">
                  <c:v>0.52630538666910409</c:v>
                </c:pt>
                <c:pt idx="44">
                  <c:v>0.54728123116160299</c:v>
                </c:pt>
                <c:pt idx="45">
                  <c:v>0.56773783130390321</c:v>
                </c:pt>
                <c:pt idx="46">
                  <c:v>0.58764426212923793</c:v>
                </c:pt>
                <c:pt idx="47">
                  <c:v>0.60697528300415238</c:v>
                </c:pt>
                <c:pt idx="48">
                  <c:v>0.62571096152941841</c:v>
                </c:pt>
                <c:pt idx="49">
                  <c:v>0.64383628201704679</c:v>
                </c:pt>
                <c:pt idx="50">
                  <c:v>0.66134074700687628</c:v>
                </c:pt>
                <c:pt idx="51">
                  <c:v>0.67821797891291491</c:v>
                </c:pt>
                <c:pt idx="52">
                  <c:v>0.69446532763132729</c:v>
                </c:pt>
                <c:pt idx="53">
                  <c:v>0.71008348880611383</c:v>
                </c:pt>
                <c:pt idx="54">
                  <c:v>0.72507613643726643</c:v>
                </c:pt>
                <c:pt idx="55">
                  <c:v>0.73944957262721445</c:v>
                </c:pt>
                <c:pt idx="56">
                  <c:v>0.75321239648979188</c:v>
                </c:pt>
                <c:pt idx="57">
                  <c:v>0.81329175970426104</c:v>
                </c:pt>
                <c:pt idx="58">
                  <c:v>0.89621892187995245</c:v>
                </c:pt>
                <c:pt idx="59">
                  <c:v>0.94372571361771951</c:v>
                </c:pt>
                <c:pt idx="60">
                  <c:v>0.96987400381610367</c:v>
                </c:pt>
                <c:pt idx="61">
                  <c:v>0.98395087749246479</c:v>
                </c:pt>
                <c:pt idx="62">
                  <c:v>0.99144690091601839</c:v>
                </c:pt>
                <c:pt idx="63">
                  <c:v>0.99542407792414433</c:v>
                </c:pt>
                <c:pt idx="64">
                  <c:v>0.99753664985396451</c:v>
                </c:pt>
                <c:pt idx="65">
                  <c:v>0.99818750433754466</c:v>
                </c:pt>
                <c:pt idx="66">
                  <c:v>0.99866362338828307</c:v>
                </c:pt>
                <c:pt idx="67">
                  <c:v>0.99901252007403263</c:v>
                </c:pt>
                <c:pt idx="68">
                  <c:v>0.99926867314120016</c:v>
                </c:pt>
                <c:pt idx="69">
                  <c:v>0.99945711672770288</c:v>
                </c:pt>
                <c:pt idx="70">
                  <c:v>0.99959604419849801</c:v>
                </c:pt>
                <c:pt idx="71">
                  <c:v>0.99969869348439633</c:v>
                </c:pt>
                <c:pt idx="72">
                  <c:v>0.99977471081823399</c:v>
                </c:pt>
                <c:pt idx="73">
                  <c:v>0.99983113681297731</c:v>
                </c:pt>
                <c:pt idx="74">
                  <c:v>0.99987311956777658</c:v>
                </c:pt>
                <c:pt idx="75">
                  <c:v>0.99990443065498102</c:v>
                </c:pt>
                <c:pt idx="76">
                  <c:v>0.99992783881045222</c:v>
                </c:pt>
                <c:pt idx="77">
                  <c:v>0.99994538088595553</c:v>
                </c:pt>
                <c:pt idx="78">
                  <c:v>0.99995855858342375</c:v>
                </c:pt>
                <c:pt idx="79">
                  <c:v>0.99996848152633488</c:v>
                </c:pt>
                <c:pt idx="80">
                  <c:v>0.99997597148578543</c:v>
                </c:pt>
                <c:pt idx="81">
                  <c:v>0.99998163844879695</c:v>
                </c:pt>
                <c:pt idx="82">
                  <c:v>0.99998593624428467</c:v>
                </c:pt>
                <c:pt idx="83">
                  <c:v>0.9999892033028619</c:v>
                </c:pt>
                <c:pt idx="84">
                  <c:v>0.99999169258598664</c:v>
                </c:pt>
                <c:pt idx="85">
                  <c:v>0.99999359360941087</c:v>
                </c:pt>
                <c:pt idx="86">
                  <c:v>0.99999504868449196</c:v>
                </c:pt>
                <c:pt idx="87">
                  <c:v>0.99999616492184151</c:v>
                </c:pt>
                <c:pt idx="88">
                  <c:v>0.99999702312271987</c:v>
                </c:pt>
                <c:pt idx="89">
                  <c:v>0.99999768437982761</c:v>
                </c:pt>
                <c:pt idx="90">
                  <c:v>0.99999819498857501</c:v>
                </c:pt>
                <c:pt idx="91">
                  <c:v>0.99999859010946279</c:v>
                </c:pt>
                <c:pt idx="92">
                  <c:v>0.99999889650526186</c:v>
                </c:pt>
                <c:pt idx="93">
                  <c:v>0.99999913459127665</c:v>
                </c:pt>
                <c:pt idx="94">
                  <c:v>0.99999931997448654</c:v>
                </c:pt>
                <c:pt idx="95">
                  <c:v>0.99999946461153044</c:v>
                </c:pt>
                <c:pt idx="96">
                  <c:v>0.99999957768183267</c:v>
                </c:pt>
                <c:pt idx="97">
                  <c:v>0.9999996662473728</c:v>
                </c:pt>
                <c:pt idx="98">
                  <c:v>0.99999973575230683</c:v>
                </c:pt>
                <c:pt idx="99">
                  <c:v>0.99999979040212084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6-44E2-B826-F1DE3C6091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CDF_Ultimate!$A$2:$A$101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CDF_Ultimate!$C$2:$C$101</c:f>
              <c:numCache>
                <c:formatCode>_(* #,##0.00_);_(* \(#,##0.00\);_(* "-"??_);_(@_)</c:formatCode>
                <c:ptCount val="100"/>
                <c:pt idx="0">
                  <c:v>4.9914253266145553E-38</c:v>
                </c:pt>
                <c:pt idx="1">
                  <c:v>3.6197516815722451E-14</c:v>
                </c:pt>
                <c:pt idx="2">
                  <c:v>1.1263706803025938E-7</c:v>
                </c:pt>
                <c:pt idx="3">
                  <c:v>5.8677862007020197E-7</c:v>
                </c:pt>
                <c:pt idx="4">
                  <c:v>2.4323307038578475E-6</c:v>
                </c:pt>
                <c:pt idx="5">
                  <c:v>8.3788134948074818E-6</c:v>
                </c:pt>
                <c:pt idx="6">
                  <c:v>6.4572121131207364E-5</c:v>
                </c:pt>
                <c:pt idx="7">
                  <c:v>1.5113402206648642E-4</c:v>
                </c:pt>
                <c:pt idx="8">
                  <c:v>3.2287301382111531E-4</c:v>
                </c:pt>
                <c:pt idx="9">
                  <c:v>6.3771015380158919E-4</c:v>
                </c:pt>
                <c:pt idx="10">
                  <c:v>1.1767855780074363E-3</c:v>
                </c:pt>
                <c:pt idx="11">
                  <c:v>2.0465763982561568E-3</c:v>
                </c:pt>
                <c:pt idx="12">
                  <c:v>3.3788502914011464E-3</c:v>
                </c:pt>
                <c:pt idx="13">
                  <c:v>5.3281752136344609E-3</c:v>
                </c:pt>
                <c:pt idx="14">
                  <c:v>8.0670497936500135E-3</c:v>
                </c:pt>
                <c:pt idx="15">
                  <c:v>1.1779033678858943E-2</c:v>
                </c:pt>
                <c:pt idx="16">
                  <c:v>1.6650490515137954E-2</c:v>
                </c:pt>
                <c:pt idx="17">
                  <c:v>2.2861682298920716E-2</c:v>
                </c:pt>
                <c:pt idx="18">
                  <c:v>3.0577971117797483E-2</c:v>
                </c:pt>
                <c:pt idx="19">
                  <c:v>3.9941809678833103E-2</c:v>
                </c:pt>
                <c:pt idx="20">
                  <c:v>5.1066062675477197E-2</c:v>
                </c:pt>
                <c:pt idx="21">
                  <c:v>6.4029026977247841E-2</c:v>
                </c:pt>
                <c:pt idx="22">
                  <c:v>7.8871337180924844E-2</c:v>
                </c:pt>
                <c:pt idx="23">
                  <c:v>9.559477564391812E-2</c:v>
                </c:pt>
                <c:pt idx="24">
                  <c:v>0.11416286696325621</c:v>
                </c:pt>
                <c:pt idx="25">
                  <c:v>0.13450303327850507</c:v>
                </c:pt>
                <c:pt idx="26">
                  <c:v>0.15651002030529984</c:v>
                </c:pt>
                <c:pt idx="27">
                  <c:v>0.18005027196675244</c:v>
                </c:pt>
                <c:pt idx="28">
                  <c:v>0.20496692855128115</c:v>
                </c:pt>
                <c:pt idx="29">
                  <c:v>0.23108514287713111</c:v>
                </c:pt>
                <c:pt idx="30">
                  <c:v>0.25821744415977604</c:v>
                </c:pt>
                <c:pt idx="31">
                  <c:v>0.28616892384941922</c:v>
                </c:pt>
                <c:pt idx="32">
                  <c:v>0.31474206627403789</c:v>
                </c:pt>
                <c:pt idx="33">
                  <c:v>0.34374109527554375</c:v>
                </c:pt>
                <c:pt idx="34">
                  <c:v>0.37297575311127296</c:v>
                </c:pt>
                <c:pt idx="35">
                  <c:v>0.40226446772329183</c:v>
                </c:pt>
                <c:pt idx="36">
                  <c:v>0.43143689796987794</c:v>
                </c:pt>
                <c:pt idx="37">
                  <c:v>0.46033587319852326</c:v>
                </c:pt>
                <c:pt idx="38">
                  <c:v>0.488818763778742</c:v>
                </c:pt>
                <c:pt idx="39">
                  <c:v>0.51675833342727751</c:v>
                </c:pt>
                <c:pt idx="40">
                  <c:v>0.54404313308754149</c:v>
                </c:pt>
                <c:pt idx="41">
                  <c:v>0.57057750061390677</c:v>
                </c:pt>
                <c:pt idx="42">
                  <c:v>0.59628123142442102</c:v>
                </c:pt>
                <c:pt idx="43">
                  <c:v>0.62108898344841834</c:v>
                </c:pt>
                <c:pt idx="44">
                  <c:v>0.64494947585677376</c:v>
                </c:pt>
                <c:pt idx="45">
                  <c:v>0.66782453587280122</c:v>
                </c:pt>
                <c:pt idx="46">
                  <c:v>0.68968804196516009</c:v>
                </c:pt>
                <c:pt idx="47">
                  <c:v>0.71052480535954332</c:v>
                </c:pt>
                <c:pt idx="48">
                  <c:v>0.7303294254137096</c:v>
                </c:pt>
                <c:pt idx="49">
                  <c:v>0.74910514823316809</c:v>
                </c:pt>
                <c:pt idx="50">
                  <c:v>0.76686275213938837</c:v>
                </c:pt>
                <c:pt idx="51">
                  <c:v>0.78361947835283619</c:v>
                </c:pt>
                <c:pt idx="52">
                  <c:v>0.79939802058278464</c:v>
                </c:pt>
                <c:pt idx="53">
                  <c:v>0.81422558314858307</c:v>
                </c:pt>
                <c:pt idx="54">
                  <c:v>0.8281330137873687</c:v>
                </c:pt>
                <c:pt idx="55">
                  <c:v>0.84115401440403659</c:v>
                </c:pt>
                <c:pt idx="56">
                  <c:v>0.85332443064975849</c:v>
                </c:pt>
                <c:pt idx="57">
                  <c:v>0.90274889433099703</c:v>
                </c:pt>
                <c:pt idx="58">
                  <c:v>0.95921676446435378</c:v>
                </c:pt>
                <c:pt idx="59">
                  <c:v>0.98356072169796449</c:v>
                </c:pt>
                <c:pt idx="60">
                  <c:v>0.99350648742556191</c:v>
                </c:pt>
                <c:pt idx="61">
                  <c:v>0.99745471950788689</c:v>
                </c:pt>
                <c:pt idx="62">
                  <c:v>0.99900176173096733</c:v>
                </c:pt>
                <c:pt idx="63">
                  <c:v>0.99960614667145486</c:v>
                </c:pt>
                <c:pt idx="64">
                  <c:v>0.9998431133791541</c:v>
                </c:pt>
                <c:pt idx="65">
                  <c:v>0.99990055141976619</c:v>
                </c:pt>
                <c:pt idx="66">
                  <c:v>0.99993675966278661</c:v>
                </c:pt>
                <c:pt idx="67">
                  <c:v>0.99995965014968413</c:v>
                </c:pt>
                <c:pt idx="68">
                  <c:v>0.99997416577140597</c:v>
                </c:pt>
                <c:pt idx="69">
                  <c:v>0.99998340047835044</c:v>
                </c:pt>
                <c:pt idx="70">
                  <c:v>0.99998929536090075</c:v>
                </c:pt>
                <c:pt idx="71">
                  <c:v>0.99999307139616889</c:v>
                </c:pt>
                <c:pt idx="72">
                  <c:v>0.99999549878239891</c:v>
                </c:pt>
                <c:pt idx="73">
                  <c:v>0.99999706483905237</c:v>
                </c:pt>
                <c:pt idx="74">
                  <c:v>0.9999980788853764</c:v>
                </c:pt>
                <c:pt idx="75">
                  <c:v>0.99999873790652272</c:v>
                </c:pt>
                <c:pt idx="76">
                  <c:v>0.99999916777557563</c:v>
                </c:pt>
                <c:pt idx="77">
                  <c:v>0.99999944920388661</c:v>
                </c:pt>
                <c:pt idx="78">
                  <c:v>0.99999963412643278</c:v>
                </c:pt>
                <c:pt idx="79">
                  <c:v>0.99999975608012703</c:v>
                </c:pt>
                <c:pt idx="80">
                  <c:v>0.99999983679860893</c:v>
                </c:pt>
                <c:pt idx="81">
                  <c:v>0.9999998904167402</c:v>
                </c:pt>
                <c:pt idx="82">
                  <c:v>0.99999992616023103</c:v>
                </c:pt>
                <c:pt idx="83">
                  <c:v>0.99999995007208997</c:v>
                </c:pt>
                <c:pt idx="84">
                  <c:v>0.99999996612464148</c:v>
                </c:pt>
                <c:pt idx="85">
                  <c:v>0.99999997693827103</c:v>
                </c:pt>
                <c:pt idx="86">
                  <c:v>0.99999998424759418</c:v>
                </c:pt>
                <c:pt idx="87">
                  <c:v>0.99999998920485833</c:v>
                </c:pt>
                <c:pt idx="88">
                  <c:v>0.99999999257809435</c:v>
                </c:pt>
                <c:pt idx="89">
                  <c:v>0.9999999948809748</c:v>
                </c:pt>
                <c:pt idx="90">
                  <c:v>0.99999999645820836</c:v>
                </c:pt>
                <c:pt idx="91">
                  <c:v>0.99999999754188718</c:v>
                </c:pt>
                <c:pt idx="92">
                  <c:v>0.99999999828879105</c:v>
                </c:pt>
                <c:pt idx="93">
                  <c:v>0.9999999988051701</c:v>
                </c:pt>
                <c:pt idx="94">
                  <c:v>0.99999999916325977</c:v>
                </c:pt>
                <c:pt idx="95">
                  <c:v>0.99999999941232576</c:v>
                </c:pt>
                <c:pt idx="96">
                  <c:v>0.99999999958607266</c:v>
                </c:pt>
                <c:pt idx="97">
                  <c:v>0.99999999970762954</c:v>
                </c:pt>
                <c:pt idx="98">
                  <c:v>0.99999999979291654</c:v>
                </c:pt>
                <c:pt idx="99">
                  <c:v>0.99999999985292432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6-44E2-B826-F1DE3C60911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CDF_Ultimate!$A$2:$A$101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CDF_Ultimate!$D$2:$D$101</c:f>
              <c:numCache>
                <c:formatCode>_(* #,##0.00_);_(* \(#,##0.00\);_(* "-"??_);_(@_)</c:formatCode>
                <c:ptCount val="100"/>
                <c:pt idx="0">
                  <c:v>8.8992326262794172E-40</c:v>
                </c:pt>
                <c:pt idx="1">
                  <c:v>1.7880754779287556E-14</c:v>
                </c:pt>
                <c:pt idx="2">
                  <c:v>1.1321106789008828E-7</c:v>
                </c:pt>
                <c:pt idx="3">
                  <c:v>6.2890099202700672E-7</c:v>
                </c:pt>
                <c:pt idx="4">
                  <c:v>2.7452152801956967E-6</c:v>
                </c:pt>
                <c:pt idx="5">
                  <c:v>9.8593951637856844E-6</c:v>
                </c:pt>
                <c:pt idx="6">
                  <c:v>8.0742370206972764E-5</c:v>
                </c:pt>
                <c:pt idx="7">
                  <c:v>1.9312169375537613E-4</c:v>
                </c:pt>
                <c:pt idx="8">
                  <c:v>4.1971114219087623E-4</c:v>
                </c:pt>
                <c:pt idx="9">
                  <c:v>8.4012585180882698E-4</c:v>
                </c:pt>
                <c:pt idx="10">
                  <c:v>1.5661315300492292E-3</c:v>
                </c:pt>
                <c:pt idx="11">
                  <c:v>2.7440098594123281E-3</c:v>
                </c:pt>
                <c:pt idx="12">
                  <c:v>4.553483255445823E-3</c:v>
                </c:pt>
                <c:pt idx="13">
                  <c:v>7.2028689282089319E-3</c:v>
                </c:pt>
                <c:pt idx="14">
                  <c:v>1.092071676384819E-2</c:v>
                </c:pt>
                <c:pt idx="15">
                  <c:v>1.5944695416087507E-2</c:v>
                </c:pt>
                <c:pt idx="16">
                  <c:v>2.2508837486261604E-2</c:v>
                </c:pt>
                <c:pt idx="17">
                  <c:v>3.0830400436702311E-2</c:v>
                </c:pt>
                <c:pt idx="18">
                  <c:v>4.1097554142077782E-2</c:v>
                </c:pt>
                <c:pt idx="19">
                  <c:v>5.345891019064667E-2</c:v>
                </c:pt>
                <c:pt idx="20">
                  <c:v>6.8015619010938791E-2</c:v>
                </c:pt>
                <c:pt idx="21">
                  <c:v>8.4816436189078651E-2</c:v>
                </c:pt>
                <c:pt idx="22">
                  <c:v>0.10385584733227285</c:v>
                </c:pt>
                <c:pt idx="23">
                  <c:v>0.12507507571778301</c:v>
                </c:pt>
                <c:pt idx="24">
                  <c:v>0.14836559786298439</c:v>
                </c:pt>
                <c:pt idx="25">
                  <c:v>0.17357466494876059</c:v>
                </c:pt>
                <c:pt idx="26">
                  <c:v>0.20051226862380864</c:v>
                </c:pt>
                <c:pt idx="27">
                  <c:v>0.22895898760827363</c:v>
                </c:pt>
                <c:pt idx="28">
                  <c:v>0.25867419304454387</c:v>
                </c:pt>
                <c:pt idx="29">
                  <c:v>0.28940416145377035</c:v>
                </c:pt>
                <c:pt idx="30">
                  <c:v>0.3208897313480088</c:v>
                </c:pt>
                <c:pt idx="31">
                  <c:v>0.35287323209521604</c:v>
                </c:pt>
                <c:pt idx="32">
                  <c:v>0.38510450321212569</c:v>
                </c:pt>
                <c:pt idx="33">
                  <c:v>0.41734590313665704</c:v>
                </c:pt>
                <c:pt idx="34">
                  <c:v>0.44937627529313573</c:v>
                </c:pt>
                <c:pt idx="35">
                  <c:v>0.48099389439801638</c:v>
                </c:pt>
                <c:pt idx="36">
                  <c:v>0.51201845739020557</c:v>
                </c:pt>
                <c:pt idx="37">
                  <c:v>0.5422922120392456</c:v>
                </c:pt>
                <c:pt idx="38">
                  <c:v>0.57168033373628524</c:v>
                </c:pt>
                <c:pt idx="39">
                  <c:v>0.60007066906715922</c:v>
                </c:pt>
                <c:pt idx="40">
                  <c:v>0.62737296544252685</c:v>
                </c:pt>
                <c:pt idx="41">
                  <c:v>0.65351770117221419</c:v>
                </c:pt>
                <c:pt idx="42">
                  <c:v>0.67845462158939718</c:v>
                </c:pt>
                <c:pt idx="43">
                  <c:v>0.70215107558503431</c:v>
                </c:pt>
                <c:pt idx="44">
                  <c:v>0.72459023437423431</c:v>
                </c:pt>
                <c:pt idx="45">
                  <c:v>0.74576926140025579</c:v>
                </c:pt>
                <c:pt idx="46">
                  <c:v>0.76569748967128437</c:v>
                </c:pt>
                <c:pt idx="47">
                  <c:v>0.78439465099908268</c:v>
                </c:pt>
                <c:pt idx="48">
                  <c:v>0.80188919087568911</c:v>
                </c:pt>
                <c:pt idx="49">
                  <c:v>0.81821669325608803</c:v>
                </c:pt>
                <c:pt idx="50">
                  <c:v>0.83341843137683047</c:v>
                </c:pt>
                <c:pt idx="51">
                  <c:v>0.84754005392023013</c:v>
                </c:pt>
                <c:pt idx="52">
                  <c:v>0.86063041026343823</c:v>
                </c:pt>
                <c:pt idx="53">
                  <c:v>0.87274051412814124</c:v>
                </c:pt>
                <c:pt idx="54">
                  <c:v>0.88392264154635525</c:v>
                </c:pt>
                <c:pt idx="55">
                  <c:v>0.89422955654824898</c:v>
                </c:pt>
                <c:pt idx="56">
                  <c:v>0.90371385622663969</c:v>
                </c:pt>
                <c:pt idx="57">
                  <c:v>0.94056468247238889</c:v>
                </c:pt>
                <c:pt idx="58">
                  <c:v>0.97839888283760124</c:v>
                </c:pt>
                <c:pt idx="59">
                  <c:v>0.99243922326374834</c:v>
                </c:pt>
                <c:pt idx="60">
                  <c:v>0.9973982592481444</c:v>
                </c:pt>
                <c:pt idx="61">
                  <c:v>0.99910817507677019</c:v>
                </c:pt>
                <c:pt idx="62">
                  <c:v>0.9996928992048707</c:v>
                </c:pt>
                <c:pt idx="63">
                  <c:v>0.9998931864263868</c:v>
                </c:pt>
                <c:pt idx="64">
                  <c:v>0.99996234516613536</c:v>
                </c:pt>
                <c:pt idx="65">
                  <c:v>0.9999775135371336</c:v>
                </c:pt>
                <c:pt idx="66">
                  <c:v>0.99998651649114267</c:v>
                </c:pt>
                <c:pt idx="67">
                  <c:v>0.99999188057001875</c:v>
                </c:pt>
                <c:pt idx="68">
                  <c:v>0.99999508942097126</c:v>
                </c:pt>
                <c:pt idx="69">
                  <c:v>0.99999701698720156</c:v>
                </c:pt>
                <c:pt idx="70">
                  <c:v>0.99999817982675188</c:v>
                </c:pt>
                <c:pt idx="71">
                  <c:v>0.99999888437920759</c:v>
                </c:pt>
                <c:pt idx="72">
                  <c:v>0.99999931313647505</c:v>
                </c:pt>
                <c:pt idx="73">
                  <c:v>0.99999957521228822</c:v>
                </c:pt>
                <c:pt idx="74">
                  <c:v>0.99999973611559412</c:v>
                </c:pt>
                <c:pt idx="75">
                  <c:v>0.99999983534142911</c:v>
                </c:pt>
                <c:pt idx="76">
                  <c:v>0.99999989680255019</c:v>
                </c:pt>
                <c:pt idx="77">
                  <c:v>0.99999993503940054</c:v>
                </c:pt>
                <c:pt idx="78">
                  <c:v>0.99999995893160587</c:v>
                </c:pt>
                <c:pt idx="79">
                  <c:v>0.99999997392523077</c:v>
                </c:pt>
                <c:pt idx="80">
                  <c:v>0.99999998337486118</c:v>
                </c:pt>
                <c:pt idx="81">
                  <c:v>0.99999998935567713</c:v>
                </c:pt>
                <c:pt idx="82">
                  <c:v>0.9999999931568857</c:v>
                </c:pt>
                <c:pt idx="83">
                  <c:v>0.99999999558280095</c:v>
                </c:pt>
                <c:pt idx="84">
                  <c:v>0.99999999713732823</c:v>
                </c:pt>
                <c:pt idx="85">
                  <c:v>0.99999999813747864</c:v>
                </c:pt>
                <c:pt idx="86">
                  <c:v>0.99999999878350698</c:v>
                </c:pt>
                <c:pt idx="87">
                  <c:v>0.99999999920242755</c:v>
                </c:pt>
                <c:pt idx="88">
                  <c:v>0.9999999994751243</c:v>
                </c:pt>
                <c:pt idx="89">
                  <c:v>0.99999999965330932</c:v>
                </c:pt>
                <c:pt idx="90">
                  <c:v>0.99999999977017295</c:v>
                </c:pt>
                <c:pt idx="91">
                  <c:v>0.99999999984709986</c:v>
                </c:pt>
                <c:pt idx="92">
                  <c:v>0.9999999998979211</c:v>
                </c:pt>
                <c:pt idx="93">
                  <c:v>0.99999999993161492</c:v>
                </c:pt>
                <c:pt idx="94">
                  <c:v>0.99999999995403177</c:v>
                </c:pt>
                <c:pt idx="95">
                  <c:v>0.99999999996899713</c:v>
                </c:pt>
                <c:pt idx="96">
                  <c:v>0.99999999997902178</c:v>
                </c:pt>
                <c:pt idx="97">
                  <c:v>0.99999999998575917</c:v>
                </c:pt>
                <c:pt idx="98">
                  <c:v>0.99999999999030209</c:v>
                </c:pt>
                <c:pt idx="99">
                  <c:v>0.99999999999337519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D6-44E2-B826-F1DE3C60911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CDF_Ultimate!$A$2:$A$101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CDF_Ultimate!$E$2:$E$101</c:f>
              <c:numCache>
                <c:formatCode>_(* #,##0.00_);_(* \(#,##0.00\);_(* "-"??_);_(@_)</c:formatCode>
                <c:ptCount val="100"/>
                <c:pt idx="0">
                  <c:v>4.0130448238802068E-32</c:v>
                </c:pt>
                <c:pt idx="1">
                  <c:v>9.0344822207987224E-12</c:v>
                </c:pt>
                <c:pt idx="2">
                  <c:v>2.563199365375607E-6</c:v>
                </c:pt>
                <c:pt idx="3">
                  <c:v>1.0113819938423089E-5</c:v>
                </c:pt>
                <c:pt idx="4">
                  <c:v>3.2889991378237325E-5</c:v>
                </c:pt>
                <c:pt idx="5">
                  <c:v>9.1471328685457275E-5</c:v>
                </c:pt>
                <c:pt idx="6">
                  <c:v>4.9162378843715384E-4</c:v>
                </c:pt>
                <c:pt idx="7">
                  <c:v>9.8725125670186633E-4</c:v>
                </c:pt>
                <c:pt idx="8">
                  <c:v>1.8362137919740033E-3</c:v>
                </c:pt>
                <c:pt idx="9">
                  <c:v>3.1977386213637993E-3</c:v>
                </c:pt>
                <c:pt idx="10">
                  <c:v>5.2607936840340002E-3</c:v>
                </c:pt>
                <c:pt idx="11">
                  <c:v>8.2365246007018635E-3</c:v>
                </c:pt>
                <c:pt idx="12">
                  <c:v>1.2347800992374366E-2</c:v>
                </c:pt>
                <c:pt idx="13">
                  <c:v>1.7817043850411479E-2</c:v>
                </c:pt>
                <c:pt idx="14">
                  <c:v>2.4853636519070046E-2</c:v>
                </c:pt>
                <c:pt idx="15">
                  <c:v>3.3642140604878717E-2</c:v>
                </c:pt>
                <c:pt idx="16">
                  <c:v>4.4332304792442538E-2</c:v>
                </c:pt>
                <c:pt idx="17">
                  <c:v>5.7031539384713476E-2</c:v>
                </c:pt>
                <c:pt idx="18">
                  <c:v>7.1800196082250176E-2</c:v>
                </c:pt>
                <c:pt idx="19">
                  <c:v>8.8649689033124854E-2</c:v>
                </c:pt>
                <c:pt idx="20">
                  <c:v>0.10754324907472987</c:v>
                </c:pt>
                <c:pt idx="21">
                  <c:v>0.12839893111465908</c:v>
                </c:pt>
                <c:pt idx="22">
                  <c:v>0.15109439456633597</c:v>
                </c:pt>
                <c:pt idx="23">
                  <c:v>0.17547293994905888</c:v>
                </c:pt>
                <c:pt idx="24">
                  <c:v>0.20135029797815793</c:v>
                </c:pt>
                <c:pt idx="25">
                  <c:v>0.22852171617413108</c:v>
                </c:pt>
                <c:pt idx="26">
                  <c:v>0.25676895849734821</c:v>
                </c:pt>
                <c:pt idx="27">
                  <c:v>0.28586691412423904</c:v>
                </c:pt>
                <c:pt idx="28">
                  <c:v>0.31558959318358593</c:v>
                </c:pt>
                <c:pt idx="29">
                  <c:v>0.34571536367178596</c:v>
                </c:pt>
                <c:pt idx="30">
                  <c:v>0.37603135084304634</c:v>
                </c:pt>
                <c:pt idx="31">
                  <c:v>0.4063369760592882</c:v>
                </c:pt>
                <c:pt idx="32">
                  <c:v>0.43644665581008923</c:v>
                </c:pt>
                <c:pt idx="33">
                  <c:v>0.46619171384874314</c:v>
                </c:pt>
                <c:pt idx="34">
                  <c:v>0.49542158127664832</c:v>
                </c:pt>
                <c:pt idx="35">
                  <c:v>0.52400437244599851</c:v>
                </c:pt>
                <c:pt idx="36">
                  <c:v>0.55182693037318575</c:v>
                </c:pt>
                <c:pt idx="37">
                  <c:v>0.57879443556718879</c:v>
                </c:pt>
                <c:pt idx="38">
                  <c:v>0.60482966825255657</c:v>
                </c:pt>
                <c:pt idx="39">
                  <c:v>0.62987200719150027</c:v>
                </c:pt>
                <c:pt idx="40">
                  <c:v>0.65387623975831455</c:v>
                </c:pt>
                <c:pt idx="41">
                  <c:v>0.67681124845364993</c:v>
                </c:pt>
                <c:pt idx="42">
                  <c:v>0.69865862932926726</c:v>
                </c:pt>
                <c:pt idx="43">
                  <c:v>0.71941128831348577</c:v>
                </c:pt>
                <c:pt idx="44">
                  <c:v>0.73907205252161856</c:v>
                </c:pt>
                <c:pt idx="45">
                  <c:v>0.75765232552021544</c:v>
                </c:pt>
                <c:pt idx="46">
                  <c:v>0.77517080830797214</c:v>
                </c:pt>
                <c:pt idx="47">
                  <c:v>0.79165230152515076</c:v>
                </c:pt>
                <c:pt idx="48">
                  <c:v>0.80712659909868445</c:v>
                </c:pt>
                <c:pt idx="49">
                  <c:v>0.82162747912572232</c:v>
                </c:pt>
                <c:pt idx="50">
                  <c:v>0.83519179422379963</c:v>
                </c:pt>
                <c:pt idx="51">
                  <c:v>0.84785866074676042</c:v>
                </c:pt>
                <c:pt idx="52">
                  <c:v>0.85966874409150407</c:v>
                </c:pt>
                <c:pt idx="53">
                  <c:v>0.87066363571062033</c:v>
                </c:pt>
                <c:pt idx="54">
                  <c:v>0.88088531631265077</c:v>
                </c:pt>
                <c:pt idx="55">
                  <c:v>0.89037569899364244</c:v>
                </c:pt>
                <c:pt idx="56">
                  <c:v>0.89917624562723852</c:v>
                </c:pt>
                <c:pt idx="57">
                  <c:v>0.93421582697655903</c:v>
                </c:pt>
                <c:pt idx="58">
                  <c:v>0.97284193556778753</c:v>
                </c:pt>
                <c:pt idx="59">
                  <c:v>0.98903456931387357</c:v>
                </c:pt>
                <c:pt idx="60">
                  <c:v>0.99560460946385021</c:v>
                </c:pt>
                <c:pt idx="61">
                  <c:v>0.99823444697456576</c:v>
                </c:pt>
                <c:pt idx="62">
                  <c:v>0.99928512639697642</c:v>
                </c:pt>
                <c:pt idx="63">
                  <c:v>0.99970715552250444</c:v>
                </c:pt>
                <c:pt idx="64">
                  <c:v>0.99987835929925439</c:v>
                </c:pt>
                <c:pt idx="65">
                  <c:v>0.99992115897600398</c:v>
                </c:pt>
                <c:pt idx="66">
                  <c:v>0.9999486991963018</c:v>
                </c:pt>
                <c:pt idx="67">
                  <c:v>0.99996648610856176</c:v>
                </c:pt>
                <c:pt idx="68">
                  <c:v>0.99997801767777506</c:v>
                </c:pt>
                <c:pt idx="69">
                  <c:v>0.99998552293306087</c:v>
                </c:pt>
                <c:pt idx="70">
                  <c:v>0.9999904269825981</c:v>
                </c:pt>
                <c:pt idx="71">
                  <c:v>0.99999364412520964</c:v>
                </c:pt>
                <c:pt idx="72">
                  <c:v>0.99999576306185367</c:v>
                </c:pt>
                <c:pt idx="73">
                  <c:v>0.99999716425389684</c:v>
                </c:pt>
                <c:pt idx="74">
                  <c:v>0.99999809451335597</c:v>
                </c:pt>
                <c:pt idx="75">
                  <c:v>0.99999871456489509</c:v>
                </c:pt>
                <c:pt idx="76">
                  <c:v>0.99999912947676872</c:v>
                </c:pt>
                <c:pt idx="77">
                  <c:v>0.99999940819968158</c:v>
                </c:pt>
                <c:pt idx="78">
                  <c:v>0.99999959615748202</c:v>
                </c:pt>
                <c:pt idx="79">
                  <c:v>0.99999972339033871</c:v>
                </c:pt>
                <c:pt idx="80">
                  <c:v>0.99999980984102022</c:v>
                </c:pt>
                <c:pt idx="81">
                  <c:v>0.99999986879941849</c:v>
                </c:pt>
                <c:pt idx="82">
                  <c:v>0.99999990915541925</c:v>
                </c:pt>
                <c:pt idx="83">
                  <c:v>0.99999993687790933</c:v>
                </c:pt>
                <c:pt idx="84">
                  <c:v>0.99999995598937896</c:v>
                </c:pt>
                <c:pt idx="85">
                  <c:v>0.99999996921053624</c:v>
                </c:pt>
                <c:pt idx="86">
                  <c:v>0.99999997838824062</c:v>
                </c:pt>
                <c:pt idx="87">
                  <c:v>0.99999998478063423</c:v>
                </c:pt>
                <c:pt idx="88">
                  <c:v>0.99999998924781475</c:v>
                </c:pt>
                <c:pt idx="89">
                  <c:v>0.99999999237980131</c:v>
                </c:pt>
                <c:pt idx="90">
                  <c:v>0.99999999458272137</c:v>
                </c:pt>
                <c:pt idx="91">
                  <c:v>0.99999999613706236</c:v>
                </c:pt>
                <c:pt idx="92">
                  <c:v>0.99999999723718014</c:v>
                </c:pt>
                <c:pt idx="93">
                  <c:v>0.99999999801818584</c:v>
                </c:pt>
                <c:pt idx="94">
                  <c:v>0.99999999857430599</c:v>
                </c:pt>
                <c:pt idx="95">
                  <c:v>0.99999999897146119</c:v>
                </c:pt>
                <c:pt idx="96">
                  <c:v>0.99999999925591176</c:v>
                </c:pt>
                <c:pt idx="97">
                  <c:v>0.99999999946022056</c:v>
                </c:pt>
                <c:pt idx="98">
                  <c:v>0.99999999960737684</c:v>
                </c:pt>
                <c:pt idx="99">
                  <c:v>0.9999999997136596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D6-44E2-B826-F1DE3C60911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CDF_Ultimate!$A$2:$A$101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CDF_Ultimate!$F$2:$F$101</c:f>
              <c:numCache>
                <c:formatCode>_(* #,##0.00_);_(* \(#,##0.00\);_(* "-"??_);_(@_)</c:formatCode>
                <c:ptCount val="100"/>
                <c:pt idx="0">
                  <c:v>1.006099221642262E-18</c:v>
                </c:pt>
                <c:pt idx="1">
                  <c:v>5.6037506623036463E-7</c:v>
                </c:pt>
                <c:pt idx="2">
                  <c:v>6.9933535292443852E-4</c:v>
                </c:pt>
                <c:pt idx="3">
                  <c:v>1.5148301720734852E-3</c:v>
                </c:pt>
                <c:pt idx="4">
                  <c:v>2.9386946446626899E-3</c:v>
                </c:pt>
                <c:pt idx="5">
                  <c:v>5.2154317969038636E-3</c:v>
                </c:pt>
                <c:pt idx="6">
                  <c:v>1.336075368035684E-2</c:v>
                </c:pt>
                <c:pt idx="7">
                  <c:v>1.9714795294561341E-2</c:v>
                </c:pt>
                <c:pt idx="8">
                  <c:v>2.7858526719394539E-2</c:v>
                </c:pt>
                <c:pt idx="9">
                  <c:v>3.7933971241261494E-2</c:v>
                </c:pt>
                <c:pt idx="10">
                  <c:v>5.0027499011215629E-2</c:v>
                </c:pt>
                <c:pt idx="11">
                  <c:v>6.4168462010766952E-2</c:v>
                </c:pt>
                <c:pt idx="12">
                  <c:v>8.0331562232644316E-2</c:v>
                </c:pt>
                <c:pt idx="13">
                  <c:v>9.8442018404194573E-2</c:v>
                </c:pt>
                <c:pt idx="14">
                  <c:v>0.11838258788256346</c:v>
                </c:pt>
                <c:pt idx="15">
                  <c:v>0.14000159389611266</c:v>
                </c:pt>
                <c:pt idx="16">
                  <c:v>0.16312125520380488</c:v>
                </c:pt>
                <c:pt idx="17">
                  <c:v>0.18754577971473488</c:v>
                </c:pt>
                <c:pt idx="18">
                  <c:v>0.2130688422831202</c:v>
                </c:pt>
                <c:pt idx="19">
                  <c:v>0.23948020646841039</c:v>
                </c:pt>
                <c:pt idx="20">
                  <c:v>0.26657136457463215</c:v>
                </c:pt>
                <c:pt idx="21">
                  <c:v>0.294140158693872</c:v>
                </c:pt>
                <c:pt idx="22">
                  <c:v>0.32199440963751558</c:v>
                </c:pt>
                <c:pt idx="23">
                  <c:v>0.34995462390536708</c:v>
                </c:pt>
                <c:pt idx="24">
                  <c:v>0.37785587511528063</c:v>
                </c:pt>
                <c:pt idx="25">
                  <c:v>0.40554896943737412</c:v>
                </c:pt>
                <c:pt idx="26">
                  <c:v>0.4329010080069095</c:v>
                </c:pt>
                <c:pt idx="27">
                  <c:v>0.45979545595674703</c:v>
                </c:pt>
                <c:pt idx="28">
                  <c:v>0.48613181997642713</c:v>
                </c:pt>
                <c:pt idx="29">
                  <c:v>0.51182502599905078</c:v>
                </c:pt>
                <c:pt idx="30">
                  <c:v>0.53680457709905816</c:v>
                </c:pt>
                <c:pt idx="31">
                  <c:v>0.56101355992281565</c:v>
                </c:pt>
                <c:pt idx="32">
                  <c:v>0.58440755662546218</c:v>
                </c:pt>
                <c:pt idx="33">
                  <c:v>0.60695350876551357</c:v>
                </c:pt>
                <c:pt idx="34">
                  <c:v>0.62862857014588935</c:v>
                </c:pt>
                <c:pt idx="35">
                  <c:v>0.64941897728808495</c:v>
                </c:pt>
                <c:pt idx="36">
                  <c:v>0.66931895909611849</c:v>
                </c:pt>
                <c:pt idx="37">
                  <c:v>0.68832970125963089</c:v>
                </c:pt>
                <c:pt idx="38">
                  <c:v>0.70645837597542238</c:v>
                </c:pt>
                <c:pt idx="39">
                  <c:v>0.72371724352827238</c:v>
                </c:pt>
                <c:pt idx="40">
                  <c:v>0.74012282905176441</c:v>
                </c:pt>
                <c:pt idx="41">
                  <c:v>0.75569517527504915</c:v>
                </c:pt>
                <c:pt idx="42">
                  <c:v>0.77045717014441029</c:v>
                </c:pt>
                <c:pt idx="43">
                  <c:v>0.78443394679040712</c:v>
                </c:pt>
                <c:pt idx="44">
                  <c:v>0.79765235230351406</c:v>
                </c:pt>
                <c:pt idx="45">
                  <c:v>0.81014048110579939</c:v>
                </c:pt>
                <c:pt idx="46">
                  <c:v>0.82192726829603213</c:v>
                </c:pt>
                <c:pt idx="47">
                  <c:v>0.83304213814355221</c:v>
                </c:pt>
                <c:pt idx="48">
                  <c:v>0.84351470286428132</c:v>
                </c:pt>
                <c:pt idx="49">
                  <c:v>0.85337450689065697</c:v>
                </c:pt>
                <c:pt idx="50">
                  <c:v>0.86265081201349958</c:v>
                </c:pt>
                <c:pt idx="51">
                  <c:v>0.87137241900154039</c:v>
                </c:pt>
                <c:pt idx="52">
                  <c:v>0.87956752157258644</c:v>
                </c:pt>
                <c:pt idx="53">
                  <c:v>0.88726358888247581</c:v>
                </c:pt>
                <c:pt idx="54">
                  <c:v>0.89448727300138919</c:v>
                </c:pt>
                <c:pt idx="55">
                  <c:v>0.90126433815187179</c:v>
                </c:pt>
                <c:pt idx="56">
                  <c:v>0.90761960878196091</c:v>
                </c:pt>
                <c:pt idx="57">
                  <c:v>0.93386870162289304</c:v>
                </c:pt>
                <c:pt idx="58">
                  <c:v>0.96620809604413394</c:v>
                </c:pt>
                <c:pt idx="59">
                  <c:v>0.9826681681642756</c:v>
                </c:pt>
                <c:pt idx="60">
                  <c:v>0.99102757740243186</c:v>
                </c:pt>
                <c:pt idx="61">
                  <c:v>0.99529745298700301</c:v>
                </c:pt>
                <c:pt idx="62">
                  <c:v>0.99750078501358663</c:v>
                </c:pt>
                <c:pt idx="63">
                  <c:v>0.99865218623426277</c:v>
                </c:pt>
                <c:pt idx="64">
                  <c:v>0.99926228065489509</c:v>
                </c:pt>
                <c:pt idx="65">
                  <c:v>0.9994511924531374</c:v>
                </c:pt>
                <c:pt idx="66">
                  <c:v>0.99959024149340747</c:v>
                </c:pt>
                <c:pt idx="67">
                  <c:v>0.99969296003040464</c:v>
                </c:pt>
                <c:pt idx="68">
                  <c:v>0.99976911377576672</c:v>
                </c:pt>
                <c:pt idx="69">
                  <c:v>0.99982577427007224</c:v>
                </c:pt>
                <c:pt idx="70">
                  <c:v>0.99986807983965964</c:v>
                </c:pt>
                <c:pt idx="71">
                  <c:v>0.99989977708653832</c:v>
                </c:pt>
                <c:pt idx="72">
                  <c:v>0.99992360735895713</c:v>
                </c:pt>
                <c:pt idx="73">
                  <c:v>0.99994158344331852</c:v>
                </c:pt>
                <c:pt idx="74">
                  <c:v>0.99995518829798236</c:v>
                </c:pt>
                <c:pt idx="75">
                  <c:v>0.99996551826217217</c:v>
                </c:pt>
                <c:pt idx="76">
                  <c:v>0.99997338659601931</c:v>
                </c:pt>
                <c:pt idx="77">
                  <c:v>0.99997939859011586</c:v>
                </c:pt>
                <c:pt idx="78">
                  <c:v>0.99998400623339068</c:v>
                </c:pt>
                <c:pt idx="79">
                  <c:v>0.99998754813541124</c:v>
                </c:pt>
                <c:pt idx="80">
                  <c:v>0.99999027877714797</c:v>
                </c:pt>
                <c:pt idx="81">
                  <c:v>0.99999239001330231</c:v>
                </c:pt>
                <c:pt idx="82">
                  <c:v>0.99999402693022088</c:v>
                </c:pt>
                <c:pt idx="83">
                  <c:v>0.99999529957871836</c:v>
                </c:pt>
                <c:pt idx="84">
                  <c:v>0.9999962916824422</c:v>
                </c:pt>
                <c:pt idx="85">
                  <c:v>0.99999706712166359</c:v>
                </c:pt>
                <c:pt idx="86">
                  <c:v>0.99999767477566304</c:v>
                </c:pt>
                <c:pt idx="87">
                  <c:v>0.99999815215022136</c:v>
                </c:pt>
                <c:pt idx="88">
                  <c:v>0.99999852810313627</c:v>
                </c:pt>
                <c:pt idx="89">
                  <c:v>0.99999882489805303</c:v>
                </c:pt>
                <c:pt idx="90">
                  <c:v>0.99999905975660686</c:v>
                </c:pt>
                <c:pt idx="91">
                  <c:v>0.99999924603475099</c:v>
                </c:pt>
                <c:pt idx="92">
                  <c:v>0.99999939411674443</c:v>
                </c:pt>
                <c:pt idx="93">
                  <c:v>0.99999951209642601</c:v>
                </c:pt>
                <c:pt idx="94">
                  <c:v>0.99999960629777762</c:v>
                </c:pt>
                <c:pt idx="95">
                  <c:v>0.99999968167373787</c:v>
                </c:pt>
                <c:pt idx="96">
                  <c:v>0.99999974211252984</c:v>
                </c:pt>
                <c:pt idx="97">
                  <c:v>0.99999979067354716</c:v>
                </c:pt>
                <c:pt idx="98">
                  <c:v>0.99999982976945023</c:v>
                </c:pt>
                <c:pt idx="99">
                  <c:v>0.99999986130708107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D6-44E2-B826-F1DE3C609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2080"/>
        <c:axId val="572604376"/>
      </c:scatterChart>
      <c:valAx>
        <c:axId val="5726020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4376"/>
        <c:crosses val="autoZero"/>
        <c:crossBetween val="midCat"/>
      </c:valAx>
      <c:valAx>
        <c:axId val="57260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241622922134731"/>
                  <c:y val="7.93132108486439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CDF_Ultimate!$B$103:$F$103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CDF_Ultimate!$B$104:$F$104</c:f>
              <c:numCache>
                <c:formatCode>0.00</c:formatCode>
                <c:ptCount val="5"/>
                <c:pt idx="0">
                  <c:v>50.776973523845967</c:v>
                </c:pt>
                <c:pt idx="1">
                  <c:v>47.39762943794446</c:v>
                </c:pt>
                <c:pt idx="2">
                  <c:v>44.61</c:v>
                </c:pt>
                <c:pt idx="3">
                  <c:v>43.158561008077164</c:v>
                </c:pt>
                <c:pt idx="4">
                  <c:v>37.536460694360507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0-4CC3-8851-337529494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39696"/>
        <c:axId val="560340352"/>
      </c:scatterChart>
      <c:valAx>
        <c:axId val="560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40352"/>
        <c:crosses val="autoZero"/>
        <c:crossBetween val="midCat"/>
      </c:valAx>
      <c:valAx>
        <c:axId val="5603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CDF_Steel_Damage!$A$2:$A$101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CDF_Steel_Damage!$B$2:$B$101</c:f>
              <c:numCache>
                <c:formatCode>_(* #,##0.00_);_(* \(#,##0.00\);_(* "-"??_);_(@_)</c:formatCode>
                <c:ptCount val="100"/>
                <c:pt idx="0">
                  <c:v>5.8460090979839677E-24</c:v>
                </c:pt>
                <c:pt idx="1">
                  <c:v>1.82363386964055E-9</c:v>
                </c:pt>
                <c:pt idx="2">
                  <c:v>1.8768094075254498E-5</c:v>
                </c:pt>
                <c:pt idx="3">
                  <c:v>5.271147962092228E-5</c:v>
                </c:pt>
                <c:pt idx="4">
                  <c:v>1.2876494318530979E-4</c:v>
                </c:pt>
                <c:pt idx="5">
                  <c:v>2.8090081513184727E-4</c:v>
                </c:pt>
                <c:pt idx="6">
                  <c:v>1.0263824085090904E-3</c:v>
                </c:pt>
                <c:pt idx="7">
                  <c:v>1.7670402056175713E-3</c:v>
                </c:pt>
                <c:pt idx="8">
                  <c:v>2.8763054238548844E-3</c:v>
                </c:pt>
                <c:pt idx="9">
                  <c:v>4.461385314277133E-3</c:v>
                </c:pt>
                <c:pt idx="10">
                  <c:v>6.6363878962218941E-3</c:v>
                </c:pt>
                <c:pt idx="11">
                  <c:v>9.5175242950950884E-3</c:v>
                </c:pt>
                <c:pt idx="12">
                  <c:v>1.3218180845014383E-2</c:v>
                </c:pt>
                <c:pt idx="13">
                  <c:v>1.7844250819381458E-2</c:v>
                </c:pt>
                <c:pt idx="14">
                  <c:v>2.3490030324450743E-2</c:v>
                </c:pt>
                <c:pt idx="15">
                  <c:v>3.0234884844186637E-2</c:v>
                </c:pt>
                <c:pt idx="16">
                  <c:v>3.8140797274072206E-2</c:v>
                </c:pt>
                <c:pt idx="17">
                  <c:v>4.7250824801555534E-2</c:v>
                </c:pt>
                <c:pt idx="18">
                  <c:v>5.7588425734721276E-2</c:v>
                </c:pt>
                <c:pt idx="19">
                  <c:v>6.9157569776686897E-2</c:v>
                </c:pt>
                <c:pt idx="20">
                  <c:v>8.1943515264334632E-2</c:v>
                </c:pt>
                <c:pt idx="21">
                  <c:v>9.5914122080578534E-2</c:v>
                </c:pt>
                <c:pt idx="22">
                  <c:v>0.11102156621850272</c:v>
                </c:pt>
                <c:pt idx="23">
                  <c:v>0.12720432814986757</c:v>
                </c:pt>
                <c:pt idx="24">
                  <c:v>0.14438933931676171</c:v>
                </c:pt>
                <c:pt idx="25">
                  <c:v>0.16249418675171229</c:v>
                </c:pt>
                <c:pt idx="26">
                  <c:v>0.18142929307286948</c:v>
                </c:pt>
                <c:pt idx="27">
                  <c:v>0.20110000642847362</c:v>
                </c:pt>
                <c:pt idx="28">
                  <c:v>0.22140855135510754</c:v>
                </c:pt>
                <c:pt idx="29">
                  <c:v>0.24225580631636495</c:v>
                </c:pt>
                <c:pt idx="30">
                  <c:v>0.26354288654700797</c:v>
                </c:pt>
                <c:pt idx="31">
                  <c:v>0.28517252160937984</c:v>
                </c:pt>
                <c:pt idx="32">
                  <c:v>0.30705022579899299</c:v>
                </c:pt>
                <c:pt idx="33">
                  <c:v>0.32908526634541224</c:v>
                </c:pt>
                <c:pt idx="34">
                  <c:v>0.35119143943678999</c:v>
                </c:pt>
                <c:pt idx="35">
                  <c:v>0.373287667677485</c:v>
                </c:pt>
                <c:pt idx="36">
                  <c:v>0.39529843490280986</c:v>
                </c:pt>
                <c:pt idx="37">
                  <c:v>0.41715407555106881</c:v>
                </c:pt>
                <c:pt idx="38">
                  <c:v>0.43879093624193355</c:v>
                </c:pt>
                <c:pt idx="39">
                  <c:v>0.46015142702072998</c:v>
                </c:pt>
                <c:pt idx="40">
                  <c:v>0.48118397906432714</c:v>
                </c:pt>
                <c:pt idx="41">
                  <c:v>0.50184292464478397</c:v>
                </c:pt>
                <c:pt idx="42">
                  <c:v>0.52208831392619082</c:v>
                </c:pt>
                <c:pt idx="43">
                  <c:v>0.54188568182076768</c:v>
                </c:pt>
                <c:pt idx="44">
                  <c:v>0.56120577672483196</c:v>
                </c:pt>
                <c:pt idx="45">
                  <c:v>0.58002426154947573</c:v>
                </c:pt>
                <c:pt idx="46">
                  <c:v>0.59832139609583146</c:v>
                </c:pt>
                <c:pt idx="47">
                  <c:v>0.61608170852992183</c:v>
                </c:pt>
                <c:pt idx="48">
                  <c:v>0.63329366250673813</c:v>
                </c:pt>
                <c:pt idx="49">
                  <c:v>0.64994932538910755</c:v>
                </c:pt>
                <c:pt idx="50">
                  <c:v>0.66604404200975864</c:v>
                </c:pt>
                <c:pt idx="51">
                  <c:v>0.68157611753584102</c:v>
                </c:pt>
                <c:pt idx="52">
                  <c:v>0.69654651221170405</c:v>
                </c:pt>
                <c:pt idx="53">
                  <c:v>0.71095855007315956</c:v>
                </c:pt>
                <c:pt idx="54">
                  <c:v>0.72481764313853292</c:v>
                </c:pt>
                <c:pt idx="55">
                  <c:v>0.73813103208100661</c:v>
                </c:pt>
                <c:pt idx="56">
                  <c:v>0.7509075439653532</c:v>
                </c:pt>
                <c:pt idx="57">
                  <c:v>0.80713003310692555</c:v>
                </c:pt>
                <c:pt idx="58">
                  <c:v>0.88681393511270823</c:v>
                </c:pt>
                <c:pt idx="59">
                  <c:v>0.93470315129010018</c:v>
                </c:pt>
                <c:pt idx="60">
                  <c:v>0.96261886124638352</c:v>
                </c:pt>
                <c:pt idx="61">
                  <c:v>0.97863323464062502</c:v>
                </c:pt>
                <c:pt idx="62">
                  <c:v>0.98775682594549852</c:v>
                </c:pt>
                <c:pt idx="63">
                  <c:v>0.99294888740343412</c:v>
                </c:pt>
                <c:pt idx="64">
                  <c:v>0.9959114609044537</c:v>
                </c:pt>
                <c:pt idx="65">
                  <c:v>0.99687764045179827</c:v>
                </c:pt>
                <c:pt idx="66">
                  <c:v>0.99761057042830803</c:v>
                </c:pt>
                <c:pt idx="67">
                  <c:v>0.99816754780612615</c:v>
                </c:pt>
                <c:pt idx="68">
                  <c:v>0.99859161638840532</c:v>
                </c:pt>
                <c:pt idx="69">
                  <c:v>0.99891513542287169</c:v>
                </c:pt>
                <c:pt idx="70">
                  <c:v>0.99916245649868785</c:v>
                </c:pt>
                <c:pt idx="71">
                  <c:v>0.99935192827800845</c:v>
                </c:pt>
                <c:pt idx="72">
                  <c:v>0.99949739650592506</c:v>
                </c:pt>
                <c:pt idx="73">
                  <c:v>0.99960932603203556</c:v>
                </c:pt>
                <c:pt idx="74">
                  <c:v>0.99969564023733093</c:v>
                </c:pt>
                <c:pt idx="75">
                  <c:v>0.9997623493891189</c:v>
                </c:pt>
                <c:pt idx="76">
                  <c:v>0.99981402140375464</c:v>
                </c:pt>
                <c:pt idx="77">
                  <c:v>0.99985413493485931</c:v>
                </c:pt>
                <c:pt idx="78">
                  <c:v>0.99988534455117839</c:v>
                </c:pt>
                <c:pt idx="79">
                  <c:v>0.99990968018760884</c:v>
                </c:pt>
                <c:pt idx="80">
                  <c:v>0.99992869740358958</c:v>
                </c:pt>
                <c:pt idx="81">
                  <c:v>0.99994359077754613</c:v>
                </c:pt>
                <c:pt idx="82">
                  <c:v>0.99995527963696396</c:v>
                </c:pt>
                <c:pt idx="83">
                  <c:v>0.99996447299550328</c:v>
                </c:pt>
                <c:pt idx="84">
                  <c:v>0.99997171883571168</c:v>
                </c:pt>
                <c:pt idx="85">
                  <c:v>0.99997744158526569</c:v>
                </c:pt>
                <c:pt idx="86">
                  <c:v>0.9999819706725307</c:v>
                </c:pt>
                <c:pt idx="87">
                  <c:v>0.99998556232914737</c:v>
                </c:pt>
                <c:pt idx="88">
                  <c:v>0.99998841627073343</c:v>
                </c:pt>
                <c:pt idx="89">
                  <c:v>0.99999068848518902</c:v>
                </c:pt>
                <c:pt idx="90">
                  <c:v>0.99999250105707915</c:v>
                </c:pt>
                <c:pt idx="91">
                  <c:v>0.99999394973056477</c:v>
                </c:pt>
                <c:pt idx="92">
                  <c:v>0.99999510974338768</c:v>
                </c:pt>
                <c:pt idx="93">
                  <c:v>0.99999604033635059</c:v>
                </c:pt>
                <c:pt idx="94">
                  <c:v>0.99999678824607985</c:v>
                </c:pt>
                <c:pt idx="95">
                  <c:v>0.99999739041575597</c:v>
                </c:pt>
                <c:pt idx="96">
                  <c:v>0.99999787610311974</c:v>
                </c:pt>
                <c:pt idx="97">
                  <c:v>0.99999826852301887</c:v>
                </c:pt>
                <c:pt idx="98">
                  <c:v>0.99999858612978465</c:v>
                </c:pt>
                <c:pt idx="99">
                  <c:v>0.99999884362036184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1-48D6-8D81-DEE63DD0F61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CDF_Steel_Damage!$A$2:$A$101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CDF_Steel_Damage!$C$2:$C$101</c:f>
              <c:numCache>
                <c:formatCode>_(* #,##0.00_);_(* \(#,##0.00\);_(* "-"??_);_(@_)</c:formatCode>
                <c:ptCount val="100"/>
                <c:pt idx="0">
                  <c:v>8.3495741492028858E-21</c:v>
                </c:pt>
                <c:pt idx="1">
                  <c:v>4.2514795200362962E-8</c:v>
                </c:pt>
                <c:pt idx="2">
                  <c:v>1.2342122876596938E-4</c:v>
                </c:pt>
                <c:pt idx="3">
                  <c:v>2.984160223433279E-4</c:v>
                </c:pt>
                <c:pt idx="4">
                  <c:v>6.3910613749943747E-4</c:v>
                </c:pt>
                <c:pt idx="5">
                  <c:v>1.2406975563202559E-3</c:v>
                </c:pt>
                <c:pt idx="6">
                  <c:v>3.7189507673700242E-3</c:v>
                </c:pt>
                <c:pt idx="7">
                  <c:v>5.8817004871828584E-3</c:v>
                </c:pt>
                <c:pt idx="8">
                  <c:v>8.8628521620892492E-3</c:v>
                </c:pt>
                <c:pt idx="9">
                  <c:v>1.281118866216541E-2</c:v>
                </c:pt>
                <c:pt idx="10">
                  <c:v>1.7863692196704809E-2</c:v>
                </c:pt>
                <c:pt idx="11">
                  <c:v>2.4139126467304581E-2</c:v>
                </c:pt>
                <c:pt idx="12">
                  <c:v>3.1733153507891923E-2</c:v>
                </c:pt>
                <c:pt idx="13">
                  <c:v>4.0715119220687712E-2</c:v>
                </c:pt>
                <c:pt idx="14">
                  <c:v>5.1126467047733624E-2</c:v>
                </c:pt>
                <c:pt idx="15">
                  <c:v>6.2980616621607782E-2</c:v>
                </c:pt>
                <c:pt idx="16">
                  <c:v>7.6264070613749221E-2</c:v>
                </c:pt>
                <c:pt idx="17">
                  <c:v>9.0938480224269772E-2</c:v>
                </c:pt>
                <c:pt idx="18">
                  <c:v>0.10694339787340908</c:v>
                </c:pt>
                <c:pt idx="19">
                  <c:v>0.12419946492721336</c:v>
                </c:pt>
                <c:pt idx="20">
                  <c:v>0.14261181431381939</c:v>
                </c:pt>
                <c:pt idx="21">
                  <c:v>0.16207350602377343</c:v>
                </c:pt>
                <c:pt idx="22">
                  <c:v>0.18246885288902331</c:v>
                </c:pt>
                <c:pt idx="23">
                  <c:v>0.20367653143951805</c:v>
                </c:pt>
                <c:pt idx="24">
                  <c:v>0.22557240607551154</c:v>
                </c:pt>
                <c:pt idx="25">
                  <c:v>0.248032023281894</c:v>
                </c:pt>
                <c:pt idx="26">
                  <c:v>0.27093275586253524</c:v>
                </c:pt>
                <c:pt idx="27">
                  <c:v>0.29415559536684754</c:v>
                </c:pt>
                <c:pt idx="28">
                  <c:v>0.31758660447754006</c:v>
                </c:pt>
                <c:pt idx="29">
                  <c:v>0.34111805073284807</c:v>
                </c:pt>
                <c:pt idx="30">
                  <c:v>0.36464924922309727</c:v>
                </c:pt>
                <c:pt idx="31">
                  <c:v>0.38808714547237244</c:v>
                </c:pt>
                <c:pt idx="32">
                  <c:v>0.41134667118262142</c:v>
                </c:pt>
                <c:pt idx="33">
                  <c:v>0.43435090540047044</c:v>
                </c:pt>
                <c:pt idx="34">
                  <c:v>0.45703107240875446</c:v>
                </c:pt>
                <c:pt idx="35">
                  <c:v>0.47932640560980944</c:v>
                </c:pt>
                <c:pt idx="36">
                  <c:v>0.50118390414794556</c:v>
                </c:pt>
                <c:pt idx="37">
                  <c:v>0.52255800624162441</c:v>
                </c:pt>
                <c:pt idx="38">
                  <c:v>0.54341020033360499</c:v>
                </c:pt>
                <c:pt idx="39">
                  <c:v>0.56370859234519566</c:v>
                </c:pt>
                <c:pt idx="40">
                  <c:v>0.58342744462642226</c:v>
                </c:pt>
                <c:pt idx="41">
                  <c:v>0.6025466996850305</c:v>
                </c:pt>
                <c:pt idx="42">
                  <c:v>0.62105149948789484</c:v>
                </c:pt>
                <c:pt idx="43">
                  <c:v>0.63893170907518215</c:v>
                </c:pt>
                <c:pt idx="44">
                  <c:v>0.65618145141378748</c:v>
                </c:pt>
                <c:pt idx="45">
                  <c:v>0.67279865883630541</c:v>
                </c:pt>
                <c:pt idx="46">
                  <c:v>0.68878464505284853</c:v>
                </c:pt>
                <c:pt idx="47">
                  <c:v>0.70414370056919551</c:v>
                </c:pt>
                <c:pt idx="48">
                  <c:v>0.71888271337758303</c:v>
                </c:pt>
                <c:pt idx="49">
                  <c:v>0.73301081598659068</c:v>
                </c:pt>
                <c:pt idx="50">
                  <c:v>0.74653905920466701</c:v>
                </c:pt>
                <c:pt idx="51">
                  <c:v>0.75948011256921644</c:v>
                </c:pt>
                <c:pt idx="52">
                  <c:v>0.77184799090228773</c:v>
                </c:pt>
                <c:pt idx="53">
                  <c:v>0.78365780615849212</c:v>
                </c:pt>
                <c:pt idx="54">
                  <c:v>0.79492554349626809</c:v>
                </c:pt>
                <c:pt idx="55">
                  <c:v>0.80566786033668691</c:v>
                </c:pt>
                <c:pt idx="56">
                  <c:v>0.81590190706317911</c:v>
                </c:pt>
                <c:pt idx="57">
                  <c:v>0.86006434363609685</c:v>
                </c:pt>
                <c:pt idx="58">
                  <c:v>0.92018169739996281</c:v>
                </c:pt>
                <c:pt idx="59">
                  <c:v>0.95482653533809914</c:v>
                </c:pt>
                <c:pt idx="60">
                  <c:v>0.97444454276380876</c:v>
                </c:pt>
                <c:pt idx="61">
                  <c:v>0.98548250782736602</c:v>
                </c:pt>
                <c:pt idx="62">
                  <c:v>0.99169512126786485</c:v>
                </c:pt>
                <c:pt idx="63">
                  <c:v>0.99520761478294784</c:v>
                </c:pt>
                <c:pt idx="64">
                  <c:v>0.99720759181076779</c:v>
                </c:pt>
                <c:pt idx="65">
                  <c:v>0.997860322619883</c:v>
                </c:pt>
                <c:pt idx="66">
                  <c:v>0.998356217818678</c:v>
                </c:pt>
                <c:pt idx="67">
                  <c:v>0.99873387898163191</c:v>
                </c:pt>
                <c:pt idx="68">
                  <c:v>0.99902221317514572</c:v>
                </c:pt>
                <c:pt idx="69">
                  <c:v>0.99924290593120935</c:v>
                </c:pt>
                <c:pt idx="70">
                  <c:v>0.99941225712271109</c:v>
                </c:pt>
                <c:pt idx="71">
                  <c:v>0.99954254423840105</c:v>
                </c:pt>
                <c:pt idx="72">
                  <c:v>0.99964303546339983</c:v>
                </c:pt>
                <c:pt idx="73">
                  <c:v>0.99972074335719685</c:v>
                </c:pt>
                <c:pt idx="74">
                  <c:v>0.99978098633704238</c:v>
                </c:pt>
                <c:pt idx="75">
                  <c:v>0.99982780766305657</c:v>
                </c:pt>
                <c:pt idx="76">
                  <c:v>0.9998642886594159</c:v>
                </c:pt>
                <c:pt idx="77">
                  <c:v>0.9998927833304383</c:v>
                </c:pt>
                <c:pt idx="78">
                  <c:v>0.9999150944640911</c:v>
                </c:pt>
                <c:pt idx="79">
                  <c:v>0.9999326061027396</c:v>
                </c:pt>
                <c:pt idx="80">
                  <c:v>0.9999463834149136</c:v>
                </c:pt>
                <c:pt idx="81">
                  <c:v>0.99995724816240372</c:v>
                </c:pt>
                <c:pt idx="82">
                  <c:v>0.99996583585863863</c:v>
                </c:pt>
                <c:pt idx="83">
                  <c:v>0.99997263916166768</c:v>
                </c:pt>
                <c:pt idx="84">
                  <c:v>0.99997804089455078</c:v>
                </c:pt>
                <c:pt idx="85">
                  <c:v>0.9999823392319962</c:v>
                </c:pt>
                <c:pt idx="86">
                  <c:v>0.99998576695709929</c:v>
                </c:pt>
                <c:pt idx="87">
                  <c:v>0.99998850621897439</c:v>
                </c:pt>
                <c:pt idx="88">
                  <c:v>0.99999069986893718</c:v>
                </c:pt>
                <c:pt idx="89">
                  <c:v>0.99999246018873666</c:v>
                </c:pt>
                <c:pt idx="90">
                  <c:v>0.99999387562632136</c:v>
                </c:pt>
                <c:pt idx="91">
                  <c:v>0.99999501600585905</c:v>
                </c:pt>
                <c:pt idx="92">
                  <c:v>0.99999593656673369</c:v>
                </c:pt>
                <c:pt idx="93">
                  <c:v>0.99999668110172746</c:v>
                </c:pt>
                <c:pt idx="94">
                  <c:v>0.99999728440068669</c:v>
                </c:pt>
                <c:pt idx="95">
                  <c:v>0.99999777415753044</c:v>
                </c:pt>
                <c:pt idx="96">
                  <c:v>0.999998172461664</c:v>
                </c:pt>
                <c:pt idx="97">
                  <c:v>0.99999849696684717</c:v>
                </c:pt>
                <c:pt idx="98">
                  <c:v>0.99999876180919289</c:v>
                </c:pt>
                <c:pt idx="99">
                  <c:v>0.99999897832963036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E1-48D6-8D81-DEE63DD0F61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CDF_Steel_Damage!$A$2:$A$101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CDF_Steel_Damage!$D$2:$D$101</c:f>
              <c:numCache>
                <c:formatCode>_(* #,##0.00_);_(* \(#,##0.00\);_(* "-"??_);_(@_)</c:formatCode>
                <c:ptCount val="100"/>
                <c:pt idx="0">
                  <c:v>9.3621732364667508E-20</c:v>
                </c:pt>
                <c:pt idx="1">
                  <c:v>8.5438002144342373E-7</c:v>
                </c:pt>
                <c:pt idx="2">
                  <c:v>1.5329145864464982E-3</c:v>
                </c:pt>
                <c:pt idx="3">
                  <c:v>3.3616962722675639E-3</c:v>
                </c:pt>
                <c:pt idx="4">
                  <c:v>6.5458370283814826E-3</c:v>
                </c:pt>
                <c:pt idx="5">
                  <c:v>1.1584783437574752E-2</c:v>
                </c:pt>
                <c:pt idx="6">
                  <c:v>2.9109462553948889E-2</c:v>
                </c:pt>
                <c:pt idx="7">
                  <c:v>4.2335183580998192E-2</c:v>
                </c:pt>
                <c:pt idx="8">
                  <c:v>5.8830252604973342E-2</c:v>
                </c:pt>
                <c:pt idx="9">
                  <c:v>7.8643922360867952E-2</c:v>
                </c:pt>
                <c:pt idx="10">
                  <c:v>0.10169186937645935</c:v>
                </c:pt>
                <c:pt idx="11">
                  <c:v>0.12777170159050935</c:v>
                </c:pt>
                <c:pt idx="12">
                  <c:v>0.15658503136578406</c:v>
                </c:pt>
                <c:pt idx="13">
                  <c:v>0.18776256053817134</c:v>
                </c:pt>
                <c:pt idx="14">
                  <c:v>0.22088932125662039</c:v>
                </c:pt>
                <c:pt idx="15">
                  <c:v>0.25552803113252853</c:v>
                </c:pt>
                <c:pt idx="16">
                  <c:v>0.29123929375414914</c:v>
                </c:pt>
                <c:pt idx="17">
                  <c:v>0.3275980218433589</c:v>
                </c:pt>
                <c:pt idx="18">
                  <c:v>0.36420595036193976</c:v>
                </c:pt>
                <c:pt idx="19">
                  <c:v>0.40070044451576176</c:v>
                </c:pt>
                <c:pt idx="20">
                  <c:v>0.43676001430787209</c:v>
                </c:pt>
                <c:pt idx="21">
                  <c:v>0.47210705117789836</c:v>
                </c:pt>
                <c:pt idx="22">
                  <c:v>0.50650833147061425</c:v>
                </c:pt>
                <c:pt idx="23">
                  <c:v>0.53977381067212082</c:v>
                </c:pt>
                <c:pt idx="24">
                  <c:v>0.57175418137349854</c:v>
                </c:pt>
                <c:pt idx="25">
                  <c:v>0.60233760165241501</c:v>
                </c:pt>
                <c:pt idx="26">
                  <c:v>0.6314459294711342</c:v>
                </c:pt>
                <c:pt idx="27">
                  <c:v>0.65903072963006093</c:v>
                </c:pt>
                <c:pt idx="28">
                  <c:v>0.68506925687279763</c:v>
                </c:pt>
                <c:pt idx="29">
                  <c:v>0.70956056398389711</c:v>
                </c:pt>
                <c:pt idx="30">
                  <c:v>0.73252183784583713</c:v>
                </c:pt>
                <c:pt idx="31">
                  <c:v>0.75398502923107824</c:v>
                </c:pt>
                <c:pt idx="32">
                  <c:v>0.77399381287901792</c:v>
                </c:pt>
                <c:pt idx="33">
                  <c:v>0.79260089216207796</c:v>
                </c:pt>
                <c:pt idx="34">
                  <c:v>0.80986564630477731</c:v>
                </c:pt>
                <c:pt idx="35">
                  <c:v>0.82585210662842079</c:v>
                </c:pt>
                <c:pt idx="36">
                  <c:v>0.8406272406794304</c:v>
                </c:pt>
                <c:pt idx="37">
                  <c:v>0.85425951850474313</c:v>
                </c:pt>
                <c:pt idx="38">
                  <c:v>0.86681773303370591</c:v>
                </c:pt>
                <c:pt idx="39">
                  <c:v>0.8783700459084296</c:v>
                </c:pt>
                <c:pt idx="40">
                  <c:v>0.88898323068514928</c:v>
                </c:pt>
                <c:pt idx="41">
                  <c:v>0.8987220867215957</c:v>
                </c:pt>
                <c:pt idx="42">
                  <c:v>0.90764899897089935</c:v>
                </c:pt>
                <c:pt idx="43">
                  <c:v>0.91582362109521676</c:v>
                </c:pt>
                <c:pt idx="44">
                  <c:v>0.92330266162549435</c:v>
                </c:pt>
                <c:pt idx="45">
                  <c:v>0.93013975520843972</c:v>
                </c:pt>
                <c:pt idx="46">
                  <c:v>0.93638540321588348</c:v>
                </c:pt>
                <c:pt idx="47">
                  <c:v>0.94208697009190956</c:v>
                </c:pt>
                <c:pt idx="48">
                  <c:v>0.94728872374763473</c:v>
                </c:pt>
                <c:pt idx="49">
                  <c:v>0.95203191006644539</c:v>
                </c:pt>
                <c:pt idx="50">
                  <c:v>0.95635485314943702</c:v>
                </c:pt>
                <c:pt idx="51">
                  <c:v>0.96029307431528355</c:v>
                </c:pt>
                <c:pt idx="52">
                  <c:v>0.96387942407963001</c:v>
                </c:pt>
                <c:pt idx="53">
                  <c:v>0.96714422238844311</c:v>
                </c:pt>
                <c:pt idx="54">
                  <c:v>0.97011540328153079</c:v>
                </c:pt>
                <c:pt idx="55">
                  <c:v>0.97281866093123581</c:v>
                </c:pt>
                <c:pt idx="56">
                  <c:v>0.97527759465179586</c:v>
                </c:pt>
                <c:pt idx="57">
                  <c:v>0.98460425293490905</c:v>
                </c:pt>
                <c:pt idx="58">
                  <c:v>0.99398316273245069</c:v>
                </c:pt>
                <c:pt idx="59">
                  <c:v>0.99760711540608582</c:v>
                </c:pt>
                <c:pt idx="60">
                  <c:v>0.9990270753697027</c:v>
                </c:pt>
                <c:pt idx="61">
                  <c:v>0.99959476111587386</c:v>
                </c:pt>
                <c:pt idx="62">
                  <c:v>0.99982699497557659</c:v>
                </c:pt>
                <c:pt idx="63">
                  <c:v>0.99992431390945546</c:v>
                </c:pt>
                <c:pt idx="64">
                  <c:v>0.99996609307885709</c:v>
                </c:pt>
                <c:pt idx="65">
                  <c:v>0.99997710861742473</c:v>
                </c:pt>
                <c:pt idx="66">
                  <c:v>0.99998445886726639</c:v>
                </c:pt>
                <c:pt idx="67">
                  <c:v>0.99998939124316277</c:v>
                </c:pt>
                <c:pt idx="68">
                  <c:v>0.99999271950505064</c:v>
                </c:pt>
                <c:pt idx="69">
                  <c:v>0.99999497755573485</c:v>
                </c:pt>
                <c:pt idx="70">
                  <c:v>0.99999651766397413</c:v>
                </c:pt>
                <c:pt idx="71">
                  <c:v>0.99999757354793739</c:v>
                </c:pt>
                <c:pt idx="72">
                  <c:v>0.99999830111760812</c:v>
                </c:pt>
                <c:pt idx="73">
                  <c:v>0.99999880493467819</c:v>
                </c:pt>
                <c:pt idx="74">
                  <c:v>0.99999915549132767</c:v>
                </c:pt>
                <c:pt idx="75">
                  <c:v>0.99999940055482395</c:v>
                </c:pt>
                <c:pt idx="76">
                  <c:v>0.9999995726557579</c:v>
                </c:pt>
                <c:pt idx="77">
                  <c:v>0.9999996940567647</c:v>
                </c:pt>
                <c:pt idx="78">
                  <c:v>0.99999978006644463</c:v>
                </c:pt>
                <c:pt idx="79">
                  <c:v>0.99999984126077335</c:v>
                </c:pt>
                <c:pt idx="80">
                  <c:v>0.99999988497954684</c:v>
                </c:pt>
                <c:pt idx="81">
                  <c:v>0.99999991633934093</c:v>
                </c:pt>
                <c:pt idx="82">
                  <c:v>0.99999993892244843</c:v>
                </c:pt>
                <c:pt idx="83">
                  <c:v>0.99999995524761498</c:v>
                </c:pt>
                <c:pt idx="84">
                  <c:v>0.99999996709314309</c:v>
                </c:pt>
                <c:pt idx="85">
                  <c:v>0.99999997571964794</c:v>
                </c:pt>
                <c:pt idx="86">
                  <c:v>0.99999998202429752</c:v>
                </c:pt>
                <c:pt idx="87">
                  <c:v>0.999999986648064</c:v>
                </c:pt>
                <c:pt idx="88">
                  <c:v>0.99999999005061091</c:v>
                </c:pt>
                <c:pt idx="89">
                  <c:v>0.99999999256279348</c:v>
                </c:pt>
                <c:pt idx="90">
                  <c:v>0.9999999944236112</c:v>
                </c:pt>
                <c:pt idx="91">
                  <c:v>0.99999999580631693</c:v>
                </c:pt>
                <c:pt idx="92">
                  <c:v>0.99999999683693508</c:v>
                </c:pt>
                <c:pt idx="93">
                  <c:v>0.99999999760744418</c:v>
                </c:pt>
                <c:pt idx="94">
                  <c:v>0.99999999818519492</c:v>
                </c:pt>
                <c:pt idx="95">
                  <c:v>0.99999999861966271</c:v>
                </c:pt>
                <c:pt idx="96">
                  <c:v>0.9999999989473064</c:v>
                </c:pt>
                <c:pt idx="97">
                  <c:v>0.99999999919507521</c:v>
                </c:pt>
                <c:pt idx="98">
                  <c:v>0.99999999938294892</c:v>
                </c:pt>
                <c:pt idx="99">
                  <c:v>0.99999999952578444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E1-48D6-8D81-DEE63DD0F61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CDF_Steel_Damage!$A$2:$A$101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CDF_Steel_Damage!$E$2:$E$101</c:f>
              <c:numCache>
                <c:formatCode>_(* #,##0.00_);_(* \(#,##0.00\);_(* "-"??_);_(@_)</c:formatCode>
                <c:ptCount val="100"/>
                <c:pt idx="0">
                  <c:v>1.4358313935201568E-16</c:v>
                </c:pt>
                <c:pt idx="1">
                  <c:v>1.0539717447535153E-5</c:v>
                </c:pt>
                <c:pt idx="2">
                  <c:v>5.1955343125292307E-3</c:v>
                </c:pt>
                <c:pt idx="3">
                  <c:v>9.901157815482434E-3</c:v>
                </c:pt>
                <c:pt idx="4">
                  <c:v>1.7093899149258466E-2</c:v>
                </c:pt>
                <c:pt idx="5">
                  <c:v>2.7263669718246609E-2</c:v>
                </c:pt>
                <c:pt idx="6">
                  <c:v>5.7790307408312903E-2</c:v>
                </c:pt>
                <c:pt idx="7">
                  <c:v>7.8360510332712408E-2</c:v>
                </c:pt>
                <c:pt idx="8">
                  <c:v>0.10234163787568702</c:v>
                </c:pt>
                <c:pt idx="9">
                  <c:v>0.12946781310253883</c:v>
                </c:pt>
                <c:pt idx="10">
                  <c:v>0.15937275480405722</c:v>
                </c:pt>
                <c:pt idx="11">
                  <c:v>0.19162231508965902</c:v>
                </c:pt>
                <c:pt idx="12">
                  <c:v>0.22574504367205175</c:v>
                </c:pt>
                <c:pt idx="13">
                  <c:v>0.26125871084959984</c:v>
                </c:pt>
                <c:pt idx="14">
                  <c:v>0.2976918013890264</c:v>
                </c:pt>
                <c:pt idx="15">
                  <c:v>0.33459977949063407</c:v>
                </c:pt>
                <c:pt idx="16">
                  <c:v>0.37157644113787669</c:v>
                </c:pt>
                <c:pt idx="17">
                  <c:v>0.40826096469911061</c:v>
                </c:pt>
                <c:pt idx="18">
                  <c:v>0.444341401034758</c:v>
                </c:pt>
                <c:pt idx="19">
                  <c:v>0.47955536303388618</c:v>
                </c:pt>
                <c:pt idx="20">
                  <c:v>0.51368862407588689</c:v>
                </c:pt>
                <c:pt idx="21">
                  <c:v>0.54657224723578746</c:v>
                </c:pt>
                <c:pt idx="22">
                  <c:v>0.57807876429624194</c:v>
                </c:pt>
                <c:pt idx="23">
                  <c:v>0.60811782014123517</c:v>
                </c:pt>
                <c:pt idx="24">
                  <c:v>0.6366316023571269</c:v>
                </c:pt>
                <c:pt idx="25">
                  <c:v>0.66359029217775156</c:v>
                </c:pt>
                <c:pt idx="26">
                  <c:v>0.68898770284189914</c:v>
                </c:pt>
                <c:pt idx="27">
                  <c:v>0.71283721482553286</c:v>
                </c:pt>
                <c:pt idx="28">
                  <c:v>0.73516807313574606</c:v>
                </c:pt>
                <c:pt idx="29">
                  <c:v>0.75602207830835344</c:v>
                </c:pt>
                <c:pt idx="30">
                  <c:v>0.77545067819183322</c:v>
                </c:pt>
                <c:pt idx="31">
                  <c:v>0.79351245033454476</c:v>
                </c:pt>
                <c:pt idx="32">
                  <c:v>0.81027095328514898</c:v>
                </c:pt>
                <c:pt idx="33">
                  <c:v>0.82579291803945054</c:v>
                </c:pt>
                <c:pt idx="34">
                  <c:v>0.84014674710924253</c:v>
                </c:pt>
                <c:pt idx="35">
                  <c:v>0.85340128734625564</c:v>
                </c:pt>
                <c:pt idx="36">
                  <c:v>0.86562484300912779</c:v>
                </c:pt>
                <c:pt idx="37">
                  <c:v>0.87688439705581211</c:v>
                </c:pt>
                <c:pt idx="38">
                  <c:v>0.88724501085412688</c:v>
                </c:pt>
                <c:pt idx="39">
                  <c:v>0.89676937511425381</c:v>
                </c:pt>
                <c:pt idx="40">
                  <c:v>0.9055174876306612</c:v>
                </c:pt>
                <c:pt idx="41">
                  <c:v>0.91354643621683618</c:v>
                </c:pt>
                <c:pt idx="42">
                  <c:v>0.92091026791600172</c:v>
                </c:pt>
                <c:pt idx="43">
                  <c:v>0.92765992810567111</c:v>
                </c:pt>
                <c:pt idx="44">
                  <c:v>0.93384325544333269</c:v>
                </c:pt>
                <c:pt idx="45">
                  <c:v>0.93950502070567898</c:v>
                </c:pt>
                <c:pt idx="46">
                  <c:v>0.94468699945014811</c:v>
                </c:pt>
                <c:pt idx="47">
                  <c:v>0.94942807008074559</c:v>
                </c:pt>
                <c:pt idx="48">
                  <c:v>0.95376433034214758</c:v>
                </c:pt>
                <c:pt idx="49">
                  <c:v>0.95772922651283898</c:v>
                </c:pt>
                <c:pt idx="50">
                  <c:v>0.96135369063730047</c:v>
                </c:pt>
                <c:pt idx="51">
                  <c:v>0.96466628204748928</c:v>
                </c:pt>
                <c:pt idx="52">
                  <c:v>0.96769333019324832</c:v>
                </c:pt>
                <c:pt idx="53">
                  <c:v>0.9704590764471327</c:v>
                </c:pt>
                <c:pt idx="54">
                  <c:v>0.97298581308762877</c:v>
                </c:pt>
                <c:pt idx="55">
                  <c:v>0.97529401811054128</c:v>
                </c:pt>
                <c:pt idx="56">
                  <c:v>0.97740248488472747</c:v>
                </c:pt>
                <c:pt idx="57">
                  <c:v>0.9855036542111183</c:v>
                </c:pt>
                <c:pt idx="58">
                  <c:v>0.99395098921863545</c:v>
                </c:pt>
                <c:pt idx="59">
                  <c:v>0.99741741236068371</c:v>
                </c:pt>
                <c:pt idx="60">
                  <c:v>0.99886914976793051</c:v>
                </c:pt>
                <c:pt idx="61">
                  <c:v>0.99949187443526299</c:v>
                </c:pt>
                <c:pt idx="62">
                  <c:v>0.99976580523174174</c:v>
                </c:pt>
                <c:pt idx="63">
                  <c:v>0.9998893785970584</c:v>
                </c:pt>
                <c:pt idx="64">
                  <c:v>0.99994650976600452</c:v>
                </c:pt>
                <c:pt idx="65">
                  <c:v>0.99996249016353023</c:v>
                </c:pt>
                <c:pt idx="66">
                  <c:v>0.99997355378938158</c:v>
                </c:pt>
                <c:pt idx="67">
                  <c:v>0.99998125592446374</c:v>
                </c:pt>
                <c:pt idx="68">
                  <c:v>0.9999866468864349</c:v>
                </c:pt>
                <c:pt idx="69">
                  <c:v>0.99999044004270221</c:v>
                </c:pt>
                <c:pt idx="70">
                  <c:v>0.99999312262455387</c:v>
                </c:pt>
                <c:pt idx="71">
                  <c:v>0.99999502923706751</c:v>
                </c:pt>
                <c:pt idx="72">
                  <c:v>0.99999639090051073</c:v>
                </c:pt>
                <c:pt idx="73">
                  <c:v>0.99999736795121641</c:v>
                </c:pt>
                <c:pt idx="74">
                  <c:v>0.99999807223562698</c:v>
                </c:pt>
                <c:pt idx="75">
                  <c:v>0.99999858216261561</c:v>
                </c:pt>
                <c:pt idx="76">
                  <c:v>0.99999895296614494</c:v>
                </c:pt>
                <c:pt idx="77">
                  <c:v>0.99999922373851746</c:v>
                </c:pt>
                <c:pt idx="78">
                  <c:v>0.99999942227479144</c:v>
                </c:pt>
                <c:pt idx="79">
                  <c:v>0.99999956842602666</c:v>
                </c:pt>
                <c:pt idx="80">
                  <c:v>0.9999996764315483</c:v>
                </c:pt>
                <c:pt idx="81">
                  <c:v>0.99999975654872408</c:v>
                </c:pt>
                <c:pt idx="82">
                  <c:v>0.99999981619707579</c:v>
                </c:pt>
                <c:pt idx="83">
                  <c:v>0.99999986076504788</c:v>
                </c:pt>
                <c:pt idx="84">
                  <c:v>0.99999989418138624</c:v>
                </c:pt>
                <c:pt idx="85">
                  <c:v>0.99999991932153198</c:v>
                </c:pt>
                <c:pt idx="86">
                  <c:v>0.99999993829787071</c:v>
                </c:pt>
                <c:pt idx="87">
                  <c:v>0.99999995266787345</c:v>
                </c:pt>
                <c:pt idx="88">
                  <c:v>0.99999996358394627</c:v>
                </c:pt>
                <c:pt idx="89">
                  <c:v>0.99999997190173251</c:v>
                </c:pt>
                <c:pt idx="90">
                  <c:v>0.99999997825867937</c:v>
                </c:pt>
                <c:pt idx="91">
                  <c:v>0.99999998313124649</c:v>
                </c:pt>
                <c:pt idx="92">
                  <c:v>0.99999998687670899</c:v>
                </c:pt>
                <c:pt idx="93">
                  <c:v>0.99999998976381332</c:v>
                </c:pt>
                <c:pt idx="94">
                  <c:v>0.99999999199533396</c:v>
                </c:pt>
                <c:pt idx="95">
                  <c:v>0.99999999372472714</c:v>
                </c:pt>
                <c:pt idx="96">
                  <c:v>0.99999999506846582</c:v>
                </c:pt>
                <c:pt idx="97">
                  <c:v>0.99999999611520607</c:v>
                </c:pt>
                <c:pt idx="98">
                  <c:v>0.9999999969326191</c:v>
                </c:pt>
                <c:pt idx="99">
                  <c:v>0.99999999757250024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E1-48D6-8D81-DEE63DD0F61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CDF_Steel_Damage!$A$2:$A$101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CDF_Steel_Damage!$F$2:$F$101</c:f>
              <c:numCache>
                <c:formatCode>_(* #,##0.00_);_(* \(#,##0.00\);_(* "-"??_);_(@_)</c:formatCode>
                <c:ptCount val="100"/>
                <c:pt idx="0">
                  <c:v>2.268905342826698E-19</c:v>
                </c:pt>
                <c:pt idx="1">
                  <c:v>1.3818159737804971E-6</c:v>
                </c:pt>
                <c:pt idx="2">
                  <c:v>2.0944402177227543E-3</c:v>
                </c:pt>
                <c:pt idx="3">
                  <c:v>4.4907181947310693E-3</c:v>
                </c:pt>
                <c:pt idx="4">
                  <c:v>8.5678602675976281E-3</c:v>
                </c:pt>
                <c:pt idx="5">
                  <c:v>1.4884743225812663E-2</c:v>
                </c:pt>
                <c:pt idx="6">
                  <c:v>3.6202530445268111E-2</c:v>
                </c:pt>
                <c:pt idx="7">
                  <c:v>5.189780651701064E-2</c:v>
                </c:pt>
                <c:pt idx="8">
                  <c:v>7.1162722913765589E-2</c:v>
                </c:pt>
                <c:pt idx="9">
                  <c:v>9.3958001703205077E-2</c:v>
                </c:pt>
                <c:pt idx="10">
                  <c:v>0.12010000235877853</c:v>
                </c:pt>
                <c:pt idx="11">
                  <c:v>0.14928504258527259</c:v>
                </c:pt>
                <c:pt idx="12">
                  <c:v>0.1811188392128972</c:v>
                </c:pt>
                <c:pt idx="13">
                  <c:v>0.21514707121899218</c:v>
                </c:pt>
                <c:pt idx="14">
                  <c:v>0.25088413851245434</c:v>
                </c:pt>
                <c:pt idx="15">
                  <c:v>0.2878382535670499</c:v>
                </c:pt>
                <c:pt idx="16">
                  <c:v>0.32553191135579529</c:v>
                </c:pt>
                <c:pt idx="17">
                  <c:v>0.36351747836408954</c:v>
                </c:pt>
                <c:pt idx="18">
                  <c:v>0.40138812202647961</c:v>
                </c:pt>
                <c:pt idx="19">
                  <c:v>0.43878459596094133</c:v>
                </c:pt>
                <c:pt idx="20">
                  <c:v>0.4753985438617937</c:v>
                </c:pt>
                <c:pt idx="21">
                  <c:v>0.51097302661313804</c:v>
                </c:pt>
                <c:pt idx="22">
                  <c:v>0.54530094889014136</c:v>
                </c:pt>
                <c:pt idx="23">
                  <c:v>0.57822199181414491</c:v>
                </c:pt>
                <c:pt idx="24">
                  <c:v>0.60961856831477368</c:v>
                </c:pt>
                <c:pt idx="25">
                  <c:v>0.63941122238171755</c:v>
                </c:pt>
                <c:pt idx="26">
                  <c:v>0.66755380172989232</c:v>
                </c:pt>
                <c:pt idx="27">
                  <c:v>0.69402865093521404</c:v>
                </c:pt>
                <c:pt idx="28">
                  <c:v>0.71884200136985965</c:v>
                </c:pt>
                <c:pt idx="29">
                  <c:v>0.74201967592491003</c:v>
                </c:pt>
                <c:pt idx="30">
                  <c:v>0.76360318002494076</c:v>
                </c:pt>
                <c:pt idx="31">
                  <c:v>0.7836462146248776</c:v>
                </c:pt>
                <c:pt idx="32">
                  <c:v>0.80221162024474335</c:v>
                </c:pt>
                <c:pt idx="33">
                  <c:v>0.81936874208571442</c:v>
                </c:pt>
                <c:pt idx="34">
                  <c:v>0.83519119339803516</c:v>
                </c:pt>
                <c:pt idx="35">
                  <c:v>0.849754986205702</c:v>
                </c:pt>
                <c:pt idx="36">
                  <c:v>0.86313699408717814</c:v>
                </c:pt>
                <c:pt idx="37">
                  <c:v>0.87541371000949064</c:v>
                </c:pt>
                <c:pt idx="38">
                  <c:v>0.88666026243949525</c:v>
                </c:pt>
                <c:pt idx="39">
                  <c:v>0.89694965449745068</c:v>
                </c:pt>
                <c:pt idx="40">
                  <c:v>0.90635219330027117</c:v>
                </c:pt>
                <c:pt idx="41">
                  <c:v>0.91493507950739938</c:v>
                </c:pt>
                <c:pt idx="42">
                  <c:v>0.92276213016834197</c:v>
                </c:pt>
                <c:pt idx="43">
                  <c:v>0.92989361109039803</c:v>
                </c:pt>
                <c:pt idx="44">
                  <c:v>0.93638615796965197</c:v>
                </c:pt>
                <c:pt idx="45">
                  <c:v>0.94229276837477449</c:v>
                </c:pt>
                <c:pt idx="46">
                  <c:v>0.94766284929215072</c:v>
                </c:pt>
                <c:pt idx="47">
                  <c:v>0.95254230730765643</c:v>
                </c:pt>
                <c:pt idx="48">
                  <c:v>0.95697367060793692</c:v>
                </c:pt>
                <c:pt idx="49">
                  <c:v>0.96099623383730925</c:v>
                </c:pt>
                <c:pt idx="50">
                  <c:v>0.96464621845833876</c:v>
                </c:pt>
                <c:pt idx="51">
                  <c:v>0.96795694265247367</c:v>
                </c:pt>
                <c:pt idx="52">
                  <c:v>0.97095899598216262</c:v>
                </c:pt>
                <c:pt idx="53">
                  <c:v>0.97368041503883085</c:v>
                </c:pt>
                <c:pt idx="54">
                  <c:v>0.97614685714305016</c:v>
                </c:pt>
                <c:pt idx="55">
                  <c:v>0.97838176986430203</c:v>
                </c:pt>
                <c:pt idx="56">
                  <c:v>0.98040655470672278</c:v>
                </c:pt>
                <c:pt idx="57">
                  <c:v>0.98800345823826496</c:v>
                </c:pt>
                <c:pt idx="58">
                  <c:v>0.99545483755644626</c:v>
                </c:pt>
                <c:pt idx="59">
                  <c:v>0.99824192929269173</c:v>
                </c:pt>
                <c:pt idx="60">
                  <c:v>0.99930292207526605</c:v>
                </c:pt>
                <c:pt idx="61">
                  <c:v>0.99971623405854626</c:v>
                </c:pt>
                <c:pt idx="62">
                  <c:v>0.99988137854959602</c:v>
                </c:pt>
                <c:pt idx="63">
                  <c:v>0.99994910616041455</c:v>
                </c:pt>
                <c:pt idx="64">
                  <c:v>0.9999776088562452</c:v>
                </c:pt>
                <c:pt idx="65">
                  <c:v>0.99998501255911365</c:v>
                </c:pt>
                <c:pt idx="66">
                  <c:v>0.99998990917954844</c:v>
                </c:pt>
                <c:pt idx="67">
                  <c:v>0.99999316702281837</c:v>
                </c:pt>
                <c:pt idx="68">
                  <c:v>0.99999534719838434</c:v>
                </c:pt>
                <c:pt idx="69">
                  <c:v>0.99999681450325673</c:v>
                </c:pt>
                <c:pt idx="70">
                  <c:v>0.99999780751986245</c:v>
                </c:pt>
                <c:pt idx="71">
                  <c:v>0.99999848319775186</c:v>
                </c:pt>
                <c:pt idx="72">
                  <c:v>0.99999894537684408</c:v>
                </c:pt>
                <c:pt idx="73">
                  <c:v>0.9999992631443605</c:v>
                </c:pt>
                <c:pt idx="74">
                  <c:v>0.99999948271772587</c:v>
                </c:pt>
                <c:pt idx="75">
                  <c:v>0.99999963518070112</c:v>
                </c:pt>
                <c:pt idx="76">
                  <c:v>0.99999974154814286</c:v>
                </c:pt>
                <c:pt idx="77">
                  <c:v>0.99999981610011301</c:v>
                </c:pt>
                <c:pt idx="78">
                  <c:v>0.9999998685885505</c:v>
                </c:pt>
                <c:pt idx="79">
                  <c:v>0.99999990570546315</c:v>
                </c:pt>
                <c:pt idx="80">
                  <c:v>0.99999993206482241</c:v>
                </c:pt>
                <c:pt idx="81">
                  <c:v>0.99999995086254911</c:v>
                </c:pt>
                <c:pt idx="82">
                  <c:v>0.99999996432231464</c:v>
                </c:pt>
                <c:pt idx="83">
                  <c:v>0.99999997399811791</c:v>
                </c:pt>
                <c:pt idx="84">
                  <c:v>0.99999998098062048</c:v>
                </c:pt>
                <c:pt idx="85">
                  <c:v>0.99999998603849805</c:v>
                </c:pt>
                <c:pt idx="86">
                  <c:v>0.9999999897157098</c:v>
                </c:pt>
                <c:pt idx="87">
                  <c:v>0.99999999239872661</c:v>
                </c:pt>
                <c:pt idx="88">
                  <c:v>0.99999999436319587</c:v>
                </c:pt>
                <c:pt idx="89">
                  <c:v>0.99999999580646737</c:v>
                </c:pt>
                <c:pt idx="90">
                  <c:v>0.99999999687035757</c:v>
                </c:pt>
                <c:pt idx="91">
                  <c:v>0.99999999765714609</c:v>
                </c:pt>
                <c:pt idx="92">
                  <c:v>0.99999999824085839</c:v>
                </c:pt>
                <c:pt idx="93">
                  <c:v>0.99999999867525635</c:v>
                </c:pt>
                <c:pt idx="94">
                  <c:v>0.99999999899951719</c:v>
                </c:pt>
                <c:pt idx="95">
                  <c:v>0.99999999924228411</c:v>
                </c:pt>
                <c:pt idx="96">
                  <c:v>0.99999999942456619</c:v>
                </c:pt>
                <c:pt idx="97">
                  <c:v>0.99999999956182195</c:v>
                </c:pt>
                <c:pt idx="98">
                  <c:v>0.99999999966546094</c:v>
                </c:pt>
                <c:pt idx="99">
                  <c:v>0.99999999974392917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E1-48D6-8D81-DEE63DD0F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2080"/>
        <c:axId val="572604376"/>
      </c:scatterChart>
      <c:valAx>
        <c:axId val="5726020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4376"/>
        <c:crosses val="autoZero"/>
        <c:crossBetween val="midCat"/>
      </c:valAx>
      <c:valAx>
        <c:axId val="57260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130511811023624"/>
                  <c:y val="0.10869932925051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CDF_Steel_Damage!$B$103:$F$103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CDF_Steel_Damage!$B$104:$F$104</c:f>
              <c:numCache>
                <c:formatCode>0.00</c:formatCode>
                <c:ptCount val="5"/>
                <c:pt idx="0">
                  <c:v>49.91</c:v>
                </c:pt>
                <c:pt idx="1">
                  <c:v>44.945280854913925</c:v>
                </c:pt>
                <c:pt idx="2">
                  <c:v>30.808407445897494</c:v>
                </c:pt>
                <c:pt idx="3">
                  <c:v>28.59480416031252</c:v>
                </c:pt>
                <c:pt idx="4">
                  <c:v>29.688033432461665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6-4CC4-AC5B-356A1F37C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39696"/>
        <c:axId val="560340352"/>
      </c:scatterChart>
      <c:valAx>
        <c:axId val="560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40352"/>
        <c:crosses val="autoZero"/>
        <c:crossBetween val="midCat"/>
      </c:valAx>
      <c:valAx>
        <c:axId val="5603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CDF_Steel_Serviciability!$A$2:$A$101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CDF_Steel_Serviciability!$B$2:$B$101</c:f>
              <c:numCache>
                <c:formatCode>_(* #,##0.00_);_(* \(#,##0.00\);_(* "-"??_);_(@_)</c:formatCode>
                <c:ptCount val="100"/>
                <c:pt idx="0">
                  <c:v>2.1448547562354213E-8</c:v>
                </c:pt>
                <c:pt idx="1">
                  <c:v>3.8620188391453696E-3</c:v>
                </c:pt>
                <c:pt idx="2">
                  <c:v>7.3289323106129192E-2</c:v>
                </c:pt>
                <c:pt idx="3">
                  <c:v>9.9388404508957084E-2</c:v>
                </c:pt>
                <c:pt idx="4">
                  <c:v>0.12863262801314498</c:v>
                </c:pt>
                <c:pt idx="5">
                  <c:v>0.1603794287863857</c:v>
                </c:pt>
                <c:pt idx="6">
                  <c:v>0.2288484642536181</c:v>
                </c:pt>
                <c:pt idx="7">
                  <c:v>0.26441946934880306</c:v>
                </c:pt>
                <c:pt idx="8">
                  <c:v>0.30022312886458558</c:v>
                </c:pt>
                <c:pt idx="9">
                  <c:v>0.33585580552602978</c:v>
                </c:pt>
                <c:pt idx="10">
                  <c:v>0.3709844281605944</c:v>
                </c:pt>
                <c:pt idx="11">
                  <c:v>0.40534137147534338</c:v>
                </c:pt>
                <c:pt idx="12">
                  <c:v>0.43871775376198729</c:v>
                </c:pt>
                <c:pt idx="13">
                  <c:v>0.47095611906873092</c:v>
                </c:pt>
                <c:pt idx="14">
                  <c:v>0.50194312762297877</c:v>
                </c:pt>
                <c:pt idx="15">
                  <c:v>0.53160263310698175</c:v>
                </c:pt>
                <c:pt idx="16">
                  <c:v>0.55988935564194398</c:v>
                </c:pt>
                <c:pt idx="17">
                  <c:v>0.58678324557517714</c:v>
                </c:pt>
                <c:pt idx="18">
                  <c:v>0.61228455970220863</c:v>
                </c:pt>
                <c:pt idx="19">
                  <c:v>0.63640962636524367</c:v>
                </c:pt>
                <c:pt idx="20">
                  <c:v>0.65918725004161804</c:v>
                </c:pt>
                <c:pt idx="21">
                  <c:v>0.68065569313644869</c:v>
                </c:pt>
                <c:pt idx="22">
                  <c:v>0.70086016817132923</c:v>
                </c:pt>
                <c:pt idx="23">
                  <c:v>0.71985077425640032</c:v>
                </c:pt>
                <c:pt idx="24">
                  <c:v>0.73768081549415243</c:v>
                </c:pt>
                <c:pt idx="25">
                  <c:v>0.75440544435348311</c:v>
                </c:pt>
                <c:pt idx="26">
                  <c:v>0.77008057913672412</c:v>
                </c:pt>
                <c:pt idx="27">
                  <c:v>0.78476205085145445</c:v>
                </c:pt>
                <c:pt idx="28">
                  <c:v>0.79850494073896461</c:v>
                </c:pt>
                <c:pt idx="29">
                  <c:v>0.81136307520553319</c:v>
                </c:pt>
                <c:pt idx="30">
                  <c:v>0.82338864985724869</c:v>
                </c:pt>
                <c:pt idx="31">
                  <c:v>0.83463195872560259</c:v>
                </c:pt>
                <c:pt idx="32">
                  <c:v>0.84514120860108888</c:v>
                </c:pt>
                <c:pt idx="33">
                  <c:v>0.85496240170030147</c:v>
                </c:pt>
                <c:pt idx="34">
                  <c:v>0.86413927272505786</c:v>
                </c:pt>
                <c:pt idx="35">
                  <c:v>0.87271326878115274</c:v>
                </c:pt>
                <c:pt idx="36">
                  <c:v>0.88072356266084473</c:v>
                </c:pt>
                <c:pt idx="37">
                  <c:v>0.88820709170610734</c:v>
                </c:pt>
                <c:pt idx="38">
                  <c:v>0.89519861590409366</c:v>
                </c:pt>
                <c:pt idx="39">
                  <c:v>0.90173079006274892</c:v>
                </c:pt>
                <c:pt idx="40">
                  <c:v>0.90783424590889816</c:v>
                </c:pt>
                <c:pt idx="41">
                  <c:v>0.9135376807747696</c:v>
                </c:pt>
                <c:pt idx="42">
                  <c:v>0.91886795021882384</c:v>
                </c:pt>
                <c:pt idx="43">
                  <c:v>0.923850162486204</c:v>
                </c:pt>
                <c:pt idx="44">
                  <c:v>0.92850777317284805</c:v>
                </c:pt>
                <c:pt idx="45">
                  <c:v>0.93286267883213203</c:v>
                </c:pt>
                <c:pt idx="46">
                  <c:v>0.93693530856799578</c:v>
                </c:pt>
                <c:pt idx="47">
                  <c:v>0.940744712905762</c:v>
                </c:pt>
                <c:pt idx="48">
                  <c:v>0.94430864943131687</c:v>
                </c:pt>
                <c:pt idx="49">
                  <c:v>0.94764366484931828</c:v>
                </c:pt>
                <c:pt idx="50">
                  <c:v>0.95076517323863674</c:v>
                </c:pt>
                <c:pt idx="51">
                  <c:v>0.95368753038412335</c:v>
                </c:pt>
                <c:pt idx="52">
                  <c:v>0.95642410414287626</c:v>
                </c:pt>
                <c:pt idx="53">
                  <c:v>0.95898734086443282</c:v>
                </c:pt>
                <c:pt idx="54">
                  <c:v>0.96138882793111025</c:v>
                </c:pt>
                <c:pt idx="55">
                  <c:v>0.96363935251974242</c:v>
                </c:pt>
                <c:pt idx="56">
                  <c:v>0.96574895671163308</c:v>
                </c:pt>
                <c:pt idx="57">
                  <c:v>0.97448871433590911</c:v>
                </c:pt>
                <c:pt idx="58">
                  <c:v>0.98554860767891173</c:v>
                </c:pt>
                <c:pt idx="59">
                  <c:v>0.99159389942035892</c:v>
                </c:pt>
                <c:pt idx="60">
                  <c:v>0.99498863297517759</c:v>
                </c:pt>
                <c:pt idx="61">
                  <c:v>0.9969441041022703</c:v>
                </c:pt>
                <c:pt idx="62">
                  <c:v>0.99809748318438363</c:v>
                </c:pt>
                <c:pt idx="63">
                  <c:v>0.99879279701300938</c:v>
                </c:pt>
                <c:pt idx="64">
                  <c:v>0.99922049129199242</c:v>
                </c:pt>
                <c:pt idx="65">
                  <c:v>0.99936977425507745</c:v>
                </c:pt>
                <c:pt idx="66">
                  <c:v>0.99948849767609393</c:v>
                </c:pt>
                <c:pt idx="67">
                  <c:v>0.99958331295301661</c:v>
                </c:pt>
                <c:pt idx="68">
                  <c:v>0.99965933971164589</c:v>
                </c:pt>
                <c:pt idx="69">
                  <c:v>0.99972053738866418</c:v>
                </c:pt>
                <c:pt idx="70">
                  <c:v>0.9997699822518693</c:v>
                </c:pt>
                <c:pt idx="71">
                  <c:v>0.99981007500801278</c:v>
                </c:pt>
                <c:pt idx="72">
                  <c:v>0.99984269718236052</c:v>
                </c:pt>
                <c:pt idx="73">
                  <c:v>0.99986932949068275</c:v>
                </c:pt>
                <c:pt idx="74">
                  <c:v>0.99989114186799</c:v>
                </c:pt>
                <c:pt idx="75">
                  <c:v>0.9999090622559853</c:v>
                </c:pt>
                <c:pt idx="76">
                  <c:v>0.9999238293950562</c:v>
                </c:pt>
                <c:pt idx="77">
                  <c:v>0.99993603351494176</c:v>
                </c:pt>
                <c:pt idx="78">
                  <c:v>0.99994614782882785</c:v>
                </c:pt>
                <c:pt idx="79">
                  <c:v>0.99995455300779756</c:v>
                </c:pt>
                <c:pt idx="80">
                  <c:v>0.99996155627455152</c:v>
                </c:pt>
                <c:pt idx="81">
                  <c:v>0.99996740635572701</c:v>
                </c:pt>
                <c:pt idx="82">
                  <c:v>0.99997230523400349</c:v>
                </c:pt>
                <c:pt idx="83">
                  <c:v>0.99997641741774435</c:v>
                </c:pt>
                <c:pt idx="84">
                  <c:v>0.99997987727773885</c:v>
                </c:pt>
                <c:pt idx="85">
                  <c:v>0.99998279487348629</c:v>
                </c:pt>
                <c:pt idx="86">
                  <c:v>0.99998526059497972</c:v>
                </c:pt>
                <c:pt idx="87">
                  <c:v>0.99998734887243079</c:v>
                </c:pt>
                <c:pt idx="88">
                  <c:v>0.99998912115014382</c:v>
                </c:pt>
                <c:pt idx="89">
                  <c:v>0.99999062827756813</c:v>
                </c:pt>
                <c:pt idx="90">
                  <c:v>0.99999191243729202</c:v>
                </c:pt>
                <c:pt idx="91">
                  <c:v>0.99999300870400676</c:v>
                </c:pt>
                <c:pt idx="92">
                  <c:v>0.99999394630851046</c:v>
                </c:pt>
                <c:pt idx="93">
                  <c:v>0.99999474966527302</c:v>
                </c:pt>
                <c:pt idx="94">
                  <c:v>0.99999543920994172</c:v>
                </c:pt>
                <c:pt idx="95">
                  <c:v>0.99999603208365528</c:v>
                </c:pt>
                <c:pt idx="96">
                  <c:v>0.99999654269355298</c:v>
                </c:pt>
                <c:pt idx="97">
                  <c:v>0.99999698317296937</c:v>
                </c:pt>
                <c:pt idx="98">
                  <c:v>0.99999736376014514</c:v>
                </c:pt>
                <c:pt idx="99">
                  <c:v>0.99999769311058617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3-4E3E-99A9-4F35C0577A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CDF_Steel_Serviciability!$A$2:$A$101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CDF_Steel_Serviciability!$C$2:$C$101</c:f>
              <c:numCache>
                <c:formatCode>_(* #,##0.00_);_(* \(#,##0.00\);_(* "-"??_);_(@_)</c:formatCode>
                <c:ptCount val="100"/>
                <c:pt idx="0">
                  <c:v>4.5010335579841892E-8</c:v>
                </c:pt>
                <c:pt idx="1">
                  <c:v>6.9616044367429878E-3</c:v>
                </c:pt>
                <c:pt idx="2">
                  <c:v>0.11197989971881366</c:v>
                </c:pt>
                <c:pt idx="3">
                  <c:v>0.14798252050123159</c:v>
                </c:pt>
                <c:pt idx="4">
                  <c:v>0.18698305283462216</c:v>
                </c:pt>
                <c:pt idx="5">
                  <c:v>0.22798152455852433</c:v>
                </c:pt>
                <c:pt idx="6">
                  <c:v>0.31247160101549143</c:v>
                </c:pt>
                <c:pt idx="7">
                  <c:v>0.35453493479807047</c:v>
                </c:pt>
                <c:pt idx="8">
                  <c:v>0.39574580579574292</c:v>
                </c:pt>
                <c:pt idx="9">
                  <c:v>0.43570825684402914</c:v>
                </c:pt>
                <c:pt idx="10">
                  <c:v>0.4741312305552704</c:v>
                </c:pt>
                <c:pt idx="11">
                  <c:v>0.51081264250725655</c:v>
                </c:pt>
                <c:pt idx="12">
                  <c:v>0.54562393347070182</c:v>
                </c:pt>
                <c:pt idx="13">
                  <c:v>0.57849593274705269</c:v>
                </c:pt>
                <c:pt idx="14">
                  <c:v>0.60940641244276716</c:v>
                </c:pt>
                <c:pt idx="15">
                  <c:v>0.63836943283850922</c:v>
                </c:pt>
                <c:pt idx="16">
                  <c:v>0.66542641622006204</c:v>
                </c:pt>
                <c:pt idx="17">
                  <c:v>0.69063880021850732</c:v>
                </c:pt>
                <c:pt idx="18">
                  <c:v>0.71408208369019721</c:v>
                </c:pt>
                <c:pt idx="19">
                  <c:v>0.73584106940302307</c:v>
                </c:pt>
                <c:pt idx="20">
                  <c:v>0.75600611574433518</c:v>
                </c:pt>
                <c:pt idx="21">
                  <c:v>0.77467022629208049</c:v>
                </c:pt>
                <c:pt idx="22">
                  <c:v>0.79192682640123402</c:v>
                </c:pt>
                <c:pt idx="23">
                  <c:v>0.80786809697109985</c:v>
                </c:pt>
                <c:pt idx="24">
                  <c:v>0.82258375559667418</c:v>
                </c:pt>
                <c:pt idx="25">
                  <c:v>0.83616019351377169</c:v>
                </c:pt>
                <c:pt idx="26">
                  <c:v>0.84867989277408928</c:v>
                </c:pt>
                <c:pt idx="27">
                  <c:v>0.86022106188282188</c:v>
                </c:pt>
                <c:pt idx="28">
                  <c:v>0.87085743981431396</c:v>
                </c:pt>
                <c:pt idx="29">
                  <c:v>0.88065822809009808</c:v>
                </c:pt>
                <c:pt idx="30">
                  <c:v>0.8896881186905754</c:v>
                </c:pt>
                <c:pt idx="31">
                  <c:v>0.89800739221137416</c:v>
                </c:pt>
                <c:pt idx="32">
                  <c:v>0.90567206608930328</c:v>
                </c:pt>
                <c:pt idx="33">
                  <c:v>0.91273407711048771</c:v>
                </c:pt>
                <c:pt idx="34">
                  <c:v>0.91924148594983368</c:v>
                </c:pt>
                <c:pt idx="35">
                  <c:v>0.92523869432695416</c:v>
                </c:pt>
                <c:pt idx="36">
                  <c:v>0.93076666762656601</c:v>
                </c:pt>
                <c:pt idx="37">
                  <c:v>0.93586315762791383</c:v>
                </c:pt>
                <c:pt idx="38">
                  <c:v>0.9405629214065967</c:v>
                </c:pt>
                <c:pt idx="39">
                  <c:v>0.94489793358633456</c:v>
                </c:pt>
                <c:pt idx="40">
                  <c:v>0.94889758998757279</c:v>
                </c:pt>
                <c:pt idx="41">
                  <c:v>0.95258890139324315</c:v>
                </c:pt>
                <c:pt idx="42">
                  <c:v>0.9559966766691238</c:v>
                </c:pt>
                <c:pt idx="43">
                  <c:v>0.95914369486921947</c:v>
                </c:pt>
                <c:pt idx="44">
                  <c:v>0.96205086625129543</c:v>
                </c:pt>
                <c:pt idx="45">
                  <c:v>0.9647373823450206</c:v>
                </c:pt>
                <c:pt idx="46">
                  <c:v>0.96722085537180646</c:v>
                </c:pt>
                <c:pt idx="47">
                  <c:v>0.96951744742477264</c:v>
                </c:pt>
                <c:pt idx="48">
                  <c:v>0.97164198988997685</c:v>
                </c:pt>
                <c:pt idx="49">
                  <c:v>0.97360809363462697</c:v>
                </c:pt>
                <c:pt idx="50">
                  <c:v>0.975428250511165</c:v>
                </c:pt>
                <c:pt idx="51">
                  <c:v>0.97711392673319952</c:v>
                </c:pt>
                <c:pt idx="52">
                  <c:v>0.978675648674459</c:v>
                </c:pt>
                <c:pt idx="53">
                  <c:v>0.98012308162850426</c:v>
                </c:pt>
                <c:pt idx="54">
                  <c:v>0.98146510204746062</c:v>
                </c:pt>
                <c:pt idx="55">
                  <c:v>0.98270986375445846</c:v>
                </c:pt>
                <c:pt idx="56">
                  <c:v>0.98386485859835038</c:v>
                </c:pt>
                <c:pt idx="57">
                  <c:v>0.98851582268745175</c:v>
                </c:pt>
                <c:pt idx="58">
                  <c:v>0.99402219239772915</c:v>
                </c:pt>
                <c:pt idx="59">
                  <c:v>0.99678198155124009</c:v>
                </c:pt>
                <c:pt idx="60">
                  <c:v>0.9982139284223146</c:v>
                </c:pt>
                <c:pt idx="61">
                  <c:v>0.99898088490839465</c:v>
                </c:pt>
                <c:pt idx="62">
                  <c:v>0.99940373547533223</c:v>
                </c:pt>
                <c:pt idx="63">
                  <c:v>0.99964309493531978</c:v>
                </c:pt>
                <c:pt idx="64">
                  <c:v>0.99978188256304501</c:v>
                </c:pt>
                <c:pt idx="65">
                  <c:v>0.99982824898191569</c:v>
                </c:pt>
                <c:pt idx="66">
                  <c:v>0.99986414251927813</c:v>
                </c:pt>
                <c:pt idx="67">
                  <c:v>0.99989206525346874</c:v>
                </c:pt>
                <c:pt idx="68">
                  <c:v>0.99991388960297656</c:v>
                </c:pt>
                <c:pt idx="69">
                  <c:v>0.99993102460529437</c:v>
                </c:pt>
                <c:pt idx="70">
                  <c:v>0.99994453627707003</c:v>
                </c:pt>
                <c:pt idx="71">
                  <c:v>0.99995523527410268</c:v>
                </c:pt>
                <c:pt idx="72">
                  <c:v>0.99996374111470721</c:v>
                </c:pt>
                <c:pt idx="73">
                  <c:v>0.99997052950156984</c:v>
                </c:pt>
                <c:pt idx="74">
                  <c:v>0.99997596738209449</c:v>
                </c:pt>
                <c:pt idx="75">
                  <c:v>0.99998033906215078</c:v>
                </c:pt>
                <c:pt idx="76">
                  <c:v>0.99998386575567177</c:v>
                </c:pt>
                <c:pt idx="77">
                  <c:v>0.99998672029229485</c:v>
                </c:pt>
                <c:pt idx="78">
                  <c:v>0.99998903823492602</c:v>
                </c:pt>
                <c:pt idx="79">
                  <c:v>0.99999092632214326</c:v>
                </c:pt>
                <c:pt idx="80">
                  <c:v>0.99999246890758109</c:v>
                </c:pt>
                <c:pt idx="81">
                  <c:v>0.9999937328925721</c:v>
                </c:pt>
                <c:pt idx="82">
                  <c:v>0.99999477152025729</c:v>
                </c:pt>
                <c:pt idx="83">
                  <c:v>0.99999562730564884</c:v>
                </c:pt>
                <c:pt idx="84">
                  <c:v>0.99999633430718937</c:v>
                </c:pt>
                <c:pt idx="85">
                  <c:v>0.99999691989441208</c:v>
                </c:pt>
                <c:pt idx="86">
                  <c:v>0.9999974061284802</c:v>
                </c:pt>
                <c:pt idx="87">
                  <c:v>0.99999781084418715</c:v>
                </c:pt>
                <c:pt idx="88">
                  <c:v>0.99999814850087076</c:v>
                </c:pt>
                <c:pt idx="89">
                  <c:v>0.99999843085381523</c:v>
                </c:pt>
                <c:pt idx="90">
                  <c:v>0.99999866748571253</c:v>
                </c:pt>
                <c:pt idx="91">
                  <c:v>0.99999886622866696</c:v>
                </c:pt>
                <c:pt idx="92">
                  <c:v>0.99999903350030062</c:v>
                </c:pt>
                <c:pt idx="93">
                  <c:v>0.9999991745722342</c:v>
                </c:pt>
                <c:pt idx="94">
                  <c:v>0.99999929378516383</c:v>
                </c:pt>
                <c:pt idx="95">
                  <c:v>0.9999993947216359</c:v>
                </c:pt>
                <c:pt idx="96">
                  <c:v>0.99999948034521702</c:v>
                </c:pt>
                <c:pt idx="97">
                  <c:v>0.99999955311289102</c:v>
                </c:pt>
                <c:pt idx="98">
                  <c:v>0.99999961506606583</c:v>
                </c:pt>
                <c:pt idx="99">
                  <c:v>0.99999966790444617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03-4E3E-99A9-4F35C0577A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CDF_Steel_Serviciability!$A$2:$A$101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CDF_Steel_Serviciability!$D$2:$D$101</c:f>
              <c:numCache>
                <c:formatCode>_(* #,##0.00_);_(* \(#,##0.00\);_(* "-"??_);_(@_)</c:formatCode>
                <c:ptCount val="100"/>
                <c:pt idx="0">
                  <c:v>5.0339838533367817E-9</c:v>
                </c:pt>
                <c:pt idx="1">
                  <c:v>5.0291401122436082E-3</c:v>
                </c:pt>
                <c:pt idx="2">
                  <c:v>0.11223890455929136</c:v>
                </c:pt>
                <c:pt idx="3">
                  <c:v>0.15201621056827297</c:v>
                </c:pt>
                <c:pt idx="4">
                  <c:v>0.19566334387857273</c:v>
                </c:pt>
                <c:pt idx="5">
                  <c:v>0.24188016215838648</c:v>
                </c:pt>
                <c:pt idx="6">
                  <c:v>0.33736052681915851</c:v>
                </c:pt>
                <c:pt idx="7">
                  <c:v>0.38471086047232844</c:v>
                </c:pt>
                <c:pt idx="8">
                  <c:v>0.43083072911008002</c:v>
                </c:pt>
                <c:pt idx="9">
                  <c:v>0.47520804620927148</c:v>
                </c:pt>
                <c:pt idx="10">
                  <c:v>0.51748000087124657</c:v>
                </c:pt>
                <c:pt idx="11">
                  <c:v>0.55740965800681908</c:v>
                </c:pt>
                <c:pt idx="12">
                  <c:v>0.59486276794930437</c:v>
                </c:pt>
                <c:pt idx="13">
                  <c:v>0.62978640418288456</c:v>
                </c:pt>
                <c:pt idx="14">
                  <c:v>0.66219020273416285</c:v>
                </c:pt>
                <c:pt idx="15">
                  <c:v>0.6921304445583214</c:v>
                </c:pt>
                <c:pt idx="16">
                  <c:v>0.71969690855706725</c:v>
                </c:pt>
                <c:pt idx="17">
                  <c:v>0.74500225490372829</c:v>
                </c:pt>
                <c:pt idx="18">
                  <c:v>0.7681736234236034</c:v>
                </c:pt>
                <c:pt idx="19">
                  <c:v>0.78934611340797467</c:v>
                </c:pt>
                <c:pt idx="20">
                  <c:v>0.8086578250907871</c:v>
                </c:pt>
                <c:pt idx="21">
                  <c:v>0.82624617340344897</c:v>
                </c:pt>
                <c:pt idx="22">
                  <c:v>0.84224522181038386</c:v>
                </c:pt>
                <c:pt idx="23">
                  <c:v>0.856783822251177</c:v>
                </c:pt>
                <c:pt idx="24">
                  <c:v>0.86998438328617222</c:v>
                </c:pt>
                <c:pt idx="25">
                  <c:v>0.88196212089583459</c:v>
                </c:pt>
                <c:pt idx="26">
                  <c:v>0.89282467444132563</c:v>
                </c:pt>
                <c:pt idx="27">
                  <c:v>0.90267199404712284</c:v>
                </c:pt>
                <c:pt idx="28">
                  <c:v>0.91159642541575292</c:v>
                </c:pt>
                <c:pt idx="29">
                  <c:v>0.91968293427269687</c:v>
                </c:pt>
                <c:pt idx="30">
                  <c:v>0.92700942575459266</c:v>
                </c:pt>
                <c:pt idx="31">
                  <c:v>0.93364712457430588</c:v>
                </c:pt>
                <c:pt idx="32">
                  <c:v>0.93966099016157978</c:v>
                </c:pt>
                <c:pt idx="33">
                  <c:v>0.94511014757546408</c:v>
                </c:pt>
                <c:pt idx="34">
                  <c:v>0.95004832014743279</c:v>
                </c:pt>
                <c:pt idx="35">
                  <c:v>0.9545242538222718</c:v>
                </c:pt>
                <c:pt idx="36">
                  <c:v>0.95858212624991379</c:v>
                </c:pt>
                <c:pt idx="37">
                  <c:v>0.96226193603603405</c:v>
                </c:pt>
                <c:pt idx="38">
                  <c:v>0.96559986933723641</c:v>
                </c:pt>
                <c:pt idx="39">
                  <c:v>0.96862864231287304</c:v>
                </c:pt>
                <c:pt idx="40">
                  <c:v>0.97137781891990538</c:v>
                </c:pt>
                <c:pt idx="41">
                  <c:v>0.97387410423931853</c:v>
                </c:pt>
                <c:pt idx="42">
                  <c:v>0.97614161401545541</c:v>
                </c:pt>
                <c:pt idx="43">
                  <c:v>0.9782021214229405</c:v>
                </c:pt>
                <c:pt idx="44">
                  <c:v>0.98007528228855767</c:v>
                </c:pt>
                <c:pt idx="45">
                  <c:v>0.98177884011796057</c:v>
                </c:pt>
                <c:pt idx="46">
                  <c:v>0.98332881233304859</c:v>
                </c:pt>
                <c:pt idx="47">
                  <c:v>0.98473965913348649</c:v>
                </c:pt>
                <c:pt idx="48">
                  <c:v>0.98602443636920856</c:v>
                </c:pt>
                <c:pt idx="49">
                  <c:v>0.98719493376051315</c:v>
                </c:pt>
                <c:pt idx="50">
                  <c:v>0.98826179973662731</c:v>
                </c:pt>
                <c:pt idx="51">
                  <c:v>0.989234654088466</c:v>
                </c:pt>
                <c:pt idx="52">
                  <c:v>0.99012218955122999</c:v>
                </c:pt>
                <c:pt idx="53">
                  <c:v>0.99093226335076512</c:v>
                </c:pt>
                <c:pt idx="54">
                  <c:v>0.99167197966659892</c:v>
                </c:pt>
                <c:pt idx="55">
                  <c:v>0.99234776388591994</c:v>
                </c:pt>
                <c:pt idx="56">
                  <c:v>0.9929654294475716</c:v>
                </c:pt>
                <c:pt idx="57">
                  <c:v>0.99534970715430715</c:v>
                </c:pt>
                <c:pt idx="58">
                  <c:v>0.99789929047724857</c:v>
                </c:pt>
                <c:pt idx="59">
                  <c:v>0.99901120168756841</c:v>
                </c:pt>
                <c:pt idx="60">
                  <c:v>0.99951686102563231</c:v>
                </c:pt>
                <c:pt idx="61">
                  <c:v>0.99975580842549838</c:v>
                </c:pt>
                <c:pt idx="62">
                  <c:v>0.99987273523879616</c:v>
                </c:pt>
                <c:pt idx="63">
                  <c:v>0.99993179962416634</c:v>
                </c:pt>
                <c:pt idx="64">
                  <c:v>0.99996251178945794</c:v>
                </c:pt>
                <c:pt idx="65">
                  <c:v>0.9999719595069203</c:v>
                </c:pt>
                <c:pt idx="66">
                  <c:v>0.99997890935958667</c:v>
                </c:pt>
                <c:pt idx="67">
                  <c:v>0.99998405198008145</c:v>
                </c:pt>
                <c:pt idx="68">
                  <c:v>0.99998787888952234</c:v>
                </c:pt>
                <c:pt idx="69">
                  <c:v>0.99999074219423034</c:v>
                </c:pt>
                <c:pt idx="70">
                  <c:v>0.99999289571584582</c:v>
                </c:pt>
                <c:pt idx="71">
                  <c:v>0.999994523531333</c:v>
                </c:pt>
                <c:pt idx="72">
                  <c:v>0.99999575991249645</c:v>
                </c:pt>
                <c:pt idx="73">
                  <c:v>0.99999670334860247</c:v>
                </c:pt>
                <c:pt idx="74">
                  <c:v>0.99999742647047141</c:v>
                </c:pt>
                <c:pt idx="75">
                  <c:v>0.99999798311687149</c:v>
                </c:pt>
                <c:pt idx="76">
                  <c:v>0.99999841339571705</c:v>
                </c:pt>
                <c:pt idx="77">
                  <c:v>0.99999874732964433</c:v>
                </c:pt>
                <c:pt idx="78">
                  <c:v>0.99999900749628101</c:v>
                </c:pt>
                <c:pt idx="79">
                  <c:v>0.99999921095053013</c:v>
                </c:pt>
                <c:pt idx="80">
                  <c:v>0.999999370631248</c:v>
                </c:pt>
                <c:pt idx="81">
                  <c:v>0.99999949639568408</c:v>
                </c:pt>
                <c:pt idx="82">
                  <c:v>0.99999959578380471</c:v>
                </c:pt>
                <c:pt idx="83">
                  <c:v>0.99999967458563488</c:v>
                </c:pt>
                <c:pt idx="84">
                  <c:v>0.99999973726425739</c:v>
                </c:pt>
                <c:pt idx="85">
                  <c:v>0.99999978727255512</c:v>
                </c:pt>
                <c:pt idx="86">
                  <c:v>0.99999982729137527</c:v>
                </c:pt>
                <c:pt idx="87">
                  <c:v>0.99999985940933755</c:v>
                </c:pt>
                <c:pt idx="88">
                  <c:v>0.99999988525911343</c:v>
                </c:pt>
                <c:pt idx="89">
                  <c:v>0.99999990612111112</c:v>
                </c:pt>
                <c:pt idx="90">
                  <c:v>0.99999992300264984</c:v>
                </c:pt>
                <c:pt idx="91">
                  <c:v>0.99999993669863674</c:v>
                </c:pt>
                <c:pt idx="92">
                  <c:v>0.99999994783822865</c:v>
                </c:pt>
                <c:pt idx="93">
                  <c:v>0.99999995692083798</c:v>
                </c:pt>
                <c:pt idx="94">
                  <c:v>0.99999996434400673</c:v>
                </c:pt>
                <c:pt idx="95">
                  <c:v>0.99999997042505484</c:v>
                </c:pt>
                <c:pt idx="96">
                  <c:v>0.9999999754179465</c:v>
                </c:pt>
                <c:pt idx="97">
                  <c:v>0.99999997952646802</c:v>
                </c:pt>
                <c:pt idx="98">
                  <c:v>0.99999998291455738</c:v>
                </c:pt>
                <c:pt idx="99">
                  <c:v>0.99999998571442217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03-4E3E-99A9-4F35C0577A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CDF_Steel_Serviciability!$A$2:$A$101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CDF_Steel_Serviciability!$E$2:$E$101</c:f>
              <c:numCache>
                <c:formatCode>_(* #,##0.00_);_(* \(#,##0.00\);_(* "-"??_);_(@_)</c:formatCode>
                <c:ptCount val="100"/>
                <c:pt idx="0">
                  <c:v>8.9868475860034278E-8</c:v>
                </c:pt>
                <c:pt idx="1">
                  <c:v>1.08217814440536E-2</c:v>
                </c:pt>
                <c:pt idx="2">
                  <c:v>0.14966460885645502</c:v>
                </c:pt>
                <c:pt idx="3">
                  <c:v>0.19357476521359807</c:v>
                </c:pt>
                <c:pt idx="4">
                  <c:v>0.23984742236938772</c:v>
                </c:pt>
                <c:pt idx="5">
                  <c:v>0.28724774640584128</c:v>
                </c:pt>
                <c:pt idx="6">
                  <c:v>0.38148425335883768</c:v>
                </c:pt>
                <c:pt idx="7">
                  <c:v>0.4268542304607128</c:v>
                </c:pt>
                <c:pt idx="8">
                  <c:v>0.47038585608058381</c:v>
                </c:pt>
                <c:pt idx="9">
                  <c:v>0.51176492153467068</c:v>
                </c:pt>
                <c:pt idx="10">
                  <c:v>0.55079720950742661</c:v>
                </c:pt>
                <c:pt idx="11">
                  <c:v>0.58738360381579779</c:v>
                </c:pt>
                <c:pt idx="12">
                  <c:v>0.62149831337300965</c:v>
                </c:pt>
                <c:pt idx="13">
                  <c:v>0.65317050410334876</c:v>
                </c:pt>
                <c:pt idx="14">
                  <c:v>0.6824692235770955</c:v>
                </c:pt>
                <c:pt idx="15">
                  <c:v>0.70949129827507174</c:v>
                </c:pt>
                <c:pt idx="16">
                  <c:v>0.73435180182038873</c:v>
                </c:pt>
                <c:pt idx="17">
                  <c:v>0.75717668156036633</c:v>
                </c:pt>
                <c:pt idx="18">
                  <c:v>0.77809715738083174</c:v>
                </c:pt>
                <c:pt idx="19">
                  <c:v>0.79724555041828227</c:v>
                </c:pt>
                <c:pt idx="20">
                  <c:v>0.81475224862953777</c:v>
                </c:pt>
                <c:pt idx="21">
                  <c:v>0.83074356449270681</c:v>
                </c:pt>
                <c:pt idx="22">
                  <c:v>0.84534028418897977</c:v>
                </c:pt>
                <c:pt idx="23">
                  <c:v>0.85865674610805209</c:v>
                </c:pt>
                <c:pt idx="24">
                  <c:v>0.87080031917253109</c:v>
                </c:pt>
                <c:pt idx="25">
                  <c:v>0.88187117860557118</c:v>
                </c:pt>
                <c:pt idx="26">
                  <c:v>0.89196229895804036</c:v>
                </c:pt>
                <c:pt idx="27">
                  <c:v>0.90115960214623092</c:v>
                </c:pt>
                <c:pt idx="28">
                  <c:v>0.90954221260318202</c:v>
                </c:pt>
                <c:pt idx="29">
                  <c:v>0.91718278303659251</c:v>
                </c:pt>
                <c:pt idx="30">
                  <c:v>0.92414786325946752</c:v>
                </c:pt>
                <c:pt idx="31">
                  <c:v>0.930498291581356</c:v>
                </c:pt>
                <c:pt idx="32">
                  <c:v>0.93628959370711529</c:v>
                </c:pt>
                <c:pt idx="33">
                  <c:v>0.94157237830660634</c:v>
                </c:pt>
                <c:pt idx="34">
                  <c:v>0.94639272165296284</c:v>
                </c:pt>
                <c:pt idx="35">
                  <c:v>0.95079253618908066</c:v>
                </c:pt>
                <c:pt idx="36">
                  <c:v>0.95480991973984164</c:v>
                </c:pt>
                <c:pt idx="37">
                  <c:v>0.95847948347514644</c:v>
                </c:pt>
                <c:pt idx="38">
                  <c:v>0.96183265775202442</c:v>
                </c:pt>
                <c:pt idx="39">
                  <c:v>0.96489797570649249</c:v>
                </c:pt>
                <c:pt idx="40">
                  <c:v>0.96770133499302535</c:v>
                </c:pt>
                <c:pt idx="41">
                  <c:v>0.9702662384328421</c:v>
                </c:pt>
                <c:pt idx="42">
                  <c:v>0.97261401457169394</c:v>
                </c:pt>
                <c:pt idx="43">
                  <c:v>0.9747640192945497</c:v>
                </c:pt>
                <c:pt idx="44">
                  <c:v>0.97673381972253903</c:v>
                </c:pt>
                <c:pt idx="45">
                  <c:v>0.97853936164526234</c:v>
                </c:pt>
                <c:pt idx="46">
                  <c:v>0.98019512173328527</c:v>
                </c:pt>
                <c:pt idx="47">
                  <c:v>0.98171424574213928</c:v>
                </c:pt>
                <c:pt idx="48">
                  <c:v>0.98310867386863587</c:v>
                </c:pt>
                <c:pt idx="49">
                  <c:v>0.98438925435893188</c:v>
                </c:pt>
                <c:pt idx="50">
                  <c:v>0.98556584640013767</c:v>
                </c:pt>
                <c:pt idx="51">
                  <c:v>0.98664741325671623</c:v>
                </c:pt>
                <c:pt idx="52">
                  <c:v>0.98764210654191109</c:v>
                </c:pt>
                <c:pt idx="53">
                  <c:v>0.98855734244469251</c:v>
                </c:pt>
                <c:pt idx="54">
                  <c:v>0.98939987066542301</c:v>
                </c:pt>
                <c:pt idx="55">
                  <c:v>0.99017583674938114</c:v>
                </c:pt>
                <c:pt idx="56">
                  <c:v>0.99089083844693515</c:v>
                </c:pt>
                <c:pt idx="57">
                  <c:v>0.99371498421582682</c:v>
                </c:pt>
                <c:pt idx="58">
                  <c:v>0.99691122301284818</c:v>
                </c:pt>
                <c:pt idx="59">
                  <c:v>0.99842183740063406</c:v>
                </c:pt>
                <c:pt idx="60">
                  <c:v>0.99916505151717316</c:v>
                </c:pt>
                <c:pt idx="61">
                  <c:v>0.99954421796648729</c:v>
                </c:pt>
                <c:pt idx="62">
                  <c:v>0.99974409023024724</c:v>
                </c:pt>
                <c:pt idx="63">
                  <c:v>0.99985260932936115</c:v>
                </c:pt>
                <c:pt idx="64">
                  <c:v>0.99991312722961634</c:v>
                </c:pt>
                <c:pt idx="65">
                  <c:v>0.99993276904709061</c:v>
                </c:pt>
                <c:pt idx="66">
                  <c:v>0.99994770766144936</c:v>
                </c:pt>
                <c:pt idx="67">
                  <c:v>0.99995913078340071</c:v>
                </c:pt>
                <c:pt idx="68">
                  <c:v>0.99996791099762172</c:v>
                </c:pt>
                <c:pt idx="69">
                  <c:v>0.99997469330364863</c:v>
                </c:pt>
                <c:pt idx="70">
                  <c:v>0.99997995727530231</c:v>
                </c:pt>
                <c:pt idx="71">
                  <c:v>0.99998406149714347</c:v>
                </c:pt>
                <c:pt idx="72">
                  <c:v>0.99998727553796474</c:v>
                </c:pt>
                <c:pt idx="73">
                  <c:v>0.99998980310059438</c:v>
                </c:pt>
                <c:pt idx="74">
                  <c:v>0.99999179888374379</c:v>
                </c:pt>
                <c:pt idx="75">
                  <c:v>0.99999338093475654</c:v>
                </c:pt>
                <c:pt idx="76">
                  <c:v>0.99999463974932035</c:v>
                </c:pt>
                <c:pt idx="77">
                  <c:v>0.99999564501065885</c:v>
                </c:pt>
                <c:pt idx="78">
                  <c:v>0.99999645060623787</c:v>
                </c:pt>
                <c:pt idx="79">
                  <c:v>0.9999970983807791</c:v>
                </c:pt>
                <c:pt idx="80">
                  <c:v>0.99999762095734046</c:v>
                </c:pt>
                <c:pt idx="81">
                  <c:v>0.99999804386767299</c:v>
                </c:pt>
                <c:pt idx="82">
                  <c:v>0.99999838716815004</c:v>
                </c:pt>
                <c:pt idx="83">
                  <c:v>0.99999866667077086</c:v>
                </c:pt>
                <c:pt idx="84">
                  <c:v>0.99999889488483917</c:v>
                </c:pt>
                <c:pt idx="85">
                  <c:v>0.99999908174021734</c:v>
                </c:pt>
                <c:pt idx="86">
                  <c:v>0.99999923514498934</c:v>
                </c:pt>
                <c:pt idx="87">
                  <c:v>0.99999936141706625</c:v>
                </c:pt>
                <c:pt idx="88">
                  <c:v>0.99999946561945252</c:v>
                </c:pt>
                <c:pt idx="89">
                  <c:v>0.99999955182160005</c:v>
                </c:pt>
                <c:pt idx="90">
                  <c:v>0.99999962330384551</c:v>
                </c:pt>
                <c:pt idx="91">
                  <c:v>0.99999968271785877</c:v>
                </c:pt>
                <c:pt idx="92">
                  <c:v>0.99999973221297622</c:v>
                </c:pt>
                <c:pt idx="93">
                  <c:v>0.99999977353598579</c:v>
                </c:pt>
                <c:pt idx="94">
                  <c:v>0.9999998081101823</c:v>
                </c:pt>
                <c:pt idx="95">
                  <c:v>0.99999983709818629</c:v>
                </c:pt>
                <c:pt idx="96">
                  <c:v>0.99999986145200626</c:v>
                </c:pt>
                <c:pt idx="97">
                  <c:v>0.99999988195304457</c:v>
                </c:pt>
                <c:pt idx="98">
                  <c:v>0.99999989924415678</c:v>
                </c:pt>
                <c:pt idx="99">
                  <c:v>0.99999991385540987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03-4E3E-99A9-4F35C0577A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CDF_Steel_Serviciability!$A$2:$A$101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CDF_Steel_Serviciability!$F$2:$F$101</c:f>
              <c:numCache>
                <c:formatCode>_(* #,##0.00_);_(* \(#,##0.00\);_(* "-"??_);_(@_)</c:formatCode>
                <c:ptCount val="100"/>
                <c:pt idx="0">
                  <c:v>2.882362556658298E-7</c:v>
                </c:pt>
                <c:pt idx="1">
                  <c:v>1.6627294340206804E-2</c:v>
                </c:pt>
                <c:pt idx="2">
                  <c:v>0.18593400548542457</c:v>
                </c:pt>
                <c:pt idx="3">
                  <c:v>0.23483282506455638</c:v>
                </c:pt>
                <c:pt idx="4">
                  <c:v>0.2850633345882303</c:v>
                </c:pt>
                <c:pt idx="5">
                  <c:v>0.33536977518736316</c:v>
                </c:pt>
                <c:pt idx="6">
                  <c:v>0.43252213698300179</c:v>
                </c:pt>
                <c:pt idx="7">
                  <c:v>0.47812027772685667</c:v>
                </c:pt>
                <c:pt idx="8">
                  <c:v>0.5212271240269124</c:v>
                </c:pt>
                <c:pt idx="9">
                  <c:v>0.5616517046700602</c:v>
                </c:pt>
                <c:pt idx="10">
                  <c:v>0.59931350204180245</c:v>
                </c:pt>
                <c:pt idx="11">
                  <c:v>0.63421450292835613</c:v>
                </c:pt>
                <c:pt idx="12">
                  <c:v>0.66641631466162421</c:v>
                </c:pt>
                <c:pt idx="13">
                  <c:v>0.69602192708009758</c:v>
                </c:pt>
                <c:pt idx="14">
                  <c:v>0.72316149803148022</c:v>
                </c:pt>
                <c:pt idx="15">
                  <c:v>0.74798149555314242</c:v>
                </c:pt>
                <c:pt idx="16">
                  <c:v>0.7706365668724835</c:v>
                </c:pt>
                <c:pt idx="17">
                  <c:v>0.79128357801636362</c:v>
                </c:pt>
                <c:pt idx="18">
                  <c:v>0.81007735287093541</c:v>
                </c:pt>
                <c:pt idx="19">
                  <c:v>0.8271677236884889</c:v>
                </c:pt>
                <c:pt idx="20">
                  <c:v>0.84269757999647188</c:v>
                </c:pt>
                <c:pt idx="21">
                  <c:v>0.85680166728465701</c:v>
                </c:pt>
                <c:pt idx="22">
                  <c:v>0.86960594051315721</c:v>
                </c:pt>
                <c:pt idx="23">
                  <c:v>0.88122732122788938</c:v>
                </c:pt>
                <c:pt idx="24">
                  <c:v>0.89177374215665539</c:v>
                </c:pt>
                <c:pt idx="25">
                  <c:v>0.90134439095363761</c:v>
                </c:pt>
                <c:pt idx="26">
                  <c:v>0.91003008655802042</c:v>
                </c:pt>
                <c:pt idx="27">
                  <c:v>0.91791373858267544</c:v>
                </c:pt>
                <c:pt idx="28">
                  <c:v>0.92507085323028126</c:v>
                </c:pt>
                <c:pt idx="29">
                  <c:v>0.93157005925879499</c:v>
                </c:pt>
                <c:pt idx="30">
                  <c:v>0.93747363514674198</c:v>
                </c:pt>
                <c:pt idx="31">
                  <c:v>0.94283802437200581</c:v>
                </c:pt>
                <c:pt idx="32">
                  <c:v>0.94771433003733663</c:v>
                </c:pt>
                <c:pt idx="33">
                  <c:v>0.95214878328402641</c:v>
                </c:pt>
                <c:pt idx="34">
                  <c:v>0.95618318229236809</c:v>
                </c:pt>
                <c:pt idx="35">
                  <c:v>0.9598553003763387</c:v>
                </c:pt>
                <c:pt idx="36">
                  <c:v>0.9631992628975331</c:v>
                </c:pt>
                <c:pt idx="37">
                  <c:v>0.96624589357103874</c:v>
                </c:pt>
                <c:pt idx="38">
                  <c:v>0.96902303130692058</c:v>
                </c:pt>
                <c:pt idx="39">
                  <c:v>0.97155581909673983</c:v>
                </c:pt>
                <c:pt idx="40">
                  <c:v>0.97386696666953121</c:v>
                </c:pt>
                <c:pt idx="41">
                  <c:v>0.9759769887473364</c:v>
                </c:pt>
                <c:pt idx="42">
                  <c:v>0.9779044207580242</c:v>
                </c:pt>
                <c:pt idx="43">
                  <c:v>0.97966601383628216</c:v>
                </c:pt>
                <c:pt idx="44">
                  <c:v>0.98127691087992563</c:v>
                </c:pt>
                <c:pt idx="45">
                  <c:v>0.98275080534110426</c:v>
                </c:pt>
                <c:pt idx="46">
                  <c:v>0.98410008433017127</c:v>
                </c:pt>
                <c:pt idx="47">
                  <c:v>0.98533595750090164</c:v>
                </c:pt>
                <c:pt idx="48">
                  <c:v>0.9864685730743602</c:v>
                </c:pt>
                <c:pt idx="49">
                  <c:v>0.98750712224853909</c:v>
                </c:pt>
                <c:pt idx="50">
                  <c:v>0.98845993313426206</c:v>
                </c:pt>
                <c:pt idx="51">
                  <c:v>0.9893345552563465</c:v>
                </c:pt>
                <c:pt idx="52">
                  <c:v>0.99013783556355295</c:v>
                </c:pt>
                <c:pt idx="53">
                  <c:v>0.9908759868019259</c:v>
                </c:pt>
                <c:pt idx="54">
                  <c:v>0.99155464902392754</c:v>
                </c:pt>
                <c:pt idx="55">
                  <c:v>0.99217894493021774</c:v>
                </c:pt>
                <c:pt idx="56">
                  <c:v>0.99275352967186381</c:v>
                </c:pt>
                <c:pt idx="57">
                  <c:v>0.99501627677455062</c:v>
                </c:pt>
                <c:pt idx="58">
                  <c:v>0.99756166228564958</c:v>
                </c:pt>
                <c:pt idx="59">
                  <c:v>0.99875724170918367</c:v>
                </c:pt>
                <c:pt idx="60">
                  <c:v>0.9993431669026791</c:v>
                </c:pt>
                <c:pt idx="61">
                  <c:v>0.99964142068497785</c:v>
                </c:pt>
                <c:pt idx="62">
                  <c:v>0.99979848536473215</c:v>
                </c:pt>
                <c:pt idx="63">
                  <c:v>0.99988375925219686</c:v>
                </c:pt>
                <c:pt idx="64">
                  <c:v>0.99993134740551481</c:v>
                </c:pt>
                <c:pt idx="65">
                  <c:v>0.99994680739287445</c:v>
                </c:pt>
                <c:pt idx="66">
                  <c:v>0.99995857461434712</c:v>
                </c:pt>
                <c:pt idx="67">
                  <c:v>0.99996758060128521</c:v>
                </c:pt>
                <c:pt idx="68">
                  <c:v>0.99997450969402046</c:v>
                </c:pt>
                <c:pt idx="69">
                  <c:v>0.99997986779612003</c:v>
                </c:pt>
                <c:pt idx="70">
                  <c:v>0.99998403114937684</c:v>
                </c:pt>
                <c:pt idx="71">
                  <c:v>0.99998728117706515</c:v>
                </c:pt>
                <c:pt idx="72">
                  <c:v>0.99998982954142446</c:v>
                </c:pt>
                <c:pt idx="73">
                  <c:v>0.99999183627934618</c:v>
                </c:pt>
                <c:pt idx="74">
                  <c:v>0.99999342300911942</c:v>
                </c:pt>
                <c:pt idx="75">
                  <c:v>0.99999468260466695</c:v>
                </c:pt>
                <c:pt idx="76">
                  <c:v>0.99999568632238101</c:v>
                </c:pt>
                <c:pt idx="77">
                  <c:v>0.99999648907999639</c:v>
                </c:pt>
                <c:pt idx="78">
                  <c:v>0.99999713338721186</c:v>
                </c:pt>
                <c:pt idx="79">
                  <c:v>0.99999765228721249</c:v>
                </c:pt>
                <c:pt idx="80">
                  <c:v>0.99999807156871712</c:v>
                </c:pt>
                <c:pt idx="81">
                  <c:v>0.99999841143727031</c:v>
                </c:pt>
                <c:pt idx="82">
                  <c:v>0.99999868778369672</c:v>
                </c:pt>
                <c:pt idx="83">
                  <c:v>0.99999891315102796</c:v>
                </c:pt>
                <c:pt idx="84">
                  <c:v>0.99999909747469384</c:v>
                </c:pt>
                <c:pt idx="85">
                  <c:v>0.99999924865146295</c:v>
                </c:pt>
                <c:pt idx="86">
                  <c:v>0.99999937297847963</c:v>
                </c:pt>
                <c:pt idx="87">
                  <c:v>0.99999947549335388</c:v>
                </c:pt>
                <c:pt idx="88">
                  <c:v>0.99999956023858039</c:v>
                </c:pt>
                <c:pt idx="89">
                  <c:v>0.99999963046786045</c:v>
                </c:pt>
                <c:pt idx="90">
                  <c:v>0.99999968880765111</c:v>
                </c:pt>
                <c:pt idx="91">
                  <c:v>0.99999973738408532</c:v>
                </c:pt>
                <c:pt idx="92">
                  <c:v>0.99999977792301087</c:v>
                </c:pt>
                <c:pt idx="93">
                  <c:v>0.99999981182909248</c:v>
                </c:pt>
                <c:pt idx="94">
                  <c:v>0.99999984024855182</c:v>
                </c:pt>
                <c:pt idx="95">
                  <c:v>0.99999986411907926</c:v>
                </c:pt>
                <c:pt idx="96">
                  <c:v>0.9999998842096548</c:v>
                </c:pt>
                <c:pt idx="97">
                  <c:v>0.99999990115240978</c:v>
                </c:pt>
                <c:pt idx="98">
                  <c:v>0.99999991546818978</c:v>
                </c:pt>
                <c:pt idx="99">
                  <c:v>0.99999992758711864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03-4E3E-99A9-4F35C0577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2080"/>
        <c:axId val="572604376"/>
      </c:scatterChart>
      <c:valAx>
        <c:axId val="5726020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4376"/>
        <c:crosses val="autoZero"/>
        <c:crossBetween val="midCat"/>
      </c:valAx>
      <c:valAx>
        <c:axId val="57260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130511811023624"/>
                  <c:y val="0.10869932925051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CDF_Steel_Serviciability!$B$103:$F$103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CDF_Steel_Serviciability!$B$104:$F$104</c:f>
              <c:numCache>
                <c:formatCode>0.00</c:formatCode>
                <c:ptCount val="5"/>
                <c:pt idx="0">
                  <c:v>22.936030147061402</c:v>
                </c:pt>
                <c:pt idx="1">
                  <c:v>19.7</c:v>
                </c:pt>
                <c:pt idx="2">
                  <c:v>18.579999999999998</c:v>
                </c:pt>
                <c:pt idx="3">
                  <c:v>17.71</c:v>
                </c:pt>
                <c:pt idx="4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2-4FB9-B899-21A5328F2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39696"/>
        <c:axId val="560340352"/>
      </c:scatterChart>
      <c:valAx>
        <c:axId val="560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40352"/>
        <c:crosses val="autoZero"/>
        <c:crossBetween val="midCat"/>
      </c:valAx>
      <c:valAx>
        <c:axId val="5603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CDF_Concrete_Serviciability!$A$2:$A$101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CDF_Concrete_Serviciability!$B$2:$B$101</c:f>
              <c:numCache>
                <c:formatCode>_(* #,##0.00_);_(* \(#,##0.00\);_(* "-"??_);_(@_)</c:formatCode>
                <c:ptCount val="100"/>
                <c:pt idx="0">
                  <c:v>1.9496160911764305E-16</c:v>
                </c:pt>
                <c:pt idx="1">
                  <c:v>5.4432479163201535E-6</c:v>
                </c:pt>
                <c:pt idx="2">
                  <c:v>2.6615484610632316E-3</c:v>
                </c:pt>
                <c:pt idx="3">
                  <c:v>5.1565521707048591E-3</c:v>
                </c:pt>
                <c:pt idx="4">
                  <c:v>9.0687636328953911E-3</c:v>
                </c:pt>
                <c:pt idx="5">
                  <c:v>1.475324538544414E-2</c:v>
                </c:pt>
                <c:pt idx="6">
                  <c:v>3.2601770790586238E-2</c:v>
                </c:pt>
                <c:pt idx="7">
                  <c:v>4.5154456132161618E-2</c:v>
                </c:pt>
                <c:pt idx="8">
                  <c:v>6.0237498365194507E-2</c:v>
                </c:pt>
                <c:pt idx="9">
                  <c:v>7.7824744394711529E-2</c:v>
                </c:pt>
                <c:pt idx="10">
                  <c:v>9.7812214227246133E-2</c:v>
                </c:pt>
                <c:pt idx="11">
                  <c:v>0.12003097675538081</c:v>
                </c:pt>
                <c:pt idx="12">
                  <c:v>0.14426169759486698</c:v>
                </c:pt>
                <c:pt idx="13">
                  <c:v>0.17024934456246374</c:v>
                </c:pt>
                <c:pt idx="14">
                  <c:v>0.19771698244360442</c:v>
                </c:pt>
                <c:pt idx="15">
                  <c:v>0.22637798771884554</c:v>
                </c:pt>
                <c:pt idx="16">
                  <c:v>0.2559463374930171</c:v>
                </c:pt>
                <c:pt idx="17">
                  <c:v>0.28614486919632265</c:v>
                </c:pt>
                <c:pt idx="18">
                  <c:v>0.31671157546892731</c:v>
                </c:pt>
                <c:pt idx="19">
                  <c:v>0.34740410446977021</c:v>
                </c:pt>
                <c:pt idx="20">
                  <c:v>0.37800269359291067</c:v>
                </c:pt>
                <c:pt idx="21">
                  <c:v>0.40831178727270978</c:v>
                </c:pt>
                <c:pt idx="22">
                  <c:v>0.43816058828863275</c:v>
                </c:pt>
                <c:pt idx="23">
                  <c:v>0.46740277553432608</c:v>
                </c:pt>
                <c:pt idx="24">
                  <c:v>0.49591559620528075</c:v>
                </c:pt>
                <c:pt idx="25">
                  <c:v>0.5235985115128271</c:v>
                </c:pt>
                <c:pt idx="26">
                  <c:v>0.55037154555592971</c:v>
                </c:pt>
                <c:pt idx="27">
                  <c:v>0.57617345891382743</c:v>
                </c:pt>
                <c:pt idx="28">
                  <c:v>0.60095984303951511</c:v>
                </c:pt>
                <c:pt idx="29">
                  <c:v>0.62470120920703098</c:v>
                </c:pt>
                <c:pt idx="30">
                  <c:v>0.64738112675567661</c:v>
                </c:pt>
                <c:pt idx="31">
                  <c:v>0.66899444958187515</c:v>
                </c:pt>
                <c:pt idx="32">
                  <c:v>0.68954565700084158</c:v>
                </c:pt>
                <c:pt idx="33">
                  <c:v>0.70904732490356748</c:v>
                </c:pt>
                <c:pt idx="34">
                  <c:v>0.72751873520970278</c:v>
                </c:pt>
                <c:pt idx="35">
                  <c:v>0.74498462560785139</c:v>
                </c:pt>
                <c:pt idx="36">
                  <c:v>0.76147407714928739</c:v>
                </c:pt>
                <c:pt idx="37">
                  <c:v>0.77701953412058311</c:v>
                </c:pt>
                <c:pt idx="38">
                  <c:v>0.7916559485046395</c:v>
                </c:pt>
                <c:pt idx="39">
                  <c:v>0.80542004002590084</c:v>
                </c:pt>
                <c:pt idx="40">
                  <c:v>0.81834966207820248</c:v>
                </c:pt>
                <c:pt idx="41">
                  <c:v>0.83048326359975999</c:v>
                </c:pt>
                <c:pt idx="42">
                  <c:v>0.84185943706521094</c:v>
                </c:pt>
                <c:pt idx="43">
                  <c:v>0.85251654311042424</c:v>
                </c:pt>
                <c:pt idx="44">
                  <c:v>0.86249240281397455</c:v>
                </c:pt>
                <c:pt idx="45">
                  <c:v>0.87182404926940893</c:v>
                </c:pt>
                <c:pt idx="46">
                  <c:v>0.88054753074864744</c:v>
                </c:pt>
                <c:pt idx="47">
                  <c:v>0.88869775844469245</c:v>
                </c:pt>
                <c:pt idx="48">
                  <c:v>0.896308392466169</c:v>
                </c:pt>
                <c:pt idx="49">
                  <c:v>0.90341176041936344</c:v>
                </c:pt>
                <c:pt idx="50">
                  <c:v>0.91003880354332567</c:v>
                </c:pt>
                <c:pt idx="51">
                  <c:v>0.91621904595267079</c:v>
                </c:pt>
                <c:pt idx="52">
                  <c:v>0.9219805830866874</c:v>
                </c:pt>
                <c:pt idx="53">
                  <c:v>0.9273500859604018</c:v>
                </c:pt>
                <c:pt idx="54">
                  <c:v>0.93235281826346084</c:v>
                </c:pt>
                <c:pt idx="55">
                  <c:v>0.9370126637572751</c:v>
                </c:pt>
                <c:pt idx="56">
                  <c:v>0.94135216178205505</c:v>
                </c:pt>
                <c:pt idx="57">
                  <c:v>0.9589448126394825</c:v>
                </c:pt>
                <c:pt idx="58">
                  <c:v>0.97977424288056791</c:v>
                </c:pt>
                <c:pt idx="59">
                  <c:v>0.98991102697885336</c:v>
                </c:pt>
                <c:pt idx="60">
                  <c:v>0.9948863342941856</c:v>
                </c:pt>
                <c:pt idx="61">
                  <c:v>0.99736214268295287</c:v>
                </c:pt>
                <c:pt idx="62">
                  <c:v>0.99861444805369626</c:v>
                </c:pt>
                <c:pt idx="63">
                  <c:v>0.99925902826385082</c:v>
                </c:pt>
                <c:pt idx="64">
                  <c:v>0.99959672990825332</c:v>
                </c:pt>
                <c:pt idx="65">
                  <c:v>0.99970058989156541</c:v>
                </c:pt>
                <c:pt idx="66">
                  <c:v>0.99977677858461611</c:v>
                </c:pt>
                <c:pt idx="67">
                  <c:v>0.99983290448711126</c:v>
                </c:pt>
                <c:pt idx="68">
                  <c:v>0.99987442216032485</c:v>
                </c:pt>
                <c:pt idx="69">
                  <c:v>0.99990525856897006</c:v>
                </c:pt>
                <c:pt idx="70">
                  <c:v>0.99992825278576103</c:v>
                </c:pt>
                <c:pt idx="71">
                  <c:v>0.99994546590753652</c:v>
                </c:pt>
                <c:pt idx="72">
                  <c:v>0.99995840037796369</c:v>
                </c:pt>
                <c:pt idx="73">
                  <c:v>0.99996815583103815</c:v>
                </c:pt>
                <c:pt idx="74">
                  <c:v>0.99997554027932123</c:v>
                </c:pt>
                <c:pt idx="75">
                  <c:v>0.9999811497639034</c:v>
                </c:pt>
                <c:pt idx="76">
                  <c:v>0.99998542564118498</c:v>
                </c:pt>
                <c:pt idx="77">
                  <c:v>0.99998869594913342</c:v>
                </c:pt>
                <c:pt idx="78">
                  <c:v>0.9999912053946538</c:v>
                </c:pt>
                <c:pt idx="79">
                  <c:v>0.99999313717614235</c:v>
                </c:pt>
                <c:pt idx="80">
                  <c:v>0.99999462892467184</c:v>
                </c:pt>
                <c:pt idx="81">
                  <c:v>0.99999578439238279</c:v>
                </c:pt>
                <c:pt idx="82">
                  <c:v>0.99999668205407011</c:v>
                </c:pt>
                <c:pt idx="83">
                  <c:v>0.99999738145993144</c:v>
                </c:pt>
                <c:pt idx="84">
                  <c:v>0.99999792794397224</c:v>
                </c:pt>
                <c:pt idx="85">
                  <c:v>0.99999835612574595</c:v>
                </c:pt>
                <c:pt idx="86">
                  <c:v>0.99999869252349083</c:v>
                </c:pt>
                <c:pt idx="87">
                  <c:v>0.99999895751062018</c:v>
                </c:pt>
                <c:pt idx="88">
                  <c:v>0.99999916678532674</c:v>
                </c:pt>
                <c:pt idx="89">
                  <c:v>0.9999993324779749</c:v>
                </c:pt>
                <c:pt idx="90">
                  <c:v>0.9999994639881512</c:v>
                </c:pt>
                <c:pt idx="91">
                  <c:v>0.99999956861929473</c:v>
                </c:pt>
                <c:pt idx="92">
                  <c:v>0.99999965206129404</c:v>
                </c:pt>
                <c:pt idx="93">
                  <c:v>0.99999971875854099</c:v>
                </c:pt>
                <c:pt idx="94">
                  <c:v>0.99999977219143055</c:v>
                </c:pt>
                <c:pt idx="95">
                  <c:v>0.99999981509226232</c:v>
                </c:pt>
                <c:pt idx="96">
                  <c:v>0.99999984961128408</c:v>
                </c:pt>
                <c:pt idx="97">
                  <c:v>0.99999987744473229</c:v>
                </c:pt>
                <c:pt idx="98">
                  <c:v>0.99999989993382743</c:v>
                </c:pt>
                <c:pt idx="99">
                  <c:v>0.99999991814150901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8-4590-B344-4BCB681594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CDF_Concrete_Serviciability!$A$2:$A$101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CDF_Concrete_Serviciability!$C$2:$C$101</c:f>
              <c:numCache>
                <c:formatCode>_(* #,##0.00_);_(* \(#,##0.00\);_(* "-"??_);_(@_)</c:formatCode>
                <c:ptCount val="100"/>
                <c:pt idx="0">
                  <c:v>1.1632222827982391E-16</c:v>
                </c:pt>
                <c:pt idx="1">
                  <c:v>4.959907748858951E-6</c:v>
                </c:pt>
                <c:pt idx="2">
                  <c:v>2.6452339406870394E-3</c:v>
                </c:pt>
                <c:pt idx="3">
                  <c:v>5.1640417693767744E-3</c:v>
                </c:pt>
                <c:pt idx="4">
                  <c:v>9.1370591795819703E-3</c:v>
                </c:pt>
                <c:pt idx="5">
                  <c:v>1.4936323386969099E-2</c:v>
                </c:pt>
                <c:pt idx="6">
                  <c:v>3.3235421180450551E-2</c:v>
                </c:pt>
                <c:pt idx="7">
                  <c:v>4.6143448567236379E-2</c:v>
                </c:pt>
                <c:pt idx="8">
                  <c:v>6.1672893233768851E-2</c:v>
                </c:pt>
                <c:pt idx="9">
                  <c:v>7.9794134627348898E-2</c:v>
                </c:pt>
                <c:pt idx="10">
                  <c:v>0.1003949729183969</c:v>
                </c:pt>
                <c:pt idx="11">
                  <c:v>0.12329446173006049</c:v>
                </c:pt>
                <c:pt idx="12">
                  <c:v>0.14825856883994126</c:v>
                </c:pt>
                <c:pt idx="13">
                  <c:v>0.17501600435772638</c:v>
                </c:pt>
                <c:pt idx="14">
                  <c:v>0.20327304501190821</c:v>
                </c:pt>
                <c:pt idx="15">
                  <c:v>0.23272662282373835</c:v>
                </c:pt>
                <c:pt idx="16">
                  <c:v>0.2630753035435105</c:v>
                </c:pt>
                <c:pt idx="17">
                  <c:v>0.29402804747733846</c:v>
                </c:pt>
                <c:pt idx="18">
                  <c:v>0.32531082989343807</c:v>
                </c:pt>
                <c:pt idx="19">
                  <c:v>0.35667131384145717</c:v>
                </c:pt>
                <c:pt idx="20">
                  <c:v>0.38788183047894975</c:v>
                </c:pt>
                <c:pt idx="21">
                  <c:v>0.41874094546702628</c:v>
                </c:pt>
                <c:pt idx="22">
                  <c:v>0.44907388706911994</c:v>
                </c:pt>
                <c:pt idx="23">
                  <c:v>0.47873209209027168</c:v>
                </c:pt>
                <c:pt idx="24">
                  <c:v>0.50759209709733244</c:v>
                </c:pt>
                <c:pt idx="25">
                  <c:v>0.53555396970804892</c:v>
                </c:pt>
                <c:pt idx="26">
                  <c:v>0.56253944166220116</c:v>
                </c:pt>
                <c:pt idx="27">
                  <c:v>0.58848987411249198</c:v>
                </c:pt>
                <c:pt idx="28">
                  <c:v>0.61336415735769778</c:v>
                </c:pt>
                <c:pt idx="29">
                  <c:v>0.63713662267265292</c:v>
                </c:pt>
                <c:pt idx="30">
                  <c:v>0.65979502310485771</c:v>
                </c:pt>
                <c:pt idx="31">
                  <c:v>0.68133862295770264</c:v>
                </c:pt>
                <c:pt idx="32">
                  <c:v>0.70177642185313738</c:v>
                </c:pt>
                <c:pt idx="33">
                  <c:v>0.72112552836920452</c:v>
                </c:pt>
                <c:pt idx="34">
                  <c:v>0.73940968986221001</c:v>
                </c:pt>
                <c:pt idx="35">
                  <c:v>0.75665797880150087</c:v>
                </c:pt>
                <c:pt idx="36">
                  <c:v>0.77290363138957474</c:v>
                </c:pt>
                <c:pt idx="37">
                  <c:v>0.78818303107535237</c:v>
                </c:pt>
                <c:pt idx="38">
                  <c:v>0.80253482750271676</c:v>
                </c:pt>
                <c:pt idx="39">
                  <c:v>0.81599918022323115</c:v>
                </c:pt>
                <c:pt idx="40">
                  <c:v>0.82861711593639087</c:v>
                </c:pt>
                <c:pt idx="41">
                  <c:v>0.84042998793550328</c:v>
                </c:pt>
                <c:pt idx="42">
                  <c:v>0.85147902669763764</c:v>
                </c:pt>
                <c:pt idx="43">
                  <c:v>0.86180497105555187</c:v>
                </c:pt>
                <c:pt idx="44">
                  <c:v>0.87144777004485985</c:v>
                </c:pt>
                <c:pt idx="45">
                  <c:v>0.88044634626729412</c:v>
                </c:pt>
                <c:pt idx="46">
                  <c:v>0.88883841240272754</c:v>
                </c:pt>
                <c:pt idx="47">
                  <c:v>0.89666033330337302</c:v>
                </c:pt>
                <c:pt idx="48">
                  <c:v>0.90394702688801676</c:v>
                </c:pt>
                <c:pt idx="49">
                  <c:v>0.91073189780485464</c:v>
                </c:pt>
                <c:pt idx="50">
                  <c:v>0.91704679853718007</c:v>
                </c:pt>
                <c:pt idx="51">
                  <c:v>0.9229220132800785</c:v>
                </c:pt>
                <c:pt idx="52">
                  <c:v>0.92838626051517581</c:v>
                </c:pt>
                <c:pt idx="53">
                  <c:v>0.93346671075357301</c:v>
                </c:pt>
                <c:pt idx="54">
                  <c:v>0.93818901640549157</c:v>
                </c:pt>
                <c:pt idx="55">
                  <c:v>0.94257735117105945</c:v>
                </c:pt>
                <c:pt idx="56">
                  <c:v>0.9466544567332259</c:v>
                </c:pt>
                <c:pt idx="57">
                  <c:v>0.96307410834590412</c:v>
                </c:pt>
                <c:pt idx="58">
                  <c:v>0.98220430373351508</c:v>
                </c:pt>
                <c:pt idx="59">
                  <c:v>0.99130987059826181</c:v>
                </c:pt>
                <c:pt idx="60">
                  <c:v>0.99568465336948053</c:v>
                </c:pt>
                <c:pt idx="61">
                  <c:v>0.99781742869149792</c:v>
                </c:pt>
                <c:pt idx="62">
                  <c:v>0.99887516251346231</c:v>
                </c:pt>
                <c:pt idx="63">
                  <c:v>0.99940936753222498</c:v>
                </c:pt>
                <c:pt idx="64">
                  <c:v>0.99968417892179717</c:v>
                </c:pt>
                <c:pt idx="65">
                  <c:v>0.99976752518630951</c:v>
                </c:pt>
                <c:pt idx="66">
                  <c:v>0.99982814064563308</c:v>
                </c:pt>
                <c:pt idx="67">
                  <c:v>0.99987241741806332</c:v>
                </c:pt>
                <c:pt idx="68">
                  <c:v>0.99990489830317419</c:v>
                </c:pt>
                <c:pt idx="69">
                  <c:v>0.9999288260161836</c:v>
                </c:pt>
                <c:pt idx="70">
                  <c:v>0.99994652534551076</c:v>
                </c:pt>
                <c:pt idx="71">
                  <c:v>0.9999596701724538</c:v>
                </c:pt>
                <c:pt idx="72">
                  <c:v>0.99996947083153043</c:v>
                </c:pt>
                <c:pt idx="73">
                  <c:v>0.99997680613381601</c:v>
                </c:pt>
                <c:pt idx="74">
                  <c:v>0.99998231679080718</c:v>
                </c:pt>
                <c:pt idx="75">
                  <c:v>0.99998647180203137</c:v>
                </c:pt>
                <c:pt idx="76">
                  <c:v>0.9999896158269338</c:v>
                </c:pt>
                <c:pt idx="77">
                  <c:v>0.99999200312682301</c:v>
                </c:pt>
                <c:pt idx="78">
                  <c:v>0.99999382198286324</c:v>
                </c:pt>
                <c:pt idx="79">
                  <c:v>0.99999521233258259</c:v>
                </c:pt>
                <c:pt idx="80">
                  <c:v>0.99999627855824247</c:v>
                </c:pt>
                <c:pt idx="81">
                  <c:v>0.99999709879549536</c:v>
                </c:pt>
                <c:pt idx="82">
                  <c:v>0.9999977317347587</c:v>
                </c:pt>
                <c:pt idx="83">
                  <c:v>0.99999822160904872</c:v>
                </c:pt>
                <c:pt idx="84">
                  <c:v>0.99999860186512035</c:v>
                </c:pt>
                <c:pt idx="85">
                  <c:v>0.99999889787510166</c:v>
                </c:pt>
                <c:pt idx="86">
                  <c:v>0.99999912894637821</c:v>
                </c:pt>
                <c:pt idx="87">
                  <c:v>0.99999930981641016</c:v>
                </c:pt>
                <c:pt idx="88">
                  <c:v>0.99999945176818794</c:v>
                </c:pt>
                <c:pt idx="89">
                  <c:v>0.99999956346531882</c:v>
                </c:pt>
                <c:pt idx="90">
                  <c:v>0.99999965157921245</c:v>
                </c:pt>
                <c:pt idx="91">
                  <c:v>0.9999997212615982</c:v>
                </c:pt>
                <c:pt idx="92">
                  <c:v>0.99999977650160377</c:v>
                </c:pt>
                <c:pt idx="93">
                  <c:v>0.99999982039640634</c:v>
                </c:pt>
                <c:pt idx="94">
                  <c:v>0.99999985535697711</c:v>
                </c:pt>
                <c:pt idx="95">
                  <c:v>0.99999988326493172</c:v>
                </c:pt>
                <c:pt idx="96">
                  <c:v>0.99999990559244334</c:v>
                </c:pt>
                <c:pt idx="97">
                  <c:v>0.99999992349416766</c:v>
                </c:pt>
                <c:pt idx="98">
                  <c:v>0.99999993787790264</c:v>
                </c:pt>
                <c:pt idx="99">
                  <c:v>0.99999994945904513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8-4590-B344-4BCB681594C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CDF_Concrete_Serviciability!$A$2:$A$101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CDF_Concrete_Serviciability!$D$2:$D$101</c:f>
              <c:numCache>
                <c:formatCode>_(* #,##0.00_);_(* \(#,##0.00\);_(* "-"??_);_(@_)</c:formatCode>
                <c:ptCount val="100"/>
                <c:pt idx="0">
                  <c:v>1.9233464692797046E-17</c:v>
                </c:pt>
                <c:pt idx="1">
                  <c:v>3.5275139089106902E-6</c:v>
                </c:pt>
                <c:pt idx="2">
                  <c:v>2.5439230822812292E-3</c:v>
                </c:pt>
                <c:pt idx="3">
                  <c:v>5.1002876194299624E-3</c:v>
                </c:pt>
                <c:pt idx="4">
                  <c:v>9.2182745674860844E-3</c:v>
                </c:pt>
                <c:pt idx="5">
                  <c:v>1.5328143007159357E-2</c:v>
                </c:pt>
                <c:pt idx="6">
                  <c:v>3.4956077361622706E-2</c:v>
                </c:pt>
                <c:pt idx="7">
                  <c:v>4.8955315131376832E-2</c:v>
                </c:pt>
                <c:pt idx="8">
                  <c:v>6.5879259689864897E-2</c:v>
                </c:pt>
                <c:pt idx="9">
                  <c:v>8.5688491032491335E-2</c:v>
                </c:pt>
                <c:pt idx="10">
                  <c:v>0.10824389061773862</c:v>
                </c:pt>
                <c:pt idx="11">
                  <c:v>0.13332382102559126</c:v>
                </c:pt>
                <c:pt idx="12">
                  <c:v>0.16064379089714453</c:v>
                </c:pt>
                <c:pt idx="13">
                  <c:v>0.18987637536895205</c:v>
                </c:pt>
                <c:pt idx="14">
                  <c:v>0.22066981321838294</c:v>
                </c:pt>
                <c:pt idx="15">
                  <c:v>0.25266429902078003</c:v>
                </c:pt>
                <c:pt idx="16">
                  <c:v>0.28550547773643281</c:v>
                </c:pt>
                <c:pt idx="17">
                  <c:v>0.31885501543675521</c:v>
                </c:pt>
                <c:pt idx="18">
                  <c:v>0.35239837112526973</c:v>
                </c:pt>
                <c:pt idx="19">
                  <c:v>0.38585004938914957</c:v>
                </c:pt>
                <c:pt idx="20">
                  <c:v>0.41895669375862432</c:v>
                </c:pt>
                <c:pt idx="21">
                  <c:v>0.45149840695832577</c:v>
                </c:pt>
                <c:pt idx="22">
                  <c:v>0.48328867444928503</c:v>
                </c:pt>
                <c:pt idx="23">
                  <c:v>0.51417323581178853</c:v>
                </c:pt>
                <c:pt idx="24">
                  <c:v>0.54402820504223792</c:v>
                </c:pt>
                <c:pt idx="25">
                  <c:v>0.57275769305913959</c:v>
                </c:pt>
                <c:pt idx="26">
                  <c:v>0.6002911384664813</c:v>
                </c:pt>
                <c:pt idx="27">
                  <c:v>0.62658050884383565</c:v>
                </c:pt>
                <c:pt idx="28">
                  <c:v>0.6515974960877029</c:v>
                </c:pt>
                <c:pt idx="29">
                  <c:v>0.67533079624008285</c:v>
                </c:pt>
                <c:pt idx="30">
                  <c:v>0.69778353681510763</c:v>
                </c:pt>
                <c:pt idx="31">
                  <c:v>0.718970892507651</c:v>
                </c:pt>
                <c:pt idx="32">
                  <c:v>0.73891791277369911</c:v>
                </c:pt>
                <c:pt idx="33">
                  <c:v>0.75765757146197998</c:v>
                </c:pt>
                <c:pt idx="34">
                  <c:v>0.77522903879286376</c:v>
                </c:pt>
                <c:pt idx="35">
                  <c:v>0.79167616890423664</c:v>
                </c:pt>
                <c:pt idx="36">
                  <c:v>0.80704619135740541</c:v>
                </c:pt>
                <c:pt idx="37">
                  <c:v>0.82138859193429414</c:v>
                </c:pt>
                <c:pt idx="38">
                  <c:v>0.83475416634988131</c:v>
                </c:pt>
                <c:pt idx="39">
                  <c:v>0.84719422981127568</c:v>
                </c:pt>
                <c:pt idx="40">
                  <c:v>0.85875996540128408</c:v>
                </c:pt>
                <c:pt idx="41">
                  <c:v>0.86950189483001006</c:v>
                </c:pt>
                <c:pt idx="42">
                  <c:v>0.87946945601078186</c:v>
                </c:pt>
                <c:pt idx="43">
                  <c:v>0.88871067304425977</c:v>
                </c:pt>
                <c:pt idx="44">
                  <c:v>0.89727190543710755</c:v>
                </c:pt>
                <c:pt idx="45">
                  <c:v>0.90519766466566232</c:v>
                </c:pt>
                <c:pt idx="46">
                  <c:v>0.9125304874679282</c:v>
                </c:pt>
                <c:pt idx="47">
                  <c:v>0.91931085647259092</c:v>
                </c:pt>
                <c:pt idx="48">
                  <c:v>0.92557715992778</c:v>
                </c:pt>
                <c:pt idx="49">
                  <c:v>0.93136568336066994</c:v>
                </c:pt>
                <c:pt idx="50">
                  <c:v>0.93671062697444785</c:v>
                </c:pt>
                <c:pt idx="51">
                  <c:v>0.94164414346956127</c:v>
                </c:pt>
                <c:pt idx="52">
                  <c:v>0.94619639176296355</c:v>
                </c:pt>
                <c:pt idx="53">
                  <c:v>0.95039560277624535</c:v>
                </c:pt>
                <c:pt idx="54">
                  <c:v>0.95426815407662235</c:v>
                </c:pt>
                <c:pt idx="55">
                  <c:v>0.95783865069013741</c:v>
                </c:pt>
                <c:pt idx="56">
                  <c:v>0.96113000987103281</c:v>
                </c:pt>
                <c:pt idx="57">
                  <c:v>0.97409467083134649</c:v>
                </c:pt>
                <c:pt idx="58">
                  <c:v>0.98840803326364857</c:v>
                </c:pt>
                <c:pt idx="59">
                  <c:v>0.9947311322150969</c:v>
                </c:pt>
                <c:pt idx="60">
                  <c:v>0.99755842399884642</c:v>
                </c:pt>
                <c:pt idx="61">
                  <c:v>0.99884472035784522</c:v>
                </c:pt>
                <c:pt idx="62">
                  <c:v>0.99944162007699988</c:v>
                </c:pt>
                <c:pt idx="63">
                  <c:v>0.99972439947808633</c:v>
                </c:pt>
                <c:pt idx="64">
                  <c:v>0.9998611748393178</c:v>
                </c:pt>
                <c:pt idx="65">
                  <c:v>0.99990074105157001</c:v>
                </c:pt>
                <c:pt idx="66">
                  <c:v>0.9999286905669561</c:v>
                </c:pt>
                <c:pt idx="67">
                  <c:v>0.99994853030361608</c:v>
                </c:pt>
                <c:pt idx="68">
                  <c:v>0.99996268061343074</c:v>
                </c:pt>
                <c:pt idx="69">
                  <c:v>0.9999728201792859</c:v>
                </c:pt>
                <c:pt idx="70">
                  <c:v>0.99998011895690753</c:v>
                </c:pt>
                <c:pt idx="71">
                  <c:v>0.99998539625784943</c:v>
                </c:pt>
                <c:pt idx="72">
                  <c:v>0.99998922854613881</c:v>
                </c:pt>
                <c:pt idx="73">
                  <c:v>0.99999202329662551</c:v>
                </c:pt>
                <c:pt idx="74">
                  <c:v>0.99999406984038686</c:v>
                </c:pt>
                <c:pt idx="75">
                  <c:v>0.99999557453201415</c:v>
                </c:pt>
                <c:pt idx="76">
                  <c:v>0.99999668518581086</c:v>
                </c:pt>
                <c:pt idx="77">
                  <c:v>0.99999750813288546</c:v>
                </c:pt>
                <c:pt idx="78">
                  <c:v>0.99999812018083356</c:v>
                </c:pt>
                <c:pt idx="79">
                  <c:v>0.99999857703625816</c:v>
                </c:pt>
                <c:pt idx="80">
                  <c:v>0.99999891926188333</c:v>
                </c:pt>
                <c:pt idx="81">
                  <c:v>0.99999917650775749</c:v>
                </c:pt>
                <c:pt idx="82">
                  <c:v>0.99999937052903842</c:v>
                </c:pt>
                <c:pt idx="83">
                  <c:v>0.99999951734707782</c:v>
                </c:pt>
                <c:pt idx="84">
                  <c:v>0.99999962880315318</c:v>
                </c:pt>
                <c:pt idx="85">
                  <c:v>0.99999971367987972</c:v>
                </c:pt>
                <c:pt idx="86">
                  <c:v>0.99999977851366828</c:v>
                </c:pt>
                <c:pt idx="87">
                  <c:v>0.99999982818553568</c:v>
                </c:pt>
                <c:pt idx="88">
                  <c:v>0.9999998663522971</c:v>
                </c:pt>
                <c:pt idx="89">
                  <c:v>0.99999989576238257</c:v>
                </c:pt>
                <c:pt idx="90">
                  <c:v>0.99999991848795322</c:v>
                </c:pt>
                <c:pt idx="91">
                  <c:v>0.99999993609607951</c:v>
                </c:pt>
                <c:pt idx="92">
                  <c:v>0.99999994977540041</c:v>
                </c:pt>
                <c:pt idx="93">
                  <c:v>0.99999996043014494</c:v>
                </c:pt>
                <c:pt idx="94">
                  <c:v>0.99999996875014918</c:v>
                </c:pt>
                <c:pt idx="95">
                  <c:v>0.99999997526315976</c:v>
                </c:pt>
                <c:pt idx="96">
                  <c:v>0.99999998037402238</c:v>
                </c:pt>
                <c:pt idx="97">
                  <c:v>0.9999999843941334</c:v>
                </c:pt>
                <c:pt idx="98">
                  <c:v>0.99999998756363728</c:v>
                </c:pt>
                <c:pt idx="99">
                  <c:v>0.99999999006820328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D8-4590-B344-4BCB681594C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CDF_Concrete_Serviciability!$A$2:$A$101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CDF_Concrete_Serviciability!$E$2:$E$101</c:f>
              <c:numCache>
                <c:formatCode>_(* #,##0.00_);_(* \(#,##0.00\);_(* "-"??_);_(@_)</c:formatCode>
                <c:ptCount val="100"/>
                <c:pt idx="0">
                  <c:v>3.1562625756805275E-15</c:v>
                </c:pt>
                <c:pt idx="1">
                  <c:v>2.5103434420348791E-5</c:v>
                </c:pt>
                <c:pt idx="2">
                  <c:v>7.2890923506690811E-3</c:v>
                </c:pt>
                <c:pt idx="3">
                  <c:v>1.3174121889013492E-2</c:v>
                </c:pt>
                <c:pt idx="4">
                  <c:v>2.1759824539327701E-2</c:v>
                </c:pt>
                <c:pt idx="5">
                  <c:v>3.3435336243706093E-2</c:v>
                </c:pt>
                <c:pt idx="6">
                  <c:v>6.6839639277171167E-2</c:v>
                </c:pt>
                <c:pt idx="7">
                  <c:v>8.8562532604471583E-2</c:v>
                </c:pt>
                <c:pt idx="8">
                  <c:v>0.11339434195408851</c:v>
                </c:pt>
                <c:pt idx="9">
                  <c:v>0.14102044014067613</c:v>
                </c:pt>
                <c:pt idx="10">
                  <c:v>0.17105403028519586</c:v>
                </c:pt>
                <c:pt idx="11">
                  <c:v>0.20306548345678521</c:v>
                </c:pt>
                <c:pt idx="12">
                  <c:v>0.23660806912890933</c:v>
                </c:pt>
                <c:pt idx="13">
                  <c:v>0.27123904129405352</c:v>
                </c:pt>
                <c:pt idx="14">
                  <c:v>0.30653582963452425</c:v>
                </c:pt>
                <c:pt idx="15">
                  <c:v>0.34210759654749101</c:v>
                </c:pt>
                <c:pt idx="16">
                  <c:v>0.37760271177886284</c:v>
                </c:pt>
                <c:pt idx="17">
                  <c:v>0.41271282642283441</c:v>
                </c:pt>
                <c:pt idx="18">
                  <c:v>0.44717424992049881</c:v>
                </c:pt>
                <c:pt idx="19">
                  <c:v>0.48076728940247926</c:v>
                </c:pt>
                <c:pt idx="20">
                  <c:v>0.51331413105237655</c:v>
                </c:pt>
                <c:pt idx="21">
                  <c:v>0.54467574921089412</c:v>
                </c:pt>
                <c:pt idx="22">
                  <c:v>0.5747482341512089</c:v>
                </c:pt>
                <c:pt idx="23">
                  <c:v>0.60345884167877673</c:v>
                </c:pt>
                <c:pt idx="24">
                  <c:v>0.63076199089404961</c:v>
                </c:pt>
                <c:pt idx="25">
                  <c:v>0.65663537200429534</c:v>
                </c:pt>
                <c:pt idx="26">
                  <c:v>0.6810762738169156</c:v>
                </c:pt>
                <c:pt idx="27">
                  <c:v>0.70409819945437779</c:v>
                </c:pt>
                <c:pt idx="28">
                  <c:v>0.72572780745085297</c:v>
                </c:pt>
                <c:pt idx="29">
                  <c:v>0.7460021921531157</c:v>
                </c:pt>
                <c:pt idx="30">
                  <c:v>0.76496650073572325</c:v>
                </c:pt>
                <c:pt idx="31">
                  <c:v>0.78267187278037353</c:v>
                </c:pt>
                <c:pt idx="32">
                  <c:v>0.79917368107436781</c:v>
                </c:pt>
                <c:pt idx="33">
                  <c:v>0.81453004805985041</c:v>
                </c:pt>
                <c:pt idx="34">
                  <c:v>0.8288006104044463</c:v>
                </c:pt>
                <c:pt idx="35">
                  <c:v>0.84204550382011678</c:v>
                </c:pt>
                <c:pt idx="36">
                  <c:v>0.85432454102710809</c:v>
                </c:pt>
                <c:pt idx="37">
                  <c:v>0.86569655725843564</c:v>
                </c:pt>
                <c:pt idx="38">
                  <c:v>0.87621889963843691</c:v>
                </c:pt>
                <c:pt idx="39">
                  <c:v>0.88594703893441129</c:v>
                </c:pt>
                <c:pt idx="40">
                  <c:v>0.89493428442155876</c:v>
                </c:pt>
                <c:pt idx="41">
                  <c:v>0.90323158481323462</c:v>
                </c:pt>
                <c:pt idx="42">
                  <c:v>0.91088740032124671</c:v>
                </c:pt>
                <c:pt idx="43">
                  <c:v>0.91794763288130055</c:v>
                </c:pt>
                <c:pt idx="44">
                  <c:v>0.92445560338278088</c:v>
                </c:pt>
                <c:pt idx="45">
                  <c:v>0.93045206636979561</c:v>
                </c:pt>
                <c:pt idx="46">
                  <c:v>0.9359752541313624</c:v>
                </c:pt>
                <c:pt idx="47">
                  <c:v>0.94106094337880819</c:v>
                </c:pt>
                <c:pt idx="48">
                  <c:v>0.94574253882803516</c:v>
                </c:pt>
                <c:pt idx="49">
                  <c:v>0.95005116897576014</c:v>
                </c:pt>
                <c:pt idx="50">
                  <c:v>0.95401579019582572</c:v>
                </c:pt>
                <c:pt idx="51">
                  <c:v>0.95766329599810418</c:v>
                </c:pt>
                <c:pt idx="52">
                  <c:v>0.96101862890197265</c:v>
                </c:pt>
                <c:pt idx="53">
                  <c:v>0.96410489289169787</c:v>
                </c:pt>
                <c:pt idx="54">
                  <c:v>0.96694346485435756</c:v>
                </c:pt>
                <c:pt idx="55">
                  <c:v>0.96955410376300466</c:v>
                </c:pt>
                <c:pt idx="56">
                  <c:v>0.97195505666856608</c:v>
                </c:pt>
                <c:pt idx="57">
                  <c:v>0.98135983261197368</c:v>
                </c:pt>
                <c:pt idx="58">
                  <c:v>0.9916493622340361</c:v>
                </c:pt>
                <c:pt idx="59">
                  <c:v>0.99617492922893236</c:v>
                </c:pt>
                <c:pt idx="60">
                  <c:v>0.99820529113043044</c:v>
                </c:pt>
                <c:pt idx="61">
                  <c:v>0.99913723412088584</c:v>
                </c:pt>
                <c:pt idx="62">
                  <c:v>0.99957528017410069</c:v>
                </c:pt>
                <c:pt idx="63">
                  <c:v>0.99978609563080989</c:v>
                </c:pt>
                <c:pt idx="64">
                  <c:v>0.99988990545999479</c:v>
                </c:pt>
                <c:pt idx="65">
                  <c:v>0.99992039916043596</c:v>
                </c:pt>
                <c:pt idx="66">
                  <c:v>0.9999421587055719</c:v>
                </c:pt>
                <c:pt idx="67">
                  <c:v>0.99995776575771622</c:v>
                </c:pt>
                <c:pt idx="68">
                  <c:v>0.99996901604843147</c:v>
                </c:pt>
                <c:pt idx="69">
                  <c:v>0.99997716532750625</c:v>
                </c:pt>
                <c:pt idx="70">
                  <c:v>0.99998309633954985</c:v>
                </c:pt>
                <c:pt idx="71">
                  <c:v>0.99998743279895863</c:v>
                </c:pt>
                <c:pt idx="72">
                  <c:v>0.99999061760250274</c:v>
                </c:pt>
                <c:pt idx="73">
                  <c:v>0.99999296678298444</c:v>
                </c:pt>
                <c:pt idx="74">
                  <c:v>0.99999470692043668</c:v>
                </c:pt>
                <c:pt idx="75">
                  <c:v>0.99999600121416665</c:v>
                </c:pt>
                <c:pt idx="76">
                  <c:v>0.99999696774253632</c:v>
                </c:pt>
                <c:pt idx="77">
                  <c:v>0.9999976923133449</c:v>
                </c:pt>
                <c:pt idx="78">
                  <c:v>0.99999823755016859</c:v>
                </c:pt>
                <c:pt idx="79">
                  <c:v>0.99999864934692029</c:v>
                </c:pt>
                <c:pt idx="80">
                  <c:v>0.99999896147361012</c:v>
                </c:pt>
                <c:pt idx="81">
                  <c:v>0.99999919887735078</c:v>
                </c:pt>
                <c:pt idx="82">
                  <c:v>0.99999938005840439</c:v>
                </c:pt>
                <c:pt idx="83">
                  <c:v>0.99999951878762294</c:v>
                </c:pt>
                <c:pt idx="84">
                  <c:v>0.99999962535292053</c:v>
                </c:pt>
                <c:pt idx="85">
                  <c:v>0.99999970746754052</c:v>
                </c:pt>
                <c:pt idx="86">
                  <c:v>0.99999977093445969</c:v>
                </c:pt>
                <c:pt idx="87">
                  <c:v>0.99999982013425104</c:v>
                </c:pt>
                <c:pt idx="88">
                  <c:v>0.99999985838464323</c:v>
                </c:pt>
                <c:pt idx="89">
                  <c:v>0.99999988820647612</c:v>
                </c:pt>
                <c:pt idx="90">
                  <c:v>0.99999991152111578</c:v>
                </c:pt>
                <c:pt idx="91">
                  <c:v>0.99999992979749697</c:v>
                </c:pt>
                <c:pt idx="92">
                  <c:v>0.99999994416201377</c:v>
                </c:pt>
                <c:pt idx="93">
                  <c:v>0.99999995548091647</c:v>
                </c:pt>
                <c:pt idx="94">
                  <c:v>0.99999996442228967</c:v>
                </c:pt>
                <c:pt idx="95">
                  <c:v>0.99999997150281839</c:v>
                </c:pt>
                <c:pt idx="96">
                  <c:v>0.99999997712318422</c:v>
                </c:pt>
                <c:pt idx="97">
                  <c:v>0.99999998159493464</c:v>
                </c:pt>
                <c:pt idx="98">
                  <c:v>0.99999998516094046</c:v>
                </c:pt>
                <c:pt idx="99">
                  <c:v>0.9999999880110152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D8-4590-B344-4BCB681594C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CDF_Concrete_Serviciability!$A$2:$A$101</c:f>
              <c:numCache>
                <c:formatCode>General</c:formatCode>
                <c:ptCount val="10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70</c:v>
                </c:pt>
                <c:pt idx="58">
                  <c:v>80</c:v>
                </c:pt>
                <c:pt idx="59">
                  <c:v>90</c:v>
                </c:pt>
                <c:pt idx="60">
                  <c:v>100</c:v>
                </c:pt>
                <c:pt idx="61">
                  <c:v>110</c:v>
                </c:pt>
                <c:pt idx="62">
                  <c:v>120</c:v>
                </c:pt>
                <c:pt idx="63">
                  <c:v>130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  <c:pt idx="73">
                  <c:v>185</c:v>
                </c:pt>
                <c:pt idx="74">
                  <c:v>190</c:v>
                </c:pt>
                <c:pt idx="75">
                  <c:v>195</c:v>
                </c:pt>
                <c:pt idx="76">
                  <c:v>200</c:v>
                </c:pt>
                <c:pt idx="77">
                  <c:v>205</c:v>
                </c:pt>
                <c:pt idx="78">
                  <c:v>210</c:v>
                </c:pt>
                <c:pt idx="79">
                  <c:v>215</c:v>
                </c:pt>
                <c:pt idx="80">
                  <c:v>220</c:v>
                </c:pt>
                <c:pt idx="81">
                  <c:v>225</c:v>
                </c:pt>
                <c:pt idx="82">
                  <c:v>230</c:v>
                </c:pt>
                <c:pt idx="83">
                  <c:v>235</c:v>
                </c:pt>
                <c:pt idx="84">
                  <c:v>240</c:v>
                </c:pt>
                <c:pt idx="85">
                  <c:v>245</c:v>
                </c:pt>
                <c:pt idx="86">
                  <c:v>250</c:v>
                </c:pt>
                <c:pt idx="87">
                  <c:v>255</c:v>
                </c:pt>
                <c:pt idx="88">
                  <c:v>260</c:v>
                </c:pt>
                <c:pt idx="89">
                  <c:v>265</c:v>
                </c:pt>
                <c:pt idx="90">
                  <c:v>270</c:v>
                </c:pt>
                <c:pt idx="91">
                  <c:v>275</c:v>
                </c:pt>
                <c:pt idx="92">
                  <c:v>280</c:v>
                </c:pt>
                <c:pt idx="93">
                  <c:v>285</c:v>
                </c:pt>
                <c:pt idx="94">
                  <c:v>290</c:v>
                </c:pt>
                <c:pt idx="95">
                  <c:v>295</c:v>
                </c:pt>
                <c:pt idx="96">
                  <c:v>300</c:v>
                </c:pt>
                <c:pt idx="97">
                  <c:v>305</c:v>
                </c:pt>
                <c:pt idx="98">
                  <c:v>310</c:v>
                </c:pt>
                <c:pt idx="99">
                  <c:v>315</c:v>
                </c:pt>
              </c:numCache>
            </c:numRef>
          </c:xVal>
          <c:yVal>
            <c:numRef>
              <c:f>CDF_Concrete_Serviciability!$F$2:$F$101</c:f>
              <c:numCache>
                <c:formatCode>_(* #,##0.00_);_(* \(#,##0.00\);_(* "-"??_);_(@_)</c:formatCode>
                <c:ptCount val="100"/>
                <c:pt idx="0">
                  <c:v>2.5740566567626973E-13</c:v>
                </c:pt>
                <c:pt idx="1">
                  <c:v>1.337986562713351E-4</c:v>
                </c:pt>
                <c:pt idx="2">
                  <c:v>1.7668501610525602E-2</c:v>
                </c:pt>
                <c:pt idx="3">
                  <c:v>2.920055524988777E-2</c:v>
                </c:pt>
                <c:pt idx="4">
                  <c:v>4.4629798828442736E-2</c:v>
                </c:pt>
                <c:pt idx="5">
                  <c:v>6.4074271710894914E-2</c:v>
                </c:pt>
                <c:pt idx="6">
                  <c:v>0.11440270611097847</c:v>
                </c:pt>
                <c:pt idx="7">
                  <c:v>0.14456710569970757</c:v>
                </c:pt>
                <c:pt idx="8">
                  <c:v>0.17740456181294237</c:v>
                </c:pt>
                <c:pt idx="9">
                  <c:v>0.21235321166489543</c:v>
                </c:pt>
                <c:pt idx="10">
                  <c:v>0.24884356584512407</c:v>
                </c:pt>
                <c:pt idx="11">
                  <c:v>0.28632661301058349</c:v>
                </c:pt>
                <c:pt idx="12">
                  <c:v>0.32429362356074992</c:v>
                </c:pt>
                <c:pt idx="13">
                  <c:v>0.36228869375991213</c:v>
                </c:pt>
                <c:pt idx="14">
                  <c:v>0.39991536313916831</c:v>
                </c:pt>
                <c:pt idx="15">
                  <c:v>0.43683866759743556</c:v>
                </c:pt>
                <c:pt idx="16">
                  <c:v>0.47278387305288028</c:v>
                </c:pt>
                <c:pt idx="17">
                  <c:v>0.50753294828524731</c:v>
                </c:pt>
                <c:pt idx="18">
                  <c:v>0.54091963028654599</c:v>
                </c:pt>
                <c:pt idx="19">
                  <c:v>0.57282373948038767</c:v>
                </c:pt>
                <c:pt idx="20">
                  <c:v>0.60316522985536869</c:v>
                </c:pt>
                <c:pt idx="21">
                  <c:v>0.63189831570895394</c:v>
                </c:pt>
                <c:pt idx="22">
                  <c:v>0.6590059024059749</c:v>
                </c:pt>
                <c:pt idx="23">
                  <c:v>0.68449446065903352</c:v>
                </c:pt>
                <c:pt idx="24">
                  <c:v>0.70838941848807169</c:v>
                </c:pt>
                <c:pt idx="25">
                  <c:v>0.73073109810243264</c:v>
                </c:pt>
                <c:pt idx="26">
                  <c:v>0.7515711926022024</c:v>
                </c:pt>
                <c:pt idx="27">
                  <c:v>0.77096975622719266</c:v>
                </c:pt>
                <c:pt idx="28">
                  <c:v>0.78899266906025112</c:v>
                </c:pt>
                <c:pt idx="29">
                  <c:v>0.80570953033272885</c:v>
                </c:pt>
                <c:pt idx="30">
                  <c:v>0.82119193199247831</c:v>
                </c:pt>
                <c:pt idx="31">
                  <c:v>0.83551206460715599</c:v>
                </c:pt>
                <c:pt idx="32">
                  <c:v>0.84874160996104586</c:v>
                </c:pt>
                <c:pt idx="33">
                  <c:v>0.86095087811039273</c:v>
                </c:pt>
                <c:pt idx="34">
                  <c:v>0.87220815065306156</c:v>
                </c:pt>
                <c:pt idx="35">
                  <c:v>0.88257919616986935</c:v>
                </c:pt>
                <c:pt idx="36">
                  <c:v>0.89212692795664328</c:v>
                </c:pt>
                <c:pt idx="37">
                  <c:v>0.90091117812790233</c:v>
                </c:pt>
                <c:pt idx="38">
                  <c:v>0.90898856584029553</c:v>
                </c:pt>
                <c:pt idx="39">
                  <c:v>0.91641244070794914</c:v>
                </c:pt>
                <c:pt idx="40">
                  <c:v>0.92323288544575111</c:v>
                </c:pt>
                <c:pt idx="41">
                  <c:v>0.9294967643845663</c:v>
                </c:pt>
                <c:pt idx="42">
                  <c:v>0.93524780677188313</c:v>
                </c:pt>
                <c:pt idx="43">
                  <c:v>0.94052671572783986</c:v>
                </c:pt>
                <c:pt idx="44">
                  <c:v>0.94537129539916942</c:v>
                </c:pt>
                <c:pt idx="45">
                  <c:v>0.94981659027293897</c:v>
                </c:pt>
                <c:pt idx="46">
                  <c:v>0.95389503180813007</c:v>
                </c:pt>
                <c:pt idx="47">
                  <c:v>0.95763658854470779</c:v>
                </c:pt>
                <c:pt idx="48">
                  <c:v>0.96106891668326355</c:v>
                </c:pt>
                <c:pt idx="49">
                  <c:v>0.96421750881752244</c:v>
                </c:pt>
                <c:pt idx="50">
                  <c:v>0.96710583906835024</c:v>
                </c:pt>
                <c:pt idx="51">
                  <c:v>0.96975550333019922</c:v>
                </c:pt>
                <c:pt idx="52">
                  <c:v>0.97218635371564788</c:v>
                </c:pt>
                <c:pt idx="53">
                  <c:v>0.97441662658502781</c:v>
                </c:pt>
                <c:pt idx="54">
                  <c:v>0.97646306378835579</c:v>
                </c:pt>
                <c:pt idx="55">
                  <c:v>0.97834102693630287</c:v>
                </c:pt>
                <c:pt idx="56">
                  <c:v>0.98006460466464707</c:v>
                </c:pt>
                <c:pt idx="57">
                  <c:v>0.98678278854620027</c:v>
                </c:pt>
                <c:pt idx="58">
                  <c:v>0.99407375354745531</c:v>
                </c:pt>
                <c:pt idx="59">
                  <c:v>0.99726733829203562</c:v>
                </c:pt>
                <c:pt idx="60">
                  <c:v>0.99870396230754799</c:v>
                </c:pt>
                <c:pt idx="61">
                  <c:v>0.99936833198940267</c:v>
                </c:pt>
                <c:pt idx="62">
                  <c:v>0.99968405030386509</c:v>
                </c:pt>
                <c:pt idx="63">
                  <c:v>0.99983806077409376</c:v>
                </c:pt>
                <c:pt idx="64">
                  <c:v>0.99991507608714836</c:v>
                </c:pt>
                <c:pt idx="65">
                  <c:v>0.99993799925250682</c:v>
                </c:pt>
                <c:pt idx="66">
                  <c:v>0.99995449983892304</c:v>
                </c:pt>
                <c:pt idx="67">
                  <c:v>0.99996644138655744</c:v>
                </c:pt>
                <c:pt idx="68">
                  <c:v>0.99997512868113381</c:v>
                </c:pt>
                <c:pt idx="69">
                  <c:v>0.99998148052174662</c:v>
                </c:pt>
                <c:pt idx="70">
                  <c:v>0.99998614750764125</c:v>
                </c:pt>
                <c:pt idx="71">
                  <c:v>0.99998959281838851</c:v>
                </c:pt>
                <c:pt idx="72">
                  <c:v>0.99999214793626434</c:v>
                </c:pt>
                <c:pt idx="73">
                  <c:v>0.9999940513017167</c:v>
                </c:pt>
                <c:pt idx="74">
                  <c:v>0.9999954752775394</c:v>
                </c:pt>
                <c:pt idx="75">
                  <c:v>0.99999654505908331</c:v>
                </c:pt>
                <c:pt idx="76">
                  <c:v>0.99999735200569695</c:v>
                </c:pt>
                <c:pt idx="77">
                  <c:v>0.99999796308716926</c:v>
                </c:pt>
                <c:pt idx="78">
                  <c:v>0.99999842761055358</c:v>
                </c:pt>
                <c:pt idx="79">
                  <c:v>0.9999987820334777</c:v>
                </c:pt>
                <c:pt idx="80">
                  <c:v>0.99999905342443229</c:v>
                </c:pt>
                <c:pt idx="81">
                  <c:v>0.99999926196173472</c:v>
                </c:pt>
                <c:pt idx="82">
                  <c:v>0.99999942274625619</c:v>
                </c:pt>
                <c:pt idx="83">
                  <c:v>0.99999954712204231</c:v>
                </c:pt>
                <c:pt idx="84">
                  <c:v>0.99999964364246452</c:v>
                </c:pt>
                <c:pt idx="85">
                  <c:v>0.99999971877993821</c:v>
                </c:pt>
                <c:pt idx="86">
                  <c:v>0.99999977744934365</c:v>
                </c:pt>
                <c:pt idx="87">
                  <c:v>0.99999982339554971</c:v>
                </c:pt>
                <c:pt idx="88">
                  <c:v>0.99999985948140457</c:v>
                </c:pt>
                <c:pt idx="89">
                  <c:v>0.99999988790254557</c:v>
                </c:pt>
                <c:pt idx="90">
                  <c:v>0.99999991034819702</c:v>
                </c:pt>
                <c:pt idx="91">
                  <c:v>0.99999992812195693</c:v>
                </c:pt>
                <c:pt idx="92">
                  <c:v>0.99999994223283717</c:v>
                </c:pt>
                <c:pt idx="93">
                  <c:v>0.9999999534641103</c:v>
                </c:pt>
                <c:pt idx="94">
                  <c:v>0.99999996242554068</c:v>
                </c:pt>
                <c:pt idx="95">
                  <c:v>0.99999996959313675</c:v>
                </c:pt>
                <c:pt idx="96">
                  <c:v>0.99999997533949636</c:v>
                </c:pt>
                <c:pt idx="97">
                  <c:v>0.99999997995704371</c:v>
                </c:pt>
                <c:pt idx="98">
                  <c:v>0.99999998367587228</c:v>
                </c:pt>
                <c:pt idx="99">
                  <c:v>0.99999998667748757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D8-4590-B344-4BCB6815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02080"/>
        <c:axId val="572604376"/>
      </c:scatterChart>
      <c:valAx>
        <c:axId val="572602080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4376"/>
        <c:crosses val="autoZero"/>
        <c:crossBetween val="midCat"/>
      </c:valAx>
      <c:valAx>
        <c:axId val="572604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130511811023624"/>
                  <c:y val="0.10869932925051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CDF_Concrete_Serviciability!$B$103:$F$103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CDF_Concrete_Serviciability!$B$104:$F$104</c:f>
              <c:numCache>
                <c:formatCode>0.00</c:formatCode>
                <c:ptCount val="5"/>
                <c:pt idx="0">
                  <c:v>33.145601188138343</c:v>
                </c:pt>
                <c:pt idx="1">
                  <c:v>32.734024450397783</c:v>
                </c:pt>
                <c:pt idx="2">
                  <c:v>31.537166951390752</c:v>
                </c:pt>
                <c:pt idx="3">
                  <c:v>28.586727215778112</c:v>
                </c:pt>
                <c:pt idx="4">
                  <c:v>25.78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4-4C29-9B8D-A7622B7F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39696"/>
        <c:axId val="560340352"/>
      </c:scatterChart>
      <c:valAx>
        <c:axId val="56033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40352"/>
        <c:crosses val="autoZero"/>
        <c:crossBetween val="midCat"/>
      </c:valAx>
      <c:valAx>
        <c:axId val="5603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3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3</xdr:row>
      <xdr:rowOff>95250</xdr:rowOff>
    </xdr:from>
    <xdr:to>
      <xdr:col>22</xdr:col>
      <xdr:colOff>277283</xdr:colOff>
      <xdr:row>27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</xdr:row>
      <xdr:rowOff>66675</xdr:rowOff>
    </xdr:from>
    <xdr:to>
      <xdr:col>14</xdr:col>
      <xdr:colOff>114300</xdr:colOff>
      <xdr:row>21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23</xdr:row>
      <xdr:rowOff>0</xdr:rowOff>
    </xdr:from>
    <xdr:to>
      <xdr:col>14</xdr:col>
      <xdr:colOff>66675</xdr:colOff>
      <xdr:row>39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95250</xdr:rowOff>
    </xdr:from>
    <xdr:to>
      <xdr:col>14</xdr:col>
      <xdr:colOff>114300</xdr:colOff>
      <xdr:row>28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29</xdr:row>
      <xdr:rowOff>66675</xdr:rowOff>
    </xdr:from>
    <xdr:to>
      <xdr:col>14</xdr:col>
      <xdr:colOff>180975</xdr:colOff>
      <xdr:row>46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11</xdr:row>
      <xdr:rowOff>95250</xdr:rowOff>
    </xdr:from>
    <xdr:to>
      <xdr:col>14</xdr:col>
      <xdr:colOff>114300</xdr:colOff>
      <xdr:row>28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29</xdr:row>
      <xdr:rowOff>66675</xdr:rowOff>
    </xdr:from>
    <xdr:to>
      <xdr:col>14</xdr:col>
      <xdr:colOff>180975</xdr:colOff>
      <xdr:row>46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45720</xdr:rowOff>
    </xdr:from>
    <xdr:to>
      <xdr:col>14</xdr:col>
      <xdr:colOff>0</xdr:colOff>
      <xdr:row>18</xdr:row>
      <xdr:rowOff>36195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302895</xdr:colOff>
      <xdr:row>19</xdr:row>
      <xdr:rowOff>13335</xdr:rowOff>
    </xdr:from>
    <xdr:to>
      <xdr:col>13</xdr:col>
      <xdr:colOff>607695</xdr:colOff>
      <xdr:row>36</xdr:row>
      <xdr:rowOff>3810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227356</xdr:colOff>
      <xdr:row>25</xdr:row>
      <xdr:rowOff>135835</xdr:rowOff>
    </xdr:from>
    <xdr:to>
      <xdr:col>13</xdr:col>
      <xdr:colOff>532155</xdr:colOff>
      <xdr:row>42</xdr:row>
      <xdr:rowOff>126310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25" totalsRowShown="0">
  <autoFilter ref="A1:G125"/>
  <tableColumns count="7">
    <tableColumn id="1" name="SD_teff_xi"/>
    <tableColumn id="2" name="Number of Analyses"/>
    <tableColumn id="3" name="Collapses_LS_steel"/>
    <tableColumn id="4" name="Collapses_LS_concrete"/>
    <tableColumn id="5" name="Collapses_DC_steel"/>
    <tableColumn id="6" name="Collapses_DC_concrete"/>
    <tableColumn id="7" name="Collapses_ultiamt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125" totalsRowShown="0">
  <autoFilter ref="A1:G125"/>
  <tableColumns count="7">
    <tableColumn id="1" name="SD_teff_xi"/>
    <tableColumn id="2" name="Number of Analyses"/>
    <tableColumn id="3" name="Collapses_LS_steel"/>
    <tableColumn id="4" name="Collapses_LS_concrete"/>
    <tableColumn id="5" name="Collapses_DC_steel"/>
    <tableColumn id="6" name="Collapses_DC_concrete"/>
    <tableColumn id="7" name="Collapses_ultiamt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G125" totalsRowShown="0">
  <autoFilter ref="A1:G125"/>
  <tableColumns count="7">
    <tableColumn id="1" name="SD_teff_xi"/>
    <tableColumn id="2" name="Number of Analyses"/>
    <tableColumn id="3" name="Collapses_LS_steel"/>
    <tableColumn id="4" name="Collapses_LS_concrete"/>
    <tableColumn id="5" name="Collapses_DC_steel"/>
    <tableColumn id="6" name="Collapses_DC_concrete"/>
    <tableColumn id="7" name="Collapses_ultiamt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G125" totalsRowShown="0">
  <autoFilter ref="A1:G125"/>
  <tableColumns count="7">
    <tableColumn id="1" name="SD_teff_xi"/>
    <tableColumn id="2" name="Number of Analyses"/>
    <tableColumn id="3" name="Collapses_LS_steel"/>
    <tableColumn id="4" name="Collapses_LS_concrete"/>
    <tableColumn id="5" name="Collapses_DC_steel"/>
    <tableColumn id="6" name="Collapses_DC_concrete"/>
    <tableColumn id="7" name="Collapses_ultiamt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G125" totalsRowShown="0">
  <autoFilter ref="A1:G125"/>
  <tableColumns count="7">
    <tableColumn id="1" name="SD_teff_xi"/>
    <tableColumn id="2" name="Number of Analyses"/>
    <tableColumn id="3" name="Collapses_LS_steel"/>
    <tableColumn id="4" name="Collapses_LS_concrete"/>
    <tableColumn id="5" name="Collapses_DC_steel"/>
    <tableColumn id="6" name="Collapses_DC_concrete"/>
    <tableColumn id="7" name="Collapses_ultiam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NCSU_Thesis_ColorBlin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00"/>
      </a:accent1>
      <a:accent2>
        <a:srgbClr val="E1616E"/>
      </a:accent2>
      <a:accent3>
        <a:srgbClr val="73A8D4"/>
      </a:accent3>
      <a:accent4>
        <a:srgbClr val="F7B76D"/>
      </a:accent4>
      <a:accent5>
        <a:srgbClr val="54506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B114" sqref="B114"/>
    </sheetView>
  </sheetViews>
  <sheetFormatPr defaultColWidth="8.83203125" defaultRowHeight="12.3" x14ac:dyDescent="0.4"/>
  <cols>
    <col min="1" max="1" width="12.44140625" customWidth="1"/>
    <col min="2" max="4" width="12.83203125" customWidth="1"/>
    <col min="5" max="5" width="12.44140625" customWidth="1"/>
    <col min="6" max="6" width="13" customWidth="1"/>
    <col min="7" max="7" width="10.44140625" customWidth="1"/>
    <col min="8" max="8" width="5.83203125" customWidth="1"/>
    <col min="9" max="9" width="11" customWidth="1"/>
    <col min="10" max="10" width="5.27734375" customWidth="1"/>
    <col min="11" max="11" width="12.44140625" style="26" bestFit="1" customWidth="1"/>
    <col min="12" max="12" width="8.83203125" style="26"/>
  </cols>
  <sheetData>
    <row r="1" spans="1:12" x14ac:dyDescent="0.4">
      <c r="A1" s="3" t="s">
        <v>10</v>
      </c>
    </row>
    <row r="2" spans="1:12" x14ac:dyDescent="0.4">
      <c r="A2" s="3" t="s">
        <v>8</v>
      </c>
    </row>
    <row r="3" spans="1:12" x14ac:dyDescent="0.4">
      <c r="A3" s="23" t="s">
        <v>9</v>
      </c>
    </row>
    <row r="5" spans="1:12" x14ac:dyDescent="0.4">
      <c r="A5" t="s">
        <v>14</v>
      </c>
    </row>
    <row r="6" spans="1:12" x14ac:dyDescent="0.4">
      <c r="A6" s="24" t="s">
        <v>12</v>
      </c>
    </row>
    <row r="7" spans="1:12" x14ac:dyDescent="0.4">
      <c r="A7" s="24" t="s">
        <v>13</v>
      </c>
    </row>
    <row r="11" spans="1:12" x14ac:dyDescent="0.4">
      <c r="K11" s="35" t="s">
        <v>15</v>
      </c>
    </row>
    <row r="13" spans="1:12" s="1" customFormat="1" ht="36.9" x14ac:dyDescent="0.4">
      <c r="A13" s="1" t="s">
        <v>11</v>
      </c>
      <c r="B13" s="1" t="s">
        <v>7</v>
      </c>
      <c r="C13" s="1" t="s">
        <v>5</v>
      </c>
      <c r="D13" s="1" t="s">
        <v>4</v>
      </c>
      <c r="E13" s="1" t="s">
        <v>6</v>
      </c>
      <c r="F13" s="1" t="s">
        <v>0</v>
      </c>
      <c r="G13" s="1" t="s">
        <v>1</v>
      </c>
      <c r="K13" s="27" t="s">
        <v>11</v>
      </c>
      <c r="L13" s="27" t="s">
        <v>3</v>
      </c>
    </row>
    <row r="14" spans="1:12" x14ac:dyDescent="0.4">
      <c r="A14" s="55">
        <v>1</v>
      </c>
      <c r="B14" s="56">
        <v>113</v>
      </c>
      <c r="C14" s="56">
        <v>0</v>
      </c>
      <c r="D14" s="9">
        <f>C14/B14</f>
        <v>0</v>
      </c>
      <c r="E14" s="10">
        <f t="shared" ref="E14" si="0">NORMDIST(LN(A14),LN(median),dispersion,TRUE)</f>
        <v>1.0292420392434592E-7</v>
      </c>
      <c r="F14" s="11">
        <f>BINOMDIST(C14,B14,E14,FALSE)</f>
        <v>0.99998836963199123</v>
      </c>
      <c r="G14" s="12">
        <f t="shared" ref="G14" si="1">LN(F14)</f>
        <v>-1.1630435642029226E-5</v>
      </c>
      <c r="K14" s="28">
        <v>1</v>
      </c>
      <c r="L14" s="29">
        <f>NORMDIST(LN(K14),LN(median),dispersion,TRUE)</f>
        <v>1.0292420392434592E-7</v>
      </c>
    </row>
    <row r="15" spans="1:12" x14ac:dyDescent="0.4">
      <c r="A15" s="37">
        <v>3</v>
      </c>
      <c r="B15" s="38">
        <v>54</v>
      </c>
      <c r="C15" s="38">
        <v>0</v>
      </c>
      <c r="D15" s="9">
        <f t="shared" ref="D15:D16" si="2">C15/B15</f>
        <v>0</v>
      </c>
      <c r="E15" s="10">
        <f t="shared" ref="E15:E16" si="3">NORMDIST(LN(A15),LN(median),dispersion,TRUE)</f>
        <v>2.2188621562948781E-4</v>
      </c>
      <c r="F15" s="11">
        <f t="shared" ref="F15:F16" si="4">BINOMDIST(C15,B15,E15,FALSE)</f>
        <v>0.98808832728423179</v>
      </c>
      <c r="G15" s="12">
        <f t="shared" ref="G15:G16" si="5">LN(F15)</f>
        <v>-1.198318514496385E-2</v>
      </c>
      <c r="K15" s="30">
        <v>5</v>
      </c>
      <c r="L15" s="31">
        <f t="shared" ref="L15:L45" si="6">NORMDIST(LN(K15),LN(median),dispersion,TRUE)</f>
        <v>3.1592311230924821E-3</v>
      </c>
    </row>
    <row r="16" spans="1:12" x14ac:dyDescent="0.4">
      <c r="A16" s="55">
        <v>5</v>
      </c>
      <c r="B16" s="56">
        <v>56</v>
      </c>
      <c r="C16" s="56">
        <v>0</v>
      </c>
      <c r="D16" s="9">
        <f t="shared" si="2"/>
        <v>0</v>
      </c>
      <c r="E16" s="10">
        <f t="shared" si="3"/>
        <v>3.1592311230924821E-3</v>
      </c>
      <c r="F16" s="11">
        <f t="shared" si="4"/>
        <v>0.83761476349263075</v>
      </c>
      <c r="G16" s="12">
        <f t="shared" si="5"/>
        <v>-0.17719699363483332</v>
      </c>
      <c r="K16" s="30">
        <v>10</v>
      </c>
      <c r="L16" s="31">
        <f t="shared" si="6"/>
        <v>4.7465734740345301E-2</v>
      </c>
    </row>
    <row r="17" spans="1:12" x14ac:dyDescent="0.4">
      <c r="A17" s="37">
        <v>7</v>
      </c>
      <c r="B17" s="38">
        <v>48</v>
      </c>
      <c r="C17" s="38">
        <v>1</v>
      </c>
      <c r="D17" s="9">
        <f t="shared" ref="D17:D23" si="7">C17/B17</f>
        <v>2.0833333333333332E-2</v>
      </c>
      <c r="E17" s="10">
        <f t="shared" ref="E17:E23" si="8">NORMDIST(LN(A17),LN(median),dispersion,TRUE)</f>
        <v>1.3351941344683866E-2</v>
      </c>
      <c r="F17" s="11">
        <f t="shared" ref="F17:F23" si="9">BINOMDIST(C17,B17,E17,FALSE)</f>
        <v>0.34073138689588495</v>
      </c>
      <c r="G17" s="12">
        <f t="shared" ref="G17:G23" si="10">LN(F17)</f>
        <v>-1.0766608338273411</v>
      </c>
      <c r="K17" s="30">
        <v>11</v>
      </c>
      <c r="L17" s="31">
        <f t="shared" si="6"/>
        <v>6.3745687024688955E-2</v>
      </c>
    </row>
    <row r="18" spans="1:12" x14ac:dyDescent="0.4">
      <c r="A18" s="55">
        <v>9</v>
      </c>
      <c r="B18" s="56">
        <v>33</v>
      </c>
      <c r="C18" s="56">
        <v>0</v>
      </c>
      <c r="D18" s="9">
        <f t="shared" si="7"/>
        <v>0</v>
      </c>
      <c r="E18" s="10">
        <f t="shared" si="8"/>
        <v>3.3536096822860136E-2</v>
      </c>
      <c r="F18" s="11">
        <f t="shared" si="9"/>
        <v>0.32443377159165737</v>
      </c>
      <c r="G18" s="12">
        <f t="shared" si="10"/>
        <v>-1.1256738573762453</v>
      </c>
      <c r="K18" s="30">
        <v>12</v>
      </c>
      <c r="L18" s="31">
        <f t="shared" si="6"/>
        <v>8.2127714274172356E-2</v>
      </c>
    </row>
    <row r="19" spans="1:12" x14ac:dyDescent="0.4">
      <c r="A19" s="37">
        <v>11</v>
      </c>
      <c r="B19" s="38">
        <v>24</v>
      </c>
      <c r="C19" s="38">
        <v>4</v>
      </c>
      <c r="D19" s="9">
        <f t="shared" si="7"/>
        <v>0.16666666666666666</v>
      </c>
      <c r="E19" s="10">
        <f t="shared" si="8"/>
        <v>6.3745687024688955E-2</v>
      </c>
      <c r="F19" s="11">
        <f t="shared" si="9"/>
        <v>4.6994784560869911E-2</v>
      </c>
      <c r="G19" s="12">
        <f t="shared" si="10"/>
        <v>-3.0577186502193503</v>
      </c>
      <c r="K19" s="30">
        <v>13</v>
      </c>
      <c r="L19" s="31">
        <f t="shared" si="6"/>
        <v>0.1023279145573586</v>
      </c>
    </row>
    <row r="20" spans="1:12" x14ac:dyDescent="0.4">
      <c r="A20" s="55">
        <v>13</v>
      </c>
      <c r="B20" s="56">
        <v>41</v>
      </c>
      <c r="C20" s="56">
        <v>8</v>
      </c>
      <c r="D20" s="9">
        <f t="shared" si="7"/>
        <v>0.1951219512195122</v>
      </c>
      <c r="E20" s="10">
        <f t="shared" si="8"/>
        <v>0.1023279145573586</v>
      </c>
      <c r="F20" s="11">
        <f t="shared" si="9"/>
        <v>3.2588207355343901E-2</v>
      </c>
      <c r="G20" s="12">
        <f t="shared" si="10"/>
        <v>-3.4238047936184288</v>
      </c>
      <c r="K20" s="30">
        <v>15</v>
      </c>
      <c r="L20" s="31">
        <f t="shared" si="6"/>
        <v>0.14700014193568769</v>
      </c>
    </row>
    <row r="21" spans="1:12" x14ac:dyDescent="0.4">
      <c r="A21" s="37">
        <v>15</v>
      </c>
      <c r="B21" s="38">
        <v>28</v>
      </c>
      <c r="C21" s="38">
        <v>1</v>
      </c>
      <c r="D21" s="9">
        <f t="shared" si="7"/>
        <v>3.5714285714285712E-2</v>
      </c>
      <c r="E21" s="10">
        <f t="shared" si="8"/>
        <v>0.14700014193568769</v>
      </c>
      <c r="F21" s="11">
        <f t="shared" si="9"/>
        <v>5.6246781381941086E-2</v>
      </c>
      <c r="G21" s="12">
        <f t="shared" si="10"/>
        <v>-2.8780064594113299</v>
      </c>
      <c r="K21" s="30">
        <v>16</v>
      </c>
      <c r="L21" s="31">
        <f t="shared" si="6"/>
        <v>0.17090064394604459</v>
      </c>
    </row>
    <row r="22" spans="1:12" x14ac:dyDescent="0.4">
      <c r="A22" s="55">
        <v>17</v>
      </c>
      <c r="B22" s="56">
        <v>21</v>
      </c>
      <c r="C22" s="56">
        <v>3</v>
      </c>
      <c r="D22" s="9">
        <f t="shared" si="7"/>
        <v>0.14285714285714285</v>
      </c>
      <c r="E22" s="10">
        <f t="shared" si="8"/>
        <v>0.1954937281952116</v>
      </c>
      <c r="F22" s="11">
        <f t="shared" si="9"/>
        <v>0.19805232377750207</v>
      </c>
      <c r="G22" s="12">
        <f t="shared" si="10"/>
        <v>-1.6192240216959868</v>
      </c>
      <c r="K22" s="30">
        <v>17</v>
      </c>
      <c r="L22" s="31">
        <f t="shared" si="6"/>
        <v>0.1954937281952116</v>
      </c>
    </row>
    <row r="23" spans="1:12" x14ac:dyDescent="0.4">
      <c r="A23" s="37">
        <v>19</v>
      </c>
      <c r="B23" s="38">
        <v>12</v>
      </c>
      <c r="C23" s="38">
        <v>1</v>
      </c>
      <c r="D23" s="9">
        <f t="shared" si="7"/>
        <v>8.3333333333333329E-2</v>
      </c>
      <c r="E23" s="10">
        <f t="shared" si="8"/>
        <v>0.24585221599871965</v>
      </c>
      <c r="F23" s="11">
        <f t="shared" si="9"/>
        <v>0.13239647579268213</v>
      </c>
      <c r="G23" s="12">
        <f t="shared" si="10"/>
        <v>-2.0219542537135355</v>
      </c>
      <c r="K23" s="30">
        <v>18</v>
      </c>
      <c r="L23" s="31">
        <f t="shared" si="6"/>
        <v>0.22054653152774753</v>
      </c>
    </row>
    <row r="24" spans="1:12" x14ac:dyDescent="0.4">
      <c r="A24" s="55">
        <v>21</v>
      </c>
      <c r="B24" s="56">
        <v>16</v>
      </c>
      <c r="C24" s="56">
        <v>8</v>
      </c>
      <c r="D24" s="9">
        <f t="shared" ref="D24:D63" si="11">C24/B24</f>
        <v>0.5</v>
      </c>
      <c r="E24" s="10">
        <f t="shared" ref="E24:E63" si="12">NORMDIST(LN(A24),LN(median),dispersion,TRUE)</f>
        <v>0.29652353242738871</v>
      </c>
      <c r="F24" s="11">
        <f t="shared" ref="F24:F63" si="13">BINOMDIST(C24,B24,E24,FALSE)</f>
        <v>4.6136905419728383E-2</v>
      </c>
      <c r="G24" s="12">
        <f t="shared" ref="G24:G63" si="14">LN(F24)</f>
        <v>-3.0761420978458061</v>
      </c>
      <c r="K24" s="30">
        <v>19</v>
      </c>
      <c r="L24" s="31">
        <f t="shared" si="6"/>
        <v>0.24585221599871965</v>
      </c>
    </row>
    <row r="25" spans="1:12" x14ac:dyDescent="0.4">
      <c r="A25" s="37">
        <v>23</v>
      </c>
      <c r="B25" s="38">
        <v>31</v>
      </c>
      <c r="C25" s="38">
        <v>12</v>
      </c>
      <c r="D25" s="9">
        <f t="shared" si="11"/>
        <v>0.38709677419354838</v>
      </c>
      <c r="E25" s="10">
        <f t="shared" si="12"/>
        <v>0.34634910277839359</v>
      </c>
      <c r="F25" s="11">
        <f t="shared" si="13"/>
        <v>0.13041584445473622</v>
      </c>
      <c r="G25" s="12">
        <f t="shared" si="14"/>
        <v>-2.0370271303161824</v>
      </c>
      <c r="K25" s="30">
        <v>20</v>
      </c>
      <c r="L25" s="31">
        <f t="shared" si="6"/>
        <v>0.27122988428025913</v>
      </c>
    </row>
    <row r="26" spans="1:12" x14ac:dyDescent="0.4">
      <c r="A26" s="55">
        <v>25</v>
      </c>
      <c r="B26" s="56">
        <v>27</v>
      </c>
      <c r="C26" s="56">
        <v>7</v>
      </c>
      <c r="D26" s="9">
        <f t="shared" si="11"/>
        <v>0.25925925925925924</v>
      </c>
      <c r="E26" s="10">
        <f t="shared" si="12"/>
        <v>0.39451017135595245</v>
      </c>
      <c r="F26" s="11">
        <f t="shared" si="13"/>
        <v>5.7939148916660327E-2</v>
      </c>
      <c r="G26" s="12">
        <f t="shared" si="14"/>
        <v>-2.8483619757950671</v>
      </c>
      <c r="K26" s="30">
        <f>+K25+1</f>
        <v>21</v>
      </c>
      <c r="L26" s="31">
        <f t="shared" si="6"/>
        <v>0.29652353242738871</v>
      </c>
    </row>
    <row r="27" spans="1:12" x14ac:dyDescent="0.4">
      <c r="A27" s="37">
        <v>27</v>
      </c>
      <c r="B27" s="38">
        <v>14</v>
      </c>
      <c r="C27" s="38">
        <v>6</v>
      </c>
      <c r="D27" s="9">
        <f t="shared" si="11"/>
        <v>0.42857142857142855</v>
      </c>
      <c r="E27" s="10">
        <f t="shared" si="12"/>
        <v>0.44046263590300055</v>
      </c>
      <c r="F27" s="11">
        <f t="shared" si="13"/>
        <v>0.21068931630519228</v>
      </c>
      <c r="G27" s="12">
        <f t="shared" si="14"/>
        <v>-1.5573706651756913</v>
      </c>
      <c r="K27" s="30">
        <f t="shared" ref="K27:K70" si="15">+K26+1</f>
        <v>22</v>
      </c>
      <c r="L27" s="31">
        <f t="shared" si="6"/>
        <v>0.32160041680861662</v>
      </c>
    </row>
    <row r="28" spans="1:12" x14ac:dyDescent="0.4">
      <c r="A28" s="55">
        <v>29</v>
      </c>
      <c r="B28" s="56">
        <v>14</v>
      </c>
      <c r="C28" s="56">
        <v>7</v>
      </c>
      <c r="D28" s="9">
        <f t="shared" si="11"/>
        <v>0.5</v>
      </c>
      <c r="E28" s="10">
        <f t="shared" si="12"/>
        <v>0.48387494043507556</v>
      </c>
      <c r="F28" s="11">
        <f t="shared" si="13"/>
        <v>0.20795234268148793</v>
      </c>
      <c r="G28" s="12">
        <f t="shared" si="14"/>
        <v>-1.5704463472568271</v>
      </c>
      <c r="K28" s="30">
        <f t="shared" si="15"/>
        <v>23</v>
      </c>
      <c r="L28" s="31">
        <f t="shared" si="6"/>
        <v>0.34634910277839359</v>
      </c>
    </row>
    <row r="29" spans="1:12" x14ac:dyDescent="0.4">
      <c r="A29" s="37">
        <v>31</v>
      </c>
      <c r="B29" s="38">
        <v>8</v>
      </c>
      <c r="C29" s="38">
        <v>5</v>
      </c>
      <c r="D29" s="9">
        <f t="shared" ref="D29:D63" si="16">C29/B29</f>
        <v>0.625</v>
      </c>
      <c r="E29" s="10">
        <f t="shared" ref="E29:E63" si="17">NORMDIST(LN(A29),LN(median),dispersion,TRUE)</f>
        <v>0.52457469449340932</v>
      </c>
      <c r="F29" s="11">
        <f t="shared" ref="F29:F63" si="18">BINOMDIST(C29,B29,E29,FALSE)</f>
        <v>0.23904055671994651</v>
      </c>
      <c r="G29" s="12">
        <f t="shared" ref="G29:G63" si="19">LN(F29)</f>
        <v>-1.4311220480580233</v>
      </c>
      <c r="K29" s="30">
        <f t="shared" si="15"/>
        <v>24</v>
      </c>
      <c r="L29" s="31">
        <f t="shared" si="6"/>
        <v>0.37067738034800063</v>
      </c>
    </row>
    <row r="30" spans="1:12" x14ac:dyDescent="0.4">
      <c r="A30" s="55">
        <v>33</v>
      </c>
      <c r="B30" s="56">
        <v>18</v>
      </c>
      <c r="C30" s="56">
        <v>6</v>
      </c>
      <c r="D30" s="9">
        <f t="shared" si="16"/>
        <v>0.33333333333333331</v>
      </c>
      <c r="E30" s="10">
        <f t="shared" si="17"/>
        <v>0.56250532113051799</v>
      </c>
      <c r="F30" s="11">
        <f t="shared" si="18"/>
        <v>2.8913766704948083E-2</v>
      </c>
      <c r="G30" s="12">
        <f t="shared" si="19"/>
        <v>-3.5434374407129265</v>
      </c>
      <c r="K30" s="30">
        <f t="shared" si="15"/>
        <v>25</v>
      </c>
      <c r="L30" s="31">
        <f t="shared" si="6"/>
        <v>0.39451017135595245</v>
      </c>
    </row>
    <row r="31" spans="1:12" x14ac:dyDescent="0.4">
      <c r="A31" s="37">
        <v>35</v>
      </c>
      <c r="B31" s="38">
        <v>12</v>
      </c>
      <c r="C31" s="38">
        <v>4</v>
      </c>
      <c r="D31" s="9">
        <f t="shared" si="16"/>
        <v>0.33333333333333331</v>
      </c>
      <c r="E31" s="10">
        <f t="shared" si="17"/>
        <v>0.59769208596759904</v>
      </c>
      <c r="F31" s="11">
        <f t="shared" si="18"/>
        <v>4.3349473565244309E-2</v>
      </c>
      <c r="G31" s="12">
        <f t="shared" si="19"/>
        <v>-3.1384607196529837</v>
      </c>
      <c r="K31" s="30">
        <f t="shared" si="15"/>
        <v>26</v>
      </c>
      <c r="L31" s="31">
        <f t="shared" si="6"/>
        <v>0.41778750858956681</v>
      </c>
    </row>
    <row r="32" spans="1:12" x14ac:dyDescent="0.4">
      <c r="A32" s="55">
        <v>37</v>
      </c>
      <c r="B32" s="56">
        <v>8</v>
      </c>
      <c r="C32" s="56">
        <v>5</v>
      </c>
      <c r="D32" s="9">
        <f t="shared" si="16"/>
        <v>0.625</v>
      </c>
      <c r="E32" s="10">
        <f t="shared" si="17"/>
        <v>0.63021613733702153</v>
      </c>
      <c r="F32" s="11">
        <f t="shared" si="18"/>
        <v>0.28150070619429868</v>
      </c>
      <c r="G32" s="12">
        <f t="shared" si="19"/>
        <v>-1.2676203227224172</v>
      </c>
      <c r="K32" s="30">
        <f t="shared" si="15"/>
        <v>27</v>
      </c>
      <c r="L32" s="31">
        <f t="shared" si="6"/>
        <v>0.44046263590300055</v>
      </c>
    </row>
    <row r="33" spans="1:12" x14ac:dyDescent="0.4">
      <c r="A33" s="37">
        <v>39</v>
      </c>
      <c r="B33" s="38">
        <v>7</v>
      </c>
      <c r="C33" s="38">
        <v>5</v>
      </c>
      <c r="D33" s="9">
        <f t="shared" si="16"/>
        <v>0.7142857142857143</v>
      </c>
      <c r="E33" s="10">
        <f t="shared" si="17"/>
        <v>0.66019505254734778</v>
      </c>
      <c r="F33" s="11">
        <f t="shared" si="18"/>
        <v>0.30411652366474679</v>
      </c>
      <c r="G33" s="12">
        <f t="shared" si="19"/>
        <v>-1.1903443494884078</v>
      </c>
      <c r="K33" s="30">
        <f t="shared" si="15"/>
        <v>28</v>
      </c>
      <c r="L33" s="31">
        <f t="shared" si="6"/>
        <v>0.46250025637403519</v>
      </c>
    </row>
    <row r="34" spans="1:12" x14ac:dyDescent="0.4">
      <c r="A34" s="55">
        <v>41</v>
      </c>
      <c r="B34" s="56">
        <v>10</v>
      </c>
      <c r="C34" s="56">
        <v>8</v>
      </c>
      <c r="D34" s="9">
        <f t="shared" si="16"/>
        <v>0.8</v>
      </c>
      <c r="E34" s="10">
        <f t="shared" si="17"/>
        <v>0.68776850563887026</v>
      </c>
      <c r="F34" s="11">
        <f t="shared" si="18"/>
        <v>0.21963634427945794</v>
      </c>
      <c r="G34" s="12">
        <f t="shared" si="19"/>
        <v>-1.515782080857413</v>
      </c>
      <c r="K34" s="30">
        <f t="shared" si="15"/>
        <v>29</v>
      </c>
      <c r="L34" s="31">
        <f t="shared" si="6"/>
        <v>0.48387494043507556</v>
      </c>
    </row>
    <row r="35" spans="1:12" x14ac:dyDescent="0.4">
      <c r="A35" s="37">
        <v>43</v>
      </c>
      <c r="B35" s="38">
        <v>4</v>
      </c>
      <c r="C35" s="38">
        <v>4</v>
      </c>
      <c r="D35" s="9">
        <f t="shared" si="16"/>
        <v>1</v>
      </c>
      <c r="E35" s="10">
        <f t="shared" si="17"/>
        <v>0.71308788230433051</v>
      </c>
      <c r="F35" s="11">
        <f t="shared" si="18"/>
        <v>0.25856648149556521</v>
      </c>
      <c r="G35" s="12">
        <f t="shared" si="19"/>
        <v>-1.3526024362981974</v>
      </c>
      <c r="K35" s="30">
        <f t="shared" si="15"/>
        <v>30</v>
      </c>
      <c r="L35" s="31">
        <f t="shared" si="6"/>
        <v>0.50456969580253763</v>
      </c>
    </row>
    <row r="36" spans="1:12" x14ac:dyDescent="0.4">
      <c r="A36" s="55">
        <v>45</v>
      </c>
      <c r="B36" s="56">
        <v>6</v>
      </c>
      <c r="C36" s="56">
        <v>6</v>
      </c>
      <c r="D36" s="9">
        <f t="shared" si="16"/>
        <v>1</v>
      </c>
      <c r="E36" s="10">
        <f t="shared" si="17"/>
        <v>0.73630889018991552</v>
      </c>
      <c r="F36" s="11">
        <f t="shared" si="18"/>
        <v>0.15935300774080133</v>
      </c>
      <c r="G36" s="12">
        <f t="shared" si="19"/>
        <v>-1.836633363236984</v>
      </c>
      <c r="K36" s="30">
        <f t="shared" si="15"/>
        <v>31</v>
      </c>
      <c r="L36" s="31">
        <f t="shared" si="6"/>
        <v>0.52457469449340932</v>
      </c>
    </row>
    <row r="37" spans="1:12" x14ac:dyDescent="0.4">
      <c r="A37" s="37">
        <v>47</v>
      </c>
      <c r="B37" s="38">
        <v>4</v>
      </c>
      <c r="C37" s="38">
        <v>3</v>
      </c>
      <c r="D37" s="9">
        <f t="shared" si="16"/>
        <v>0.75</v>
      </c>
      <c r="E37" s="10">
        <f t="shared" si="17"/>
        <v>0.75758641454321696</v>
      </c>
      <c r="F37" s="11">
        <f t="shared" si="18"/>
        <v>0.42161250215605522</v>
      </c>
      <c r="G37" s="12">
        <f t="shared" si="19"/>
        <v>-0.86366862812431799</v>
      </c>
      <c r="K37" s="30">
        <f t="shared" si="15"/>
        <v>32</v>
      </c>
      <c r="L37" s="31">
        <f t="shared" si="6"/>
        <v>0.54388614821029024</v>
      </c>
    </row>
    <row r="38" spans="1:12" x14ac:dyDescent="0.4">
      <c r="A38" s="55">
        <v>49</v>
      </c>
      <c r="B38" s="56">
        <v>5</v>
      </c>
      <c r="C38" s="56">
        <v>1</v>
      </c>
      <c r="D38" s="9">
        <f t="shared" si="16"/>
        <v>0.2</v>
      </c>
      <c r="E38" s="10">
        <f t="shared" si="17"/>
        <v>0.77707103911876307</v>
      </c>
      <c r="F38" s="11">
        <f t="shared" si="18"/>
        <v>9.5961426331837296E-3</v>
      </c>
      <c r="G38" s="12">
        <f t="shared" si="19"/>
        <v>-4.6463940702985926</v>
      </c>
      <c r="K38" s="30">
        <f t="shared" si="15"/>
        <v>33</v>
      </c>
      <c r="L38" s="31">
        <f t="shared" si="6"/>
        <v>0.56250532113051799</v>
      </c>
    </row>
    <row r="39" spans="1:12" x14ac:dyDescent="0.4">
      <c r="A39" s="37">
        <v>51</v>
      </c>
      <c r="B39" s="38">
        <v>5</v>
      </c>
      <c r="C39" s="38">
        <v>5</v>
      </c>
      <c r="D39" s="9">
        <f t="shared" si="16"/>
        <v>1</v>
      </c>
      <c r="E39" s="10">
        <f t="shared" si="17"/>
        <v>0.79490678958078909</v>
      </c>
      <c r="F39" s="11">
        <f t="shared" si="18"/>
        <v>0.31738107902643464</v>
      </c>
      <c r="G39" s="12">
        <f t="shared" si="19"/>
        <v>-1.1476520850598033</v>
      </c>
      <c r="K39" s="30">
        <f t="shared" si="15"/>
        <v>34</v>
      </c>
      <c r="L39" s="31">
        <f t="shared" si="6"/>
        <v>0.58043766809583763</v>
      </c>
    </row>
    <row r="40" spans="1:12" x14ac:dyDescent="0.4">
      <c r="A40" s="55">
        <v>53</v>
      </c>
      <c r="B40" s="56">
        <v>4</v>
      </c>
      <c r="C40" s="56">
        <v>4</v>
      </c>
      <c r="D40" s="9">
        <f t="shared" si="16"/>
        <v>1</v>
      </c>
      <c r="E40" s="10">
        <f t="shared" si="17"/>
        <v>0.81122976479154563</v>
      </c>
      <c r="F40" s="11">
        <f t="shared" si="18"/>
        <v>0.43308735915496382</v>
      </c>
      <c r="G40" s="12">
        <f t="shared" si="19"/>
        <v>-0.83681581808437588</v>
      </c>
      <c r="K40" s="30">
        <f t="shared" si="15"/>
        <v>35</v>
      </c>
      <c r="L40" s="31">
        <f t="shared" si="6"/>
        <v>0.59769208596759904</v>
      </c>
    </row>
    <row r="41" spans="1:12" x14ac:dyDescent="0.4">
      <c r="A41" s="37">
        <v>55</v>
      </c>
      <c r="B41" s="38">
        <v>5</v>
      </c>
      <c r="C41" s="38">
        <v>5</v>
      </c>
      <c r="D41" s="9">
        <f t="shared" si="16"/>
        <v>1</v>
      </c>
      <c r="E41" s="10">
        <f t="shared" si="17"/>
        <v>0.82616740510401632</v>
      </c>
      <c r="F41" s="11">
        <f t="shared" si="18"/>
        <v>0.3848932399838168</v>
      </c>
      <c r="G41" s="12">
        <f t="shared" si="19"/>
        <v>-0.95478928189209145</v>
      </c>
      <c r="K41" s="30">
        <f t="shared" si="15"/>
        <v>36</v>
      </c>
      <c r="L41" s="31">
        <f t="shared" si="6"/>
        <v>0.6142802662046708</v>
      </c>
    </row>
    <row r="42" spans="1:12" x14ac:dyDescent="0.4">
      <c r="A42" s="55">
        <v>57</v>
      </c>
      <c r="B42" s="56">
        <v>5</v>
      </c>
      <c r="C42" s="56">
        <v>5</v>
      </c>
      <c r="D42" s="9">
        <f t="shared" si="16"/>
        <v>1</v>
      </c>
      <c r="E42" s="10">
        <f t="shared" si="17"/>
        <v>0.83983821084411692</v>
      </c>
      <c r="F42" s="11">
        <f t="shared" si="18"/>
        <v>0.4178093465793617</v>
      </c>
      <c r="G42" s="12">
        <f t="shared" si="19"/>
        <v>-0.8727300591683903</v>
      </c>
      <c r="K42" s="30">
        <f t="shared" si="15"/>
        <v>37</v>
      </c>
      <c r="L42" s="31">
        <f t="shared" si="6"/>
        <v>0.63021613733702153</v>
      </c>
    </row>
    <row r="43" spans="1:12" x14ac:dyDescent="0.4">
      <c r="A43" s="37">
        <v>59</v>
      </c>
      <c r="B43" s="38">
        <v>9</v>
      </c>
      <c r="C43" s="38">
        <v>8</v>
      </c>
      <c r="D43" s="9">
        <f t="shared" si="16"/>
        <v>0.88888888888888884</v>
      </c>
      <c r="E43" s="10">
        <f t="shared" si="17"/>
        <v>0.85235177277204777</v>
      </c>
      <c r="F43" s="11">
        <f t="shared" si="18"/>
        <v>0.37018745433596556</v>
      </c>
      <c r="G43" s="12">
        <f t="shared" si="19"/>
        <v>-0.9937457682987596</v>
      </c>
      <c r="K43" s="30">
        <f t="shared" si="15"/>
        <v>38</v>
      </c>
      <c r="L43" s="31">
        <f t="shared" si="6"/>
        <v>0.6455153868080048</v>
      </c>
    </row>
    <row r="44" spans="1:12" x14ac:dyDescent="0.4">
      <c r="A44" s="55"/>
      <c r="B44" s="56"/>
      <c r="C44" s="56"/>
      <c r="D44" s="9"/>
      <c r="E44" s="10"/>
      <c r="F44" s="11"/>
      <c r="G44" s="12"/>
      <c r="K44" s="30">
        <f t="shared" si="15"/>
        <v>39</v>
      </c>
      <c r="L44" s="31">
        <f t="shared" si="6"/>
        <v>0.66019505254734778</v>
      </c>
    </row>
    <row r="45" spans="1:12" x14ac:dyDescent="0.4">
      <c r="A45" s="37"/>
      <c r="B45" s="38"/>
      <c r="C45" s="38"/>
      <c r="D45" s="9"/>
      <c r="E45" s="10"/>
      <c r="F45" s="11"/>
      <c r="G45" s="12"/>
      <c r="K45" s="30">
        <f t="shared" si="15"/>
        <v>40</v>
      </c>
      <c r="L45" s="31">
        <f t="shared" si="6"/>
        <v>0.67427317555072297</v>
      </c>
    </row>
    <row r="46" spans="1:12" x14ac:dyDescent="0.4">
      <c r="A46" s="55"/>
      <c r="B46" s="56"/>
      <c r="C46" s="56"/>
      <c r="D46" s="9"/>
      <c r="E46" s="10"/>
      <c r="F46" s="11"/>
      <c r="G46" s="12"/>
      <c r="K46" s="30">
        <f t="shared" si="15"/>
        <v>41</v>
      </c>
      <c r="L46" s="31">
        <f t="shared" ref="L46:L77" si="20">NORMDIST(LN(K46),LN(median),dispersion,TRUE)</f>
        <v>0.68776850563887026</v>
      </c>
    </row>
    <row r="47" spans="1:12" x14ac:dyDescent="0.4">
      <c r="A47" s="37"/>
      <c r="B47" s="38"/>
      <c r="C47" s="38"/>
      <c r="D47" s="9"/>
      <c r="E47" s="10"/>
      <c r="F47" s="11"/>
      <c r="G47" s="12"/>
      <c r="K47" s="30">
        <f t="shared" si="15"/>
        <v>42</v>
      </c>
      <c r="L47" s="31">
        <f t="shared" si="20"/>
        <v>0.70070025342357156</v>
      </c>
    </row>
    <row r="48" spans="1:12" x14ac:dyDescent="0.4">
      <c r="A48" s="55"/>
      <c r="B48" s="56"/>
      <c r="C48" s="56"/>
      <c r="D48" s="9"/>
      <c r="E48" s="10"/>
      <c r="F48" s="11"/>
      <c r="G48" s="12"/>
      <c r="K48" s="30">
        <f t="shared" si="15"/>
        <v>43</v>
      </c>
      <c r="L48" s="31">
        <f t="shared" si="20"/>
        <v>0.71308788230433051</v>
      </c>
    </row>
    <row r="49" spans="1:12" x14ac:dyDescent="0.4">
      <c r="A49" s="37"/>
      <c r="B49" s="38"/>
      <c r="C49" s="38"/>
      <c r="D49" s="9"/>
      <c r="E49" s="10"/>
      <c r="F49" s="11"/>
      <c r="G49" s="12"/>
      <c r="K49" s="30">
        <f t="shared" si="15"/>
        <v>44</v>
      </c>
      <c r="L49" s="31">
        <f t="shared" si="20"/>
        <v>0.72495093505085539</v>
      </c>
    </row>
    <row r="50" spans="1:12" x14ac:dyDescent="0.4">
      <c r="A50" s="55"/>
      <c r="B50" s="56"/>
      <c r="C50" s="56"/>
      <c r="D50" s="9"/>
      <c r="E50" s="10"/>
      <c r="F50" s="11"/>
      <c r="G50" s="12"/>
      <c r="K50" s="30">
        <f>+K49+1</f>
        <v>45</v>
      </c>
      <c r="L50" s="31">
        <f t="shared" si="20"/>
        <v>0.73630889018991552</v>
      </c>
    </row>
    <row r="51" spans="1:12" x14ac:dyDescent="0.4">
      <c r="A51" s="37"/>
      <c r="B51" s="38"/>
      <c r="C51" s="38"/>
      <c r="D51" s="9"/>
      <c r="E51" s="10"/>
      <c r="F51" s="11"/>
      <c r="G51" s="12"/>
      <c r="K51" s="30">
        <f t="shared" si="15"/>
        <v>46</v>
      </c>
      <c r="L51" s="31">
        <f t="shared" si="20"/>
        <v>0.74718104401168584</v>
      </c>
    </row>
    <row r="52" spans="1:12" x14ac:dyDescent="0.4">
      <c r="A52" s="55">
        <v>77</v>
      </c>
      <c r="B52" s="56">
        <v>1</v>
      </c>
      <c r="C52" s="56">
        <v>1</v>
      </c>
      <c r="D52" s="9">
        <f t="shared" si="16"/>
        <v>1</v>
      </c>
      <c r="E52" s="10">
        <f t="shared" si="17"/>
        <v>0.92703911275836315</v>
      </c>
      <c r="F52" s="11">
        <f t="shared" si="18"/>
        <v>0.92703911275836315</v>
      </c>
      <c r="G52" s="12">
        <f t="shared" si="19"/>
        <v>-7.5759521471031335E-2</v>
      </c>
      <c r="K52" s="30">
        <f t="shared" si="15"/>
        <v>47</v>
      </c>
      <c r="L52" s="31">
        <f t="shared" si="20"/>
        <v>0.75758641454321696</v>
      </c>
    </row>
    <row r="53" spans="1:12" x14ac:dyDescent="0.4">
      <c r="A53" s="37"/>
      <c r="B53" s="38"/>
      <c r="C53" s="38"/>
      <c r="D53" s="9"/>
      <c r="E53" s="10"/>
      <c r="F53" s="11"/>
      <c r="G53" s="12"/>
      <c r="K53" s="30">
        <f t="shared" si="15"/>
        <v>48</v>
      </c>
      <c r="L53" s="31">
        <f t="shared" si="20"/>
        <v>0.76754366430932763</v>
      </c>
    </row>
    <row r="54" spans="1:12" x14ac:dyDescent="0.4">
      <c r="A54" s="55"/>
      <c r="B54" s="56"/>
      <c r="C54" s="56"/>
      <c r="D54" s="9"/>
      <c r="E54" s="10"/>
      <c r="F54" s="11"/>
      <c r="G54" s="12"/>
      <c r="K54" s="30">
        <f t="shared" si="15"/>
        <v>49</v>
      </c>
      <c r="L54" s="31">
        <f t="shared" si="20"/>
        <v>0.77707103911876307</v>
      </c>
    </row>
    <row r="55" spans="1:12" x14ac:dyDescent="0.4">
      <c r="A55" s="37"/>
      <c r="B55" s="38"/>
      <c r="C55" s="38"/>
      <c r="D55" s="9"/>
      <c r="E55" s="10"/>
      <c r="F55" s="11"/>
      <c r="G55" s="12"/>
      <c r="K55" s="30">
        <f t="shared" si="15"/>
        <v>50</v>
      </c>
      <c r="L55" s="31">
        <f t="shared" si="20"/>
        <v>0.78618632048092296</v>
      </c>
    </row>
    <row r="56" spans="1:12" x14ac:dyDescent="0.4">
      <c r="A56" s="55"/>
      <c r="B56" s="56"/>
      <c r="C56" s="56"/>
      <c r="D56" s="9"/>
      <c r="E56" s="10"/>
      <c r="F56" s="11"/>
      <c r="G56" s="12"/>
      <c r="K56" s="30">
        <f t="shared" si="15"/>
        <v>51</v>
      </c>
      <c r="L56" s="31">
        <f t="shared" si="20"/>
        <v>0.79490678958078909</v>
      </c>
    </row>
    <row r="57" spans="1:12" x14ac:dyDescent="0.4">
      <c r="A57" s="37"/>
      <c r="B57" s="38"/>
      <c r="C57" s="38"/>
      <c r="D57" s="9"/>
      <c r="E57" s="10"/>
      <c r="F57" s="11"/>
      <c r="G57" s="12"/>
      <c r="K57" s="30">
        <f t="shared" si="15"/>
        <v>52</v>
      </c>
      <c r="L57" s="31">
        <f t="shared" si="20"/>
        <v>0.80324920102167474</v>
      </c>
    </row>
    <row r="58" spans="1:12" x14ac:dyDescent="0.4">
      <c r="A58" s="55">
        <v>89</v>
      </c>
      <c r="B58" s="56">
        <v>2</v>
      </c>
      <c r="C58" s="56">
        <v>2</v>
      </c>
      <c r="D58" s="9">
        <f t="shared" si="16"/>
        <v>1</v>
      </c>
      <c r="E58" s="10">
        <f t="shared" si="17"/>
        <v>0.9531062151923908</v>
      </c>
      <c r="F58" s="11">
        <f t="shared" si="18"/>
        <v>0.90841145743836393</v>
      </c>
      <c r="G58" s="12">
        <f t="shared" si="19"/>
        <v>-9.6057856062370009E-2</v>
      </c>
      <c r="K58" s="30">
        <f t="shared" si="15"/>
        <v>53</v>
      </c>
      <c r="L58" s="31">
        <f t="shared" si="20"/>
        <v>0.81122976479154563</v>
      </c>
    </row>
    <row r="59" spans="1:12" x14ac:dyDescent="0.4">
      <c r="A59" s="37"/>
      <c r="B59" s="38"/>
      <c r="C59" s="38"/>
      <c r="D59" s="9"/>
      <c r="E59" s="10"/>
      <c r="F59" s="11"/>
      <c r="G59" s="12"/>
      <c r="K59" s="30">
        <f t="shared" si="15"/>
        <v>54</v>
      </c>
      <c r="L59" s="31">
        <f t="shared" si="20"/>
        <v>0.81886413512306999</v>
      </c>
    </row>
    <row r="60" spans="1:12" x14ac:dyDescent="0.4">
      <c r="A60" s="55">
        <v>93</v>
      </c>
      <c r="B60" s="56">
        <v>1</v>
      </c>
      <c r="C60" s="56">
        <v>1</v>
      </c>
      <c r="D60" s="9">
        <f t="shared" si="16"/>
        <v>1</v>
      </c>
      <c r="E60" s="10">
        <f t="shared" si="17"/>
        <v>0.95933600727093638</v>
      </c>
      <c r="F60" s="11">
        <f t="shared" si="18"/>
        <v>0.95933600727093638</v>
      </c>
      <c r="G60" s="12">
        <f t="shared" si="19"/>
        <v>-4.1513892919532086E-2</v>
      </c>
      <c r="K60" s="30">
        <f t="shared" si="15"/>
        <v>55</v>
      </c>
      <c r="L60" s="31">
        <f t="shared" si="20"/>
        <v>0.82616740510401632</v>
      </c>
    </row>
    <row r="61" spans="1:12" x14ac:dyDescent="0.4">
      <c r="A61" s="37">
        <v>95</v>
      </c>
      <c r="B61" s="38">
        <v>1</v>
      </c>
      <c r="C61" s="38">
        <v>1</v>
      </c>
      <c r="D61" s="9">
        <f t="shared" si="16"/>
        <v>1</v>
      </c>
      <c r="E61" s="10">
        <f t="shared" si="17"/>
        <v>0.96210028927427416</v>
      </c>
      <c r="F61" s="11">
        <f t="shared" si="18"/>
        <v>0.96210028927427416</v>
      </c>
      <c r="G61" s="12">
        <f t="shared" si="19"/>
        <v>-3.8636582945309285E-2</v>
      </c>
      <c r="K61" s="30">
        <f t="shared" si="15"/>
        <v>56</v>
      </c>
      <c r="L61" s="31">
        <f t="shared" si="20"/>
        <v>0.83315410605651641</v>
      </c>
    </row>
    <row r="62" spans="1:12" x14ac:dyDescent="0.4">
      <c r="A62" s="55">
        <v>97</v>
      </c>
      <c r="B62" s="56">
        <v>1</v>
      </c>
      <c r="C62" s="56">
        <v>1</v>
      </c>
      <c r="D62" s="9">
        <f t="shared" si="16"/>
        <v>1</v>
      </c>
      <c r="E62" s="10">
        <f t="shared" si="17"/>
        <v>0.96465646815297512</v>
      </c>
      <c r="F62" s="11">
        <f t="shared" si="18"/>
        <v>0.96465646815297512</v>
      </c>
      <c r="G62" s="12">
        <f t="shared" si="19"/>
        <v>-3.5983232574506835E-2</v>
      </c>
      <c r="K62" s="30">
        <f t="shared" si="15"/>
        <v>57</v>
      </c>
      <c r="L62" s="31">
        <f t="shared" si="20"/>
        <v>0.83983821084411692</v>
      </c>
    </row>
    <row r="63" spans="1:12" x14ac:dyDescent="0.4">
      <c r="A63" s="37">
        <v>99</v>
      </c>
      <c r="B63" s="38">
        <v>1</v>
      </c>
      <c r="C63" s="38">
        <v>1</v>
      </c>
      <c r="D63" s="9">
        <f t="shared" si="16"/>
        <v>1</v>
      </c>
      <c r="E63" s="10">
        <f t="shared" si="17"/>
        <v>0.96702164687758807</v>
      </c>
      <c r="F63" s="11">
        <f t="shared" si="18"/>
        <v>0.96702164687758807</v>
      </c>
      <c r="G63" s="12">
        <f t="shared" si="19"/>
        <v>-3.3534398176927022E-2</v>
      </c>
      <c r="K63" s="30">
        <f>+K62+1</f>
        <v>58</v>
      </c>
      <c r="L63" s="31">
        <f t="shared" si="20"/>
        <v>0.84623314038713671</v>
      </c>
    </row>
    <row r="64" spans="1:12" x14ac:dyDescent="0.4">
      <c r="A64" s="60"/>
      <c r="B64" s="61"/>
      <c r="C64" s="62"/>
      <c r="D64" s="9"/>
      <c r="E64" s="10"/>
      <c r="F64" s="11"/>
      <c r="G64" s="12"/>
      <c r="K64" s="30">
        <f t="shared" si="15"/>
        <v>59</v>
      </c>
      <c r="L64" s="31">
        <f t="shared" si="20"/>
        <v>0.85235177277204777</v>
      </c>
    </row>
    <row r="65" spans="1:12" x14ac:dyDescent="0.4">
      <c r="A65" s="57"/>
      <c r="B65" s="58"/>
      <c r="C65" s="59"/>
      <c r="D65" s="9"/>
      <c r="E65" s="10"/>
      <c r="F65" s="11"/>
      <c r="G65" s="12"/>
      <c r="K65" s="30">
        <f t="shared" si="15"/>
        <v>60</v>
      </c>
      <c r="L65" s="31">
        <f t="shared" si="20"/>
        <v>0.85820645443151045</v>
      </c>
    </row>
    <row r="66" spans="1:12" x14ac:dyDescent="0.4">
      <c r="A66" s="60"/>
      <c r="B66" s="61"/>
      <c r="C66" s="62"/>
      <c r="D66" s="9"/>
      <c r="E66" s="10"/>
      <c r="F66" s="11"/>
      <c r="G66" s="12"/>
      <c r="K66" s="30">
        <f t="shared" si="15"/>
        <v>61</v>
      </c>
      <c r="L66" s="31">
        <f t="shared" si="20"/>
        <v>0.86380901295018719</v>
      </c>
    </row>
    <row r="67" spans="1:12" x14ac:dyDescent="0.4">
      <c r="A67" s="57"/>
      <c r="B67" s="58"/>
      <c r="C67" s="59"/>
      <c r="D67" s="9"/>
      <c r="E67" s="10"/>
      <c r="F67" s="11"/>
      <c r="G67" s="12"/>
      <c r="K67" s="30">
        <f t="shared" si="15"/>
        <v>62</v>
      </c>
      <c r="L67" s="31">
        <f t="shared" si="20"/>
        <v>0.86917077111913676</v>
      </c>
    </row>
    <row r="68" spans="1:12" x14ac:dyDescent="0.4">
      <c r="A68" s="60"/>
      <c r="B68" s="61"/>
      <c r="C68" s="62"/>
      <c r="D68" s="9"/>
      <c r="E68" s="10"/>
      <c r="F68" s="11"/>
      <c r="G68" s="12"/>
      <c r="K68" s="30">
        <f t="shared" si="15"/>
        <v>63</v>
      </c>
      <c r="L68" s="31">
        <f t="shared" si="20"/>
        <v>0.87430256191993327</v>
      </c>
    </row>
    <row r="69" spans="1:12" x14ac:dyDescent="0.4">
      <c r="A69" s="57"/>
      <c r="B69" s="58"/>
      <c r="C69" s="59"/>
      <c r="D69" s="9"/>
      <c r="E69" s="10"/>
      <c r="F69" s="11"/>
      <c r="G69" s="12"/>
      <c r="K69" s="30">
        <f>+K68+1</f>
        <v>64</v>
      </c>
      <c r="L69" s="31">
        <f t="shared" si="20"/>
        <v>0.87921474416983425</v>
      </c>
    </row>
    <row r="70" spans="1:12" x14ac:dyDescent="0.4">
      <c r="A70" s="60"/>
      <c r="B70" s="61"/>
      <c r="C70" s="62"/>
      <c r="D70" s="9"/>
      <c r="E70" s="10"/>
      <c r="F70" s="11"/>
      <c r="G70" s="12"/>
      <c r="K70" s="30">
        <f t="shared" si="15"/>
        <v>65</v>
      </c>
      <c r="L70" s="31">
        <f t="shared" si="20"/>
        <v>0.88391721860249051</v>
      </c>
    </row>
    <row r="71" spans="1:12" x14ac:dyDescent="0.4">
      <c r="A71" s="57"/>
      <c r="B71" s="58"/>
      <c r="C71" s="59"/>
      <c r="D71" s="9"/>
      <c r="E71" s="10"/>
      <c r="F71" s="11"/>
      <c r="G71" s="12"/>
      <c r="K71" s="30">
        <v>70</v>
      </c>
      <c r="L71" s="31">
        <f t="shared" si="20"/>
        <v>0.90460049377945295</v>
      </c>
    </row>
    <row r="72" spans="1:12" x14ac:dyDescent="0.4">
      <c r="A72" s="60"/>
      <c r="B72" s="61"/>
      <c r="C72" s="62"/>
      <c r="D72" s="9"/>
      <c r="E72" s="10"/>
      <c r="F72" s="11"/>
      <c r="G72" s="12"/>
      <c r="K72" s="30">
        <v>80</v>
      </c>
      <c r="L72" s="31">
        <f t="shared" si="20"/>
        <v>0.93480743701982338</v>
      </c>
    </row>
    <row r="73" spans="1:12" x14ac:dyDescent="0.4">
      <c r="A73" s="57"/>
      <c r="B73" s="58"/>
      <c r="C73" s="59"/>
      <c r="D73" s="9"/>
      <c r="E73" s="10"/>
      <c r="F73" s="11"/>
      <c r="G73" s="12"/>
      <c r="K73" s="30">
        <v>90</v>
      </c>
      <c r="L73" s="31">
        <f t="shared" si="20"/>
        <v>0.95475783396581382</v>
      </c>
    </row>
    <row r="74" spans="1:12" x14ac:dyDescent="0.4">
      <c r="A74" s="60"/>
      <c r="B74" s="61"/>
      <c r="C74" s="62"/>
      <c r="D74" s="9"/>
      <c r="E74" s="10"/>
      <c r="F74" s="11"/>
      <c r="G74" s="12"/>
      <c r="K74" s="30">
        <v>100</v>
      </c>
      <c r="L74" s="31">
        <f t="shared" si="20"/>
        <v>0.96813753872863639</v>
      </c>
    </row>
    <row r="75" spans="1:12" x14ac:dyDescent="0.4">
      <c r="A75" s="57"/>
      <c r="B75" s="58"/>
      <c r="C75" s="59"/>
      <c r="D75" s="9"/>
      <c r="E75" s="10"/>
      <c r="F75" s="11"/>
      <c r="G75" s="12"/>
      <c r="K75" s="30">
        <v>110</v>
      </c>
      <c r="L75" s="31">
        <f t="shared" si="20"/>
        <v>0.97724819079413749</v>
      </c>
    </row>
    <row r="76" spans="1:12" x14ac:dyDescent="0.4">
      <c r="A76" s="60"/>
      <c r="B76" s="61"/>
      <c r="C76" s="62"/>
      <c r="D76" s="9"/>
      <c r="E76" s="10"/>
      <c r="F76" s="11"/>
      <c r="G76" s="12"/>
      <c r="K76" s="30">
        <v>120</v>
      </c>
      <c r="L76" s="31">
        <f t="shared" si="20"/>
        <v>0.9835432665176963</v>
      </c>
    </row>
    <row r="77" spans="1:12" x14ac:dyDescent="0.4">
      <c r="A77" s="57"/>
      <c r="B77" s="58"/>
      <c r="C77" s="59"/>
      <c r="D77" s="9"/>
      <c r="E77" s="10"/>
      <c r="F77" s="11"/>
      <c r="G77" s="12"/>
      <c r="K77" s="30">
        <v>130</v>
      </c>
      <c r="L77" s="31">
        <f t="shared" si="20"/>
        <v>0.98795341540750259</v>
      </c>
    </row>
    <row r="78" spans="1:12" x14ac:dyDescent="0.4">
      <c r="A78" s="60"/>
      <c r="B78" s="61"/>
      <c r="C78" s="62"/>
      <c r="D78" s="9"/>
      <c r="E78" s="10"/>
      <c r="F78" s="11"/>
      <c r="G78" s="12"/>
      <c r="K78" s="30">
        <v>140</v>
      </c>
      <c r="L78" s="31">
        <f t="shared" ref="L78:L101" si="21">NORMDIST(LN(K78),LN(median),dispersion,TRUE)</f>
        <v>0.99108332779721575</v>
      </c>
    </row>
    <row r="79" spans="1:12" x14ac:dyDescent="0.4">
      <c r="A79" s="57"/>
      <c r="B79" s="58"/>
      <c r="C79" s="59"/>
      <c r="D79" s="9"/>
      <c r="E79" s="10"/>
      <c r="F79" s="11"/>
      <c r="G79" s="12"/>
      <c r="K79" s="30">
        <v>145</v>
      </c>
      <c r="L79" s="31">
        <f t="shared" si="21"/>
        <v>0.99229858939332427</v>
      </c>
    </row>
    <row r="80" spans="1:12" x14ac:dyDescent="0.4">
      <c r="A80" s="60"/>
      <c r="B80" s="61"/>
      <c r="C80" s="62"/>
      <c r="D80" s="9"/>
      <c r="E80" s="10"/>
      <c r="F80" s="11"/>
      <c r="G80" s="12"/>
      <c r="K80" s="30">
        <v>150</v>
      </c>
      <c r="L80" s="31">
        <f t="shared" si="21"/>
        <v>0.99333169484251338</v>
      </c>
    </row>
    <row r="81" spans="1:12" x14ac:dyDescent="0.4">
      <c r="A81" s="57"/>
      <c r="B81" s="58"/>
      <c r="C81" s="59"/>
      <c r="D81" s="9"/>
      <c r="E81" s="10"/>
      <c r="F81" s="11"/>
      <c r="G81" s="12"/>
      <c r="K81" s="30">
        <v>155</v>
      </c>
      <c r="L81" s="31">
        <f t="shared" si="21"/>
        <v>0.99421238086399621</v>
      </c>
    </row>
    <row r="82" spans="1:12" x14ac:dyDescent="0.4">
      <c r="A82" s="60"/>
      <c r="B82" s="61"/>
      <c r="C82" s="62"/>
      <c r="D82" s="9"/>
      <c r="E82" s="10"/>
      <c r="F82" s="11"/>
      <c r="G82" s="12"/>
      <c r="K82" s="30">
        <v>160</v>
      </c>
      <c r="L82" s="31">
        <f t="shared" si="21"/>
        <v>0.99496514358601085</v>
      </c>
    </row>
    <row r="83" spans="1:12" x14ac:dyDescent="0.4">
      <c r="A83" s="57"/>
      <c r="B83" s="58"/>
      <c r="C83" s="59"/>
      <c r="D83" s="9"/>
      <c r="E83" s="10"/>
      <c r="F83" s="11"/>
      <c r="G83" s="12"/>
      <c r="K83" s="30">
        <v>165</v>
      </c>
      <c r="L83" s="31">
        <f t="shared" si="21"/>
        <v>0.99561022752433259</v>
      </c>
    </row>
    <row r="84" spans="1:12" x14ac:dyDescent="0.4">
      <c r="A84" s="60"/>
      <c r="B84" s="61"/>
      <c r="C84" s="62"/>
      <c r="D84" s="9"/>
      <c r="E84" s="10"/>
      <c r="F84" s="11"/>
      <c r="G84" s="12"/>
      <c r="K84" s="30">
        <v>170</v>
      </c>
      <c r="L84" s="31">
        <f t="shared" si="21"/>
        <v>0.99616441621114293</v>
      </c>
    </row>
    <row r="85" spans="1:12" x14ac:dyDescent="0.4">
      <c r="A85" s="57"/>
      <c r="B85" s="58"/>
      <c r="C85" s="59"/>
      <c r="D85" s="9"/>
      <c r="E85" s="10"/>
      <c r="F85" s="11"/>
      <c r="G85" s="12"/>
      <c r="K85" s="30">
        <v>175</v>
      </c>
      <c r="L85" s="31">
        <f t="shared" si="21"/>
        <v>0.99664166644802044</v>
      </c>
    </row>
    <row r="86" spans="1:12" x14ac:dyDescent="0.4">
      <c r="A86" s="60"/>
      <c r="B86" s="61"/>
      <c r="C86" s="62"/>
      <c r="D86" s="9"/>
      <c r="E86" s="10"/>
      <c r="F86" s="11"/>
      <c r="G86" s="12"/>
      <c r="K86" s="30">
        <v>180</v>
      </c>
      <c r="L86" s="31">
        <f t="shared" si="21"/>
        <v>0.99705361885168664</v>
      </c>
    </row>
    <row r="87" spans="1:12" x14ac:dyDescent="0.4">
      <c r="A87" s="57"/>
      <c r="B87" s="58"/>
      <c r="C87" s="59"/>
      <c r="D87" s="9"/>
      <c r="E87" s="10"/>
      <c r="F87" s="11"/>
      <c r="G87" s="12"/>
      <c r="K87" s="30">
        <v>185</v>
      </c>
      <c r="L87" s="31">
        <f t="shared" si="21"/>
        <v>0.99741001020106179</v>
      </c>
    </row>
    <row r="88" spans="1:12" x14ac:dyDescent="0.4">
      <c r="A88" s="60"/>
      <c r="B88" s="61"/>
      <c r="C88" s="62"/>
      <c r="D88" s="9"/>
      <c r="E88" s="10"/>
      <c r="F88" s="11"/>
      <c r="G88" s="12"/>
      <c r="K88" s="30">
        <v>190</v>
      </c>
      <c r="L88" s="31">
        <f t="shared" si="21"/>
        <v>0.99771900756920273</v>
      </c>
    </row>
    <row r="89" spans="1:12" x14ac:dyDescent="0.4">
      <c r="A89" s="37"/>
      <c r="B89" s="38"/>
      <c r="C89" s="38"/>
      <c r="D89" s="9"/>
      <c r="E89" s="10"/>
      <c r="F89" s="11"/>
      <c r="G89" s="12"/>
      <c r="K89" s="30">
        <v>195</v>
      </c>
      <c r="L89" s="31">
        <f t="shared" si="21"/>
        <v>0.99798747994762971</v>
      </c>
    </row>
    <row r="90" spans="1:12" x14ac:dyDescent="0.4">
      <c r="A90" s="55"/>
      <c r="B90" s="56"/>
      <c r="C90" s="56"/>
      <c r="D90" s="9"/>
      <c r="E90" s="10"/>
      <c r="F90" s="11"/>
      <c r="G90" s="12"/>
      <c r="K90" s="30">
        <v>200</v>
      </c>
      <c r="L90" s="31">
        <f t="shared" si="21"/>
        <v>0.99822121975073608</v>
      </c>
    </row>
    <row r="91" spans="1:12" x14ac:dyDescent="0.4">
      <c r="A91" s="37"/>
      <c r="B91" s="38"/>
      <c r="C91" s="38"/>
      <c r="D91" s="9"/>
      <c r="E91" s="10"/>
      <c r="F91" s="11"/>
      <c r="G91" s="12"/>
      <c r="K91" s="30">
        <v>205</v>
      </c>
      <c r="L91" s="31">
        <f t="shared" si="21"/>
        <v>0.99842512400231642</v>
      </c>
    </row>
    <row r="92" spans="1:12" x14ac:dyDescent="0.4">
      <c r="A92" s="55"/>
      <c r="B92" s="56"/>
      <c r="C92" s="56"/>
      <c r="D92" s="9"/>
      <c r="E92" s="10"/>
      <c r="F92" s="11"/>
      <c r="G92" s="12"/>
      <c r="K92" s="30">
        <v>210</v>
      </c>
      <c r="L92" s="31">
        <f t="shared" si="21"/>
        <v>0.9986033429858634</v>
      </c>
    </row>
    <row r="93" spans="1:12" x14ac:dyDescent="0.4">
      <c r="A93" s="37"/>
      <c r="B93" s="38"/>
      <c r="C93" s="39"/>
      <c r="D93" s="13"/>
      <c r="E93" s="14"/>
      <c r="F93" s="15"/>
      <c r="G93" s="16"/>
      <c r="K93" s="30">
        <v>215</v>
      </c>
      <c r="L93" s="31">
        <f t="shared" si="21"/>
        <v>0.99875940255644047</v>
      </c>
    </row>
    <row r="94" spans="1:12" x14ac:dyDescent="0.4">
      <c r="A94" s="40"/>
      <c r="B94" s="41"/>
      <c r="C94" s="42"/>
      <c r="D94" s="13"/>
      <c r="E94" s="14"/>
      <c r="F94" s="15"/>
      <c r="G94" s="16"/>
      <c r="K94" s="30">
        <v>220</v>
      </c>
      <c r="L94" s="31">
        <f t="shared" si="21"/>
        <v>0.99889630506628668</v>
      </c>
    </row>
    <row r="95" spans="1:12" x14ac:dyDescent="0.4">
      <c r="A95" s="5"/>
      <c r="B95" s="21"/>
      <c r="C95" s="6"/>
      <c r="D95" s="13"/>
      <c r="E95" s="14"/>
      <c r="F95" s="15"/>
      <c r="G95" s="16"/>
      <c r="K95" s="30">
        <v>225</v>
      </c>
      <c r="L95" s="31">
        <f t="shared" si="21"/>
        <v>0.9990166128734651</v>
      </c>
    </row>
    <row r="96" spans="1:12" x14ac:dyDescent="0.4">
      <c r="A96" s="5"/>
      <c r="B96" s="21"/>
      <c r="C96" s="6"/>
      <c r="D96" s="13"/>
      <c r="E96" s="14"/>
      <c r="F96" s="15"/>
      <c r="G96" s="16"/>
      <c r="K96" s="30">
        <v>230</v>
      </c>
      <c r="L96" s="31">
        <f t="shared" si="21"/>
        <v>0.99912251762491533</v>
      </c>
    </row>
    <row r="97" spans="1:12" x14ac:dyDescent="0.4">
      <c r="A97" s="5"/>
      <c r="B97" s="21"/>
      <c r="C97" s="6"/>
      <c r="D97" s="13"/>
      <c r="E97" s="14"/>
      <c r="F97" s="15"/>
      <c r="G97" s="16"/>
      <c r="K97" s="30">
        <v>235</v>
      </c>
      <c r="L97" s="31">
        <f t="shared" si="21"/>
        <v>0.99921589788754495</v>
      </c>
    </row>
    <row r="98" spans="1:12" x14ac:dyDescent="0.4">
      <c r="A98" s="5"/>
      <c r="B98" s="21"/>
      <c r="C98" s="6"/>
      <c r="D98" s="13"/>
      <c r="E98" s="14"/>
      <c r="F98" s="15"/>
      <c r="G98" s="16"/>
      <c r="K98" s="30">
        <v>240</v>
      </c>
      <c r="L98" s="31">
        <f t="shared" si="21"/>
        <v>0.99929836720898546</v>
      </c>
    </row>
    <row r="99" spans="1:12" x14ac:dyDescent="0.4">
      <c r="A99" s="5"/>
      <c r="B99" s="21"/>
      <c r="C99" s="6"/>
      <c r="D99" s="13"/>
      <c r="E99" s="14"/>
      <c r="F99" s="15"/>
      <c r="G99" s="16"/>
      <c r="K99" s="30">
        <v>245</v>
      </c>
      <c r="L99" s="31">
        <f t="shared" si="21"/>
        <v>0.99937131429655857</v>
      </c>
    </row>
    <row r="100" spans="1:12" x14ac:dyDescent="0.4">
      <c r="A100" s="5"/>
      <c r="B100" s="21"/>
      <c r="C100" s="6"/>
      <c r="D100" s="13"/>
      <c r="E100" s="14"/>
      <c r="F100" s="15"/>
      <c r="G100" s="16"/>
      <c r="K100" s="30">
        <v>250</v>
      </c>
      <c r="L100" s="31">
        <f t="shared" si="21"/>
        <v>0.999435936688013</v>
      </c>
    </row>
    <row r="101" spans="1:12" x14ac:dyDescent="0.4">
      <c r="A101" s="7"/>
      <c r="B101" s="22"/>
      <c r="C101" s="8"/>
      <c r="D101" s="17"/>
      <c r="E101" s="18"/>
      <c r="F101" s="19"/>
      <c r="G101" s="20"/>
      <c r="K101" s="30">
        <v>255</v>
      </c>
      <c r="L101" s="31">
        <f t="shared" si="21"/>
        <v>0.99949326903446101</v>
      </c>
    </row>
    <row r="102" spans="1:12" x14ac:dyDescent="0.4">
      <c r="K102" s="30">
        <v>260</v>
      </c>
      <c r="L102" s="31">
        <f t="shared" ref="L102:L113" si="22">NORMDIST(LN(K102),LN(median),dispersion,TRUE)</f>
        <v>0.99954420691191403</v>
      </c>
    </row>
    <row r="103" spans="1:12" x14ac:dyDescent="0.4">
      <c r="B103" s="36" t="s">
        <v>16</v>
      </c>
      <c r="C103" s="25">
        <v>29.77630369030058</v>
      </c>
      <c r="F103" s="2" t="s">
        <v>2</v>
      </c>
      <c r="G103" s="4">
        <f>SUM(G14:G101)</f>
        <v>-52.394866851570583</v>
      </c>
      <c r="K103" s="30">
        <v>265</v>
      </c>
      <c r="L103" s="31">
        <f t="shared" si="22"/>
        <v>0.99958952691292158</v>
      </c>
    </row>
    <row r="104" spans="1:12" x14ac:dyDescent="0.4">
      <c r="B104" s="36" t="s">
        <v>17</v>
      </c>
      <c r="C104" s="25">
        <v>0.65339388208687676</v>
      </c>
      <c r="E104" s="2"/>
      <c r="K104" s="30">
        <v>270</v>
      </c>
      <c r="L104" s="31">
        <f t="shared" si="22"/>
        <v>0.99962990363617465</v>
      </c>
    </row>
    <row r="105" spans="1:12" x14ac:dyDescent="0.4">
      <c r="K105" s="30">
        <v>275</v>
      </c>
      <c r="L105" s="31">
        <f t="shared" si="22"/>
        <v>0.99966592408332877</v>
      </c>
    </row>
    <row r="106" spans="1:12" x14ac:dyDescent="0.4">
      <c r="K106" s="30">
        <v>280</v>
      </c>
      <c r="L106" s="31">
        <f t="shared" si="22"/>
        <v>0.99969809988381597</v>
      </c>
    </row>
    <row r="107" spans="1:12" x14ac:dyDescent="0.4">
      <c r="K107" s="30">
        <v>285</v>
      </c>
      <c r="L107" s="31">
        <f t="shared" si="22"/>
        <v>0.99972687769613178</v>
      </c>
    </row>
    <row r="108" spans="1:12" x14ac:dyDescent="0.4">
      <c r="K108" s="30">
        <v>290</v>
      </c>
      <c r="L108" s="31">
        <f t="shared" si="22"/>
        <v>0.99975264807489284</v>
      </c>
    </row>
    <row r="109" spans="1:12" x14ac:dyDescent="0.4">
      <c r="K109" s="30">
        <v>295</v>
      </c>
      <c r="L109" s="31">
        <f t="shared" si="22"/>
        <v>0.99977575304436495</v>
      </c>
    </row>
    <row r="110" spans="1:12" x14ac:dyDescent="0.4">
      <c r="K110" s="30">
        <v>300</v>
      </c>
      <c r="L110" s="31">
        <f t="shared" si="22"/>
        <v>0.99979649257917669</v>
      </c>
    </row>
    <row r="111" spans="1:12" x14ac:dyDescent="0.4">
      <c r="K111" s="30">
        <v>305</v>
      </c>
      <c r="L111" s="31">
        <f t="shared" si="22"/>
        <v>0.99981513015995416</v>
      </c>
    </row>
    <row r="112" spans="1:12" x14ac:dyDescent="0.4">
      <c r="K112" s="30">
        <v>310</v>
      </c>
      <c r="L112" s="31">
        <f t="shared" si="22"/>
        <v>0.99983189754434476</v>
      </c>
    </row>
    <row r="113" spans="11:12" x14ac:dyDescent="0.4">
      <c r="K113" s="30">
        <v>315</v>
      </c>
      <c r="L113" s="32">
        <f t="shared" si="22"/>
        <v>0.99984699887130879</v>
      </c>
    </row>
    <row r="116" spans="11:12" x14ac:dyDescent="0.4">
      <c r="K116" s="33"/>
    </row>
    <row r="117" spans="11:12" x14ac:dyDescent="0.4">
      <c r="K117" s="33"/>
    </row>
    <row r="118" spans="11:12" x14ac:dyDescent="0.4">
      <c r="K118" s="33"/>
    </row>
    <row r="119" spans="11:12" x14ac:dyDescent="0.4">
      <c r="K119" s="34"/>
    </row>
    <row r="120" spans="11:12" x14ac:dyDescent="0.4">
      <c r="K120" s="33"/>
    </row>
    <row r="121" spans="11:12" x14ac:dyDescent="0.4">
      <c r="K121" s="33"/>
    </row>
    <row r="122" spans="11:12" x14ac:dyDescent="0.4">
      <c r="K122" s="33"/>
    </row>
    <row r="123" spans="11:12" x14ac:dyDescent="0.4">
      <c r="K123" s="33"/>
    </row>
    <row r="124" spans="11:12" x14ac:dyDescent="0.4">
      <c r="K124" s="33"/>
    </row>
    <row r="125" spans="11:12" x14ac:dyDescent="0.4">
      <c r="K125" s="33"/>
    </row>
    <row r="126" spans="11:12" x14ac:dyDescent="0.4">
      <c r="K126" s="33"/>
    </row>
    <row r="127" spans="11:12" x14ac:dyDescent="0.4">
      <c r="K127" s="33"/>
    </row>
    <row r="128" spans="11:12" x14ac:dyDescent="0.4">
      <c r="K128" s="33"/>
    </row>
    <row r="129" spans="11:11" x14ac:dyDescent="0.4">
      <c r="K129" s="33"/>
    </row>
    <row r="130" spans="11:11" x14ac:dyDescent="0.4">
      <c r="K130" s="33"/>
    </row>
    <row r="131" spans="11:11" x14ac:dyDescent="0.4">
      <c r="K131" s="33"/>
    </row>
    <row r="132" spans="11:11" x14ac:dyDescent="0.4">
      <c r="K132" s="33"/>
    </row>
    <row r="133" spans="11:11" x14ac:dyDescent="0.4">
      <c r="K133" s="33"/>
    </row>
    <row r="134" spans="11:11" x14ac:dyDescent="0.4">
      <c r="K134" s="33"/>
    </row>
  </sheetData>
  <phoneticPr fontId="3" type="noConversion"/>
  <pageMargins left="0.75" right="0.75" top="1" bottom="1" header="0.5" footer="0.5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opLeftCell="A21" workbookViewId="0">
      <selection activeCell="D2" sqref="D2:D51"/>
    </sheetView>
  </sheetViews>
  <sheetFormatPr defaultRowHeight="12.3" x14ac:dyDescent="0.4"/>
  <cols>
    <col min="1" max="1" width="12.27734375" customWidth="1"/>
    <col min="2" max="2" width="21.1640625" customWidth="1"/>
    <col min="3" max="3" width="15.27734375" customWidth="1"/>
    <col min="4" max="4" width="15.44140625" customWidth="1"/>
  </cols>
  <sheetData>
    <row r="1" spans="1:7" x14ac:dyDescent="0.4">
      <c r="A1" t="s">
        <v>18</v>
      </c>
      <c r="B1" t="s">
        <v>19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4">
      <c r="A2">
        <v>1</v>
      </c>
      <c r="B2">
        <v>118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4">
      <c r="A3">
        <v>3</v>
      </c>
      <c r="B3">
        <v>59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">
      <c r="A4">
        <v>5</v>
      </c>
      <c r="B4">
        <v>64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4">
      <c r="A5">
        <v>7</v>
      </c>
      <c r="B5">
        <v>59</v>
      </c>
      <c r="C5">
        <v>3</v>
      </c>
      <c r="D5">
        <v>0</v>
      </c>
      <c r="E5">
        <v>0</v>
      </c>
      <c r="F5">
        <v>0</v>
      </c>
      <c r="G5">
        <v>0</v>
      </c>
    </row>
    <row r="6" spans="1:7" x14ac:dyDescent="0.4">
      <c r="A6">
        <v>9</v>
      </c>
      <c r="B6">
        <v>41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4">
      <c r="A7">
        <v>11</v>
      </c>
      <c r="B7">
        <v>30</v>
      </c>
      <c r="C7">
        <v>8</v>
      </c>
      <c r="D7">
        <v>4</v>
      </c>
      <c r="E7">
        <v>0</v>
      </c>
      <c r="F7">
        <v>0</v>
      </c>
      <c r="G7">
        <v>0</v>
      </c>
    </row>
    <row r="8" spans="1:7" x14ac:dyDescent="0.4">
      <c r="A8">
        <v>13</v>
      </c>
      <c r="B8">
        <v>38</v>
      </c>
      <c r="C8">
        <v>14</v>
      </c>
      <c r="D8">
        <v>11</v>
      </c>
      <c r="E8">
        <v>0</v>
      </c>
      <c r="F8">
        <v>0</v>
      </c>
      <c r="G8">
        <v>0</v>
      </c>
    </row>
    <row r="9" spans="1:7" x14ac:dyDescent="0.4">
      <c r="A9">
        <v>15</v>
      </c>
      <c r="B9">
        <v>37</v>
      </c>
      <c r="C9">
        <v>5</v>
      </c>
      <c r="D9">
        <v>4</v>
      </c>
      <c r="E9">
        <v>0</v>
      </c>
      <c r="F9">
        <v>0</v>
      </c>
      <c r="G9">
        <v>0</v>
      </c>
    </row>
    <row r="10" spans="1:7" x14ac:dyDescent="0.4">
      <c r="A10">
        <v>17</v>
      </c>
      <c r="B10">
        <v>16</v>
      </c>
      <c r="C10">
        <v>4</v>
      </c>
      <c r="D10">
        <v>0</v>
      </c>
      <c r="E10">
        <v>0</v>
      </c>
      <c r="F10">
        <v>0</v>
      </c>
      <c r="G10">
        <v>0</v>
      </c>
    </row>
    <row r="11" spans="1:7" x14ac:dyDescent="0.4">
      <c r="A11">
        <v>19</v>
      </c>
      <c r="B11">
        <v>15</v>
      </c>
      <c r="C11">
        <v>6</v>
      </c>
      <c r="D11">
        <v>3</v>
      </c>
      <c r="E11">
        <v>1</v>
      </c>
      <c r="F11">
        <v>0</v>
      </c>
      <c r="G11">
        <v>1</v>
      </c>
    </row>
    <row r="12" spans="1:7" x14ac:dyDescent="0.4">
      <c r="A12">
        <v>21</v>
      </c>
      <c r="B12">
        <v>17</v>
      </c>
      <c r="C12">
        <v>12</v>
      </c>
      <c r="D12">
        <v>9</v>
      </c>
      <c r="E12">
        <v>1</v>
      </c>
      <c r="F12">
        <v>0</v>
      </c>
      <c r="G12">
        <v>1</v>
      </c>
    </row>
    <row r="13" spans="1:7" x14ac:dyDescent="0.4">
      <c r="A13">
        <v>23</v>
      </c>
      <c r="B13">
        <v>36</v>
      </c>
      <c r="C13">
        <v>20</v>
      </c>
      <c r="D13">
        <v>11</v>
      </c>
      <c r="E13">
        <v>0</v>
      </c>
      <c r="F13">
        <v>0</v>
      </c>
      <c r="G13">
        <v>0</v>
      </c>
    </row>
    <row r="14" spans="1:7" x14ac:dyDescent="0.4">
      <c r="A14">
        <v>25</v>
      </c>
      <c r="B14">
        <v>29</v>
      </c>
      <c r="C14">
        <v>23</v>
      </c>
      <c r="D14">
        <v>13</v>
      </c>
      <c r="E14">
        <v>0</v>
      </c>
      <c r="F14">
        <v>0</v>
      </c>
      <c r="G14">
        <v>1</v>
      </c>
    </row>
    <row r="15" spans="1:7" x14ac:dyDescent="0.4">
      <c r="A15">
        <v>27</v>
      </c>
      <c r="B15">
        <v>20</v>
      </c>
      <c r="C15">
        <v>11</v>
      </c>
      <c r="D15">
        <v>11</v>
      </c>
      <c r="E15">
        <v>0</v>
      </c>
      <c r="F15">
        <v>0</v>
      </c>
      <c r="G15">
        <v>0</v>
      </c>
    </row>
    <row r="16" spans="1:7" x14ac:dyDescent="0.4">
      <c r="A16">
        <v>29</v>
      </c>
      <c r="B16">
        <v>16</v>
      </c>
      <c r="C16">
        <v>9</v>
      </c>
      <c r="D16">
        <v>4</v>
      </c>
      <c r="E16">
        <v>0</v>
      </c>
      <c r="F16">
        <v>0</v>
      </c>
      <c r="G16">
        <v>1</v>
      </c>
    </row>
    <row r="17" spans="1:7" x14ac:dyDescent="0.4">
      <c r="A17">
        <v>31</v>
      </c>
      <c r="B17">
        <v>10</v>
      </c>
      <c r="C17">
        <v>4</v>
      </c>
      <c r="D17">
        <v>1</v>
      </c>
      <c r="E17">
        <v>1</v>
      </c>
      <c r="F17">
        <v>0</v>
      </c>
      <c r="G17">
        <v>1</v>
      </c>
    </row>
    <row r="18" spans="1:7" x14ac:dyDescent="0.4">
      <c r="A18">
        <v>33</v>
      </c>
      <c r="B18">
        <v>14</v>
      </c>
      <c r="C18">
        <v>13</v>
      </c>
      <c r="D18">
        <v>7</v>
      </c>
      <c r="E18">
        <v>0</v>
      </c>
      <c r="F18">
        <v>0</v>
      </c>
      <c r="G18">
        <v>1</v>
      </c>
    </row>
    <row r="19" spans="1:7" x14ac:dyDescent="0.4">
      <c r="A19">
        <v>35</v>
      </c>
      <c r="B19">
        <v>6</v>
      </c>
      <c r="C19">
        <v>4</v>
      </c>
      <c r="D19">
        <v>4</v>
      </c>
      <c r="E19">
        <v>0</v>
      </c>
      <c r="F19">
        <v>0</v>
      </c>
      <c r="G19">
        <v>0</v>
      </c>
    </row>
    <row r="20" spans="1:7" x14ac:dyDescent="0.4">
      <c r="A20">
        <v>37</v>
      </c>
      <c r="B20">
        <v>11</v>
      </c>
      <c r="C20">
        <v>7</v>
      </c>
      <c r="D20">
        <v>4</v>
      </c>
      <c r="E20">
        <v>0</v>
      </c>
      <c r="F20">
        <v>0</v>
      </c>
      <c r="G20">
        <v>0</v>
      </c>
    </row>
    <row r="21" spans="1:7" x14ac:dyDescent="0.4">
      <c r="A21">
        <v>39</v>
      </c>
      <c r="B21">
        <v>8</v>
      </c>
      <c r="C21">
        <v>7</v>
      </c>
      <c r="D21">
        <v>5</v>
      </c>
      <c r="E21">
        <v>1</v>
      </c>
      <c r="F21">
        <v>0</v>
      </c>
      <c r="G21">
        <v>2</v>
      </c>
    </row>
    <row r="22" spans="1:7" x14ac:dyDescent="0.4">
      <c r="A22">
        <v>41</v>
      </c>
      <c r="B22">
        <v>8</v>
      </c>
      <c r="C22">
        <v>5</v>
      </c>
      <c r="D22">
        <v>3</v>
      </c>
      <c r="E22">
        <v>1</v>
      </c>
      <c r="F22">
        <v>0</v>
      </c>
      <c r="G22">
        <v>2</v>
      </c>
    </row>
    <row r="23" spans="1:7" x14ac:dyDescent="0.4">
      <c r="A23">
        <v>43</v>
      </c>
      <c r="B23">
        <v>5</v>
      </c>
      <c r="C23">
        <v>3</v>
      </c>
      <c r="D23">
        <v>2</v>
      </c>
      <c r="E23">
        <v>0</v>
      </c>
      <c r="F23">
        <v>0</v>
      </c>
      <c r="G23">
        <v>0</v>
      </c>
    </row>
    <row r="24" spans="1:7" x14ac:dyDescent="0.4">
      <c r="A24">
        <v>45</v>
      </c>
      <c r="B24">
        <v>6</v>
      </c>
      <c r="C24">
        <v>4</v>
      </c>
      <c r="D24">
        <v>2</v>
      </c>
      <c r="E24">
        <v>0</v>
      </c>
      <c r="F24">
        <v>0</v>
      </c>
      <c r="G24">
        <v>0</v>
      </c>
    </row>
    <row r="25" spans="1:7" x14ac:dyDescent="0.4">
      <c r="A25">
        <v>47</v>
      </c>
      <c r="B25">
        <v>6</v>
      </c>
      <c r="C25">
        <v>6</v>
      </c>
      <c r="D25">
        <v>6</v>
      </c>
      <c r="E25">
        <v>4</v>
      </c>
      <c r="F25">
        <v>0</v>
      </c>
      <c r="G25">
        <v>4</v>
      </c>
    </row>
    <row r="26" spans="1:7" x14ac:dyDescent="0.4">
      <c r="A26">
        <v>49</v>
      </c>
      <c r="B26">
        <v>5</v>
      </c>
      <c r="C26">
        <v>4</v>
      </c>
      <c r="D26">
        <v>4</v>
      </c>
      <c r="E26">
        <v>0</v>
      </c>
      <c r="F26">
        <v>0</v>
      </c>
      <c r="G26">
        <v>1</v>
      </c>
    </row>
    <row r="27" spans="1:7" x14ac:dyDescent="0.4">
      <c r="A27">
        <v>51</v>
      </c>
      <c r="B27">
        <v>5</v>
      </c>
      <c r="C27">
        <v>3</v>
      </c>
      <c r="D27">
        <v>3</v>
      </c>
      <c r="E27">
        <v>0</v>
      </c>
      <c r="F27">
        <v>0</v>
      </c>
      <c r="G27">
        <v>0</v>
      </c>
    </row>
    <row r="28" spans="1:7" x14ac:dyDescent="0.4">
      <c r="A28">
        <v>53</v>
      </c>
      <c r="B28">
        <v>3</v>
      </c>
      <c r="C28">
        <v>2</v>
      </c>
      <c r="D28">
        <v>2</v>
      </c>
      <c r="E28">
        <v>0</v>
      </c>
      <c r="F28">
        <v>0</v>
      </c>
      <c r="G28">
        <v>0</v>
      </c>
    </row>
    <row r="29" spans="1:7" x14ac:dyDescent="0.4">
      <c r="A29">
        <v>55</v>
      </c>
      <c r="B29">
        <v>7</v>
      </c>
      <c r="C29">
        <v>7</v>
      </c>
      <c r="D29">
        <v>6</v>
      </c>
      <c r="E29">
        <v>4</v>
      </c>
      <c r="F29">
        <v>1</v>
      </c>
      <c r="G29">
        <v>5</v>
      </c>
    </row>
    <row r="30" spans="1:7" x14ac:dyDescent="0.4">
      <c r="A30">
        <v>57</v>
      </c>
      <c r="B30">
        <v>8</v>
      </c>
      <c r="C30">
        <v>8</v>
      </c>
      <c r="D30">
        <v>8</v>
      </c>
      <c r="E30">
        <v>3</v>
      </c>
      <c r="F30">
        <v>0</v>
      </c>
      <c r="G30">
        <v>4</v>
      </c>
    </row>
    <row r="31" spans="1:7" x14ac:dyDescent="0.4">
      <c r="A31">
        <v>59</v>
      </c>
      <c r="B31">
        <v>6</v>
      </c>
      <c r="C31">
        <v>6</v>
      </c>
      <c r="D31">
        <v>4</v>
      </c>
      <c r="E31">
        <v>1</v>
      </c>
      <c r="F31">
        <v>0</v>
      </c>
      <c r="G31">
        <v>1</v>
      </c>
    </row>
    <row r="32" spans="1:7" x14ac:dyDescent="0.4">
      <c r="A32">
        <v>61</v>
      </c>
      <c r="B32">
        <v>3</v>
      </c>
      <c r="C32">
        <v>2</v>
      </c>
      <c r="D32">
        <v>1</v>
      </c>
      <c r="E32">
        <v>0</v>
      </c>
      <c r="F32">
        <v>0</v>
      </c>
      <c r="G32">
        <v>1</v>
      </c>
    </row>
    <row r="33" spans="1:7" x14ac:dyDescent="0.4">
      <c r="A33">
        <v>63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</row>
    <row r="34" spans="1:7" x14ac:dyDescent="0.4">
      <c r="A34">
        <v>65</v>
      </c>
      <c r="B34">
        <v>1</v>
      </c>
      <c r="C34">
        <v>1</v>
      </c>
      <c r="D34">
        <v>1</v>
      </c>
      <c r="E34">
        <v>0</v>
      </c>
      <c r="F34">
        <v>0</v>
      </c>
      <c r="G34">
        <v>1</v>
      </c>
    </row>
    <row r="35" spans="1:7" x14ac:dyDescent="0.4">
      <c r="A35">
        <v>67</v>
      </c>
      <c r="B35">
        <v>3</v>
      </c>
      <c r="C35">
        <v>3</v>
      </c>
      <c r="D35">
        <v>2</v>
      </c>
      <c r="E35">
        <v>1</v>
      </c>
      <c r="F35">
        <v>0</v>
      </c>
      <c r="G35">
        <v>2</v>
      </c>
    </row>
    <row r="36" spans="1:7" x14ac:dyDescent="0.4">
      <c r="A36">
        <v>69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</row>
    <row r="37" spans="1:7" x14ac:dyDescent="0.4">
      <c r="A37">
        <v>71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</row>
    <row r="38" spans="1:7" x14ac:dyDescent="0.4">
      <c r="A38">
        <v>73</v>
      </c>
      <c r="B38">
        <v>1</v>
      </c>
      <c r="C38">
        <v>1</v>
      </c>
      <c r="D38">
        <v>0</v>
      </c>
      <c r="E38">
        <v>0</v>
      </c>
      <c r="F38">
        <v>0</v>
      </c>
      <c r="G38">
        <v>0</v>
      </c>
    </row>
    <row r="39" spans="1:7" x14ac:dyDescent="0.4">
      <c r="A39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4">
      <c r="A40">
        <v>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4">
      <c r="A41">
        <v>79</v>
      </c>
      <c r="B41">
        <v>1</v>
      </c>
      <c r="C41">
        <v>1</v>
      </c>
      <c r="D41">
        <v>1</v>
      </c>
      <c r="E41">
        <v>1</v>
      </c>
      <c r="F41">
        <v>0</v>
      </c>
      <c r="G41">
        <v>1</v>
      </c>
    </row>
    <row r="42" spans="1:7" x14ac:dyDescent="0.4">
      <c r="A42">
        <v>81</v>
      </c>
      <c r="B42">
        <v>3</v>
      </c>
      <c r="C42">
        <v>3</v>
      </c>
      <c r="D42">
        <v>2</v>
      </c>
      <c r="E42">
        <v>0</v>
      </c>
      <c r="F42">
        <v>0</v>
      </c>
      <c r="G42">
        <v>1</v>
      </c>
    </row>
    <row r="43" spans="1:7" x14ac:dyDescent="0.4">
      <c r="A43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4">
      <c r="A44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4">
      <c r="A45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4">
      <c r="A46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4">
      <c r="A47">
        <v>91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4">
      <c r="A48">
        <v>93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</row>
    <row r="49" spans="1:7" x14ac:dyDescent="0.4">
      <c r="A49">
        <v>95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</row>
    <row r="50" spans="1:7" x14ac:dyDescent="0.4">
      <c r="A50">
        <v>97</v>
      </c>
      <c r="B50">
        <v>2</v>
      </c>
      <c r="C50">
        <v>2</v>
      </c>
      <c r="D50">
        <v>2</v>
      </c>
      <c r="E50">
        <v>1</v>
      </c>
      <c r="F50">
        <v>0</v>
      </c>
      <c r="G50">
        <v>1</v>
      </c>
    </row>
    <row r="51" spans="1:7" x14ac:dyDescent="0.4">
      <c r="A51">
        <v>99</v>
      </c>
      <c r="B51">
        <v>1</v>
      </c>
      <c r="C51">
        <v>1</v>
      </c>
      <c r="D51">
        <v>1</v>
      </c>
      <c r="E51">
        <v>1</v>
      </c>
      <c r="F51">
        <v>0</v>
      </c>
      <c r="G51">
        <v>1</v>
      </c>
    </row>
    <row r="52" spans="1:7" x14ac:dyDescent="0.4">
      <c r="A52">
        <v>101</v>
      </c>
      <c r="B52">
        <v>2</v>
      </c>
      <c r="C52">
        <v>2</v>
      </c>
      <c r="D52">
        <v>2</v>
      </c>
      <c r="E52">
        <v>2</v>
      </c>
      <c r="F52">
        <v>0</v>
      </c>
      <c r="G52">
        <v>2</v>
      </c>
    </row>
    <row r="53" spans="1:7" x14ac:dyDescent="0.4">
      <c r="A53">
        <v>103</v>
      </c>
      <c r="B53">
        <v>3</v>
      </c>
      <c r="C53">
        <v>3</v>
      </c>
      <c r="D53">
        <v>3</v>
      </c>
      <c r="E53">
        <v>2</v>
      </c>
      <c r="F53">
        <v>1</v>
      </c>
      <c r="G53">
        <v>3</v>
      </c>
    </row>
    <row r="54" spans="1:7" x14ac:dyDescent="0.4">
      <c r="A54">
        <v>105</v>
      </c>
      <c r="B54">
        <v>2</v>
      </c>
      <c r="C54">
        <v>2</v>
      </c>
      <c r="D54">
        <v>2</v>
      </c>
      <c r="E54">
        <v>1</v>
      </c>
      <c r="F54">
        <v>0</v>
      </c>
      <c r="G54">
        <v>1</v>
      </c>
    </row>
    <row r="55" spans="1:7" x14ac:dyDescent="0.4">
      <c r="A55">
        <v>107</v>
      </c>
      <c r="B55">
        <v>4</v>
      </c>
      <c r="C55">
        <v>4</v>
      </c>
      <c r="D55">
        <v>4</v>
      </c>
      <c r="E55">
        <v>2</v>
      </c>
      <c r="F55">
        <v>0</v>
      </c>
      <c r="G55">
        <v>3</v>
      </c>
    </row>
    <row r="56" spans="1:7" x14ac:dyDescent="0.4">
      <c r="A56">
        <v>109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4">
      <c r="A57">
        <v>111</v>
      </c>
      <c r="B57">
        <v>3</v>
      </c>
      <c r="C57">
        <v>3</v>
      </c>
      <c r="D57">
        <v>3</v>
      </c>
      <c r="E57">
        <v>2</v>
      </c>
      <c r="F57">
        <v>0</v>
      </c>
      <c r="G57">
        <v>3</v>
      </c>
    </row>
    <row r="58" spans="1:7" x14ac:dyDescent="0.4">
      <c r="A58">
        <v>113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</row>
    <row r="59" spans="1:7" x14ac:dyDescent="0.4">
      <c r="A59">
        <v>115</v>
      </c>
      <c r="B59">
        <v>2</v>
      </c>
      <c r="C59">
        <v>2</v>
      </c>
      <c r="D59">
        <v>1</v>
      </c>
      <c r="E59">
        <v>1</v>
      </c>
      <c r="F59">
        <v>0</v>
      </c>
      <c r="G59">
        <v>1</v>
      </c>
    </row>
    <row r="60" spans="1:7" x14ac:dyDescent="0.4">
      <c r="A60">
        <v>117</v>
      </c>
      <c r="B60">
        <v>1</v>
      </c>
      <c r="C60">
        <v>1</v>
      </c>
      <c r="D60">
        <v>1</v>
      </c>
      <c r="E60">
        <v>1</v>
      </c>
      <c r="F60">
        <v>0</v>
      </c>
      <c r="G60">
        <v>1</v>
      </c>
    </row>
    <row r="61" spans="1:7" x14ac:dyDescent="0.4">
      <c r="A61">
        <v>119</v>
      </c>
      <c r="B61">
        <v>1</v>
      </c>
      <c r="C61">
        <v>1</v>
      </c>
      <c r="D61">
        <v>1</v>
      </c>
      <c r="E61">
        <v>1</v>
      </c>
      <c r="F61">
        <v>0</v>
      </c>
      <c r="G61">
        <v>1</v>
      </c>
    </row>
    <row r="62" spans="1:7" x14ac:dyDescent="0.4">
      <c r="A62">
        <v>121</v>
      </c>
      <c r="B62">
        <v>1</v>
      </c>
      <c r="C62">
        <v>1</v>
      </c>
      <c r="D62">
        <v>1</v>
      </c>
      <c r="E62">
        <v>1</v>
      </c>
      <c r="F62">
        <v>0</v>
      </c>
      <c r="G62">
        <v>1</v>
      </c>
    </row>
    <row r="63" spans="1:7" x14ac:dyDescent="0.4">
      <c r="A63">
        <v>123</v>
      </c>
      <c r="B63">
        <v>1</v>
      </c>
      <c r="C63">
        <v>1</v>
      </c>
      <c r="D63">
        <v>1</v>
      </c>
      <c r="E63">
        <v>1</v>
      </c>
      <c r="F63">
        <v>0</v>
      </c>
      <c r="G63">
        <v>1</v>
      </c>
    </row>
    <row r="64" spans="1:7" x14ac:dyDescent="0.4">
      <c r="A64">
        <v>125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4">
      <c r="A65">
        <v>127</v>
      </c>
      <c r="B65">
        <v>1</v>
      </c>
      <c r="C65">
        <v>1</v>
      </c>
      <c r="D65">
        <v>1</v>
      </c>
      <c r="E65">
        <v>0</v>
      </c>
      <c r="F65">
        <v>0</v>
      </c>
      <c r="G65">
        <v>0</v>
      </c>
    </row>
    <row r="66" spans="1:7" x14ac:dyDescent="0.4">
      <c r="A66">
        <v>129</v>
      </c>
      <c r="B66">
        <v>1</v>
      </c>
      <c r="C66">
        <v>1</v>
      </c>
      <c r="D66">
        <v>1</v>
      </c>
      <c r="E66">
        <v>0</v>
      </c>
      <c r="F66">
        <v>0</v>
      </c>
      <c r="G66">
        <v>1</v>
      </c>
    </row>
    <row r="67" spans="1:7" x14ac:dyDescent="0.4">
      <c r="A67">
        <v>131</v>
      </c>
      <c r="B67">
        <v>1</v>
      </c>
      <c r="C67">
        <v>1</v>
      </c>
      <c r="D67">
        <v>1</v>
      </c>
      <c r="E67">
        <v>1</v>
      </c>
      <c r="F67">
        <v>0</v>
      </c>
      <c r="G67">
        <v>1</v>
      </c>
    </row>
    <row r="68" spans="1:7" x14ac:dyDescent="0.4">
      <c r="A68">
        <v>133</v>
      </c>
      <c r="B68">
        <v>1</v>
      </c>
      <c r="C68">
        <v>1</v>
      </c>
      <c r="D68">
        <v>1</v>
      </c>
      <c r="E68">
        <v>1</v>
      </c>
      <c r="F68">
        <v>0</v>
      </c>
      <c r="G68">
        <v>1</v>
      </c>
    </row>
    <row r="69" spans="1:7" x14ac:dyDescent="0.4">
      <c r="A69">
        <v>135</v>
      </c>
      <c r="B69">
        <v>2</v>
      </c>
      <c r="C69">
        <v>2</v>
      </c>
      <c r="D69">
        <v>1</v>
      </c>
      <c r="E69">
        <v>0</v>
      </c>
      <c r="F69">
        <v>0</v>
      </c>
      <c r="G69">
        <v>0</v>
      </c>
    </row>
    <row r="70" spans="1:7" x14ac:dyDescent="0.4">
      <c r="A70">
        <v>137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4">
      <c r="A71">
        <v>139</v>
      </c>
      <c r="B71">
        <v>1</v>
      </c>
      <c r="C71">
        <v>1</v>
      </c>
      <c r="D71">
        <v>0</v>
      </c>
      <c r="E71">
        <v>0</v>
      </c>
      <c r="F71">
        <v>0</v>
      </c>
      <c r="G71">
        <v>0</v>
      </c>
    </row>
    <row r="72" spans="1:7" x14ac:dyDescent="0.4">
      <c r="A72">
        <v>141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4">
      <c r="A73">
        <v>143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4">
      <c r="A74">
        <v>145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4">
      <c r="A75">
        <v>147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4">
      <c r="A76">
        <v>149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4">
      <c r="A77">
        <v>151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4">
      <c r="A78">
        <v>153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4">
      <c r="A79">
        <v>155</v>
      </c>
      <c r="B79">
        <v>1</v>
      </c>
      <c r="C79">
        <v>1</v>
      </c>
      <c r="D79">
        <v>1</v>
      </c>
      <c r="E79">
        <v>1</v>
      </c>
      <c r="F79">
        <v>0</v>
      </c>
      <c r="G79">
        <v>1</v>
      </c>
    </row>
    <row r="80" spans="1:7" x14ac:dyDescent="0.4">
      <c r="A80">
        <v>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4">
      <c r="A81">
        <v>159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4">
      <c r="A82">
        <v>161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4">
      <c r="A83">
        <v>163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4">
      <c r="A84">
        <v>165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4">
      <c r="A85">
        <v>167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4">
      <c r="A86">
        <v>169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4">
      <c r="A87">
        <v>171</v>
      </c>
      <c r="B87">
        <v>2</v>
      </c>
      <c r="C87">
        <v>2</v>
      </c>
      <c r="D87">
        <v>2</v>
      </c>
      <c r="E87">
        <v>2</v>
      </c>
      <c r="F87">
        <v>0</v>
      </c>
      <c r="G87">
        <v>2</v>
      </c>
    </row>
    <row r="88" spans="1:7" x14ac:dyDescent="0.4">
      <c r="A88">
        <v>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4">
      <c r="A89">
        <v>175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4">
      <c r="A90">
        <v>177</v>
      </c>
      <c r="B90">
        <v>2</v>
      </c>
      <c r="C90">
        <v>2</v>
      </c>
      <c r="D90">
        <v>2</v>
      </c>
      <c r="E90">
        <v>2</v>
      </c>
      <c r="F90">
        <v>0</v>
      </c>
      <c r="G90">
        <v>2</v>
      </c>
    </row>
    <row r="91" spans="1:7" x14ac:dyDescent="0.4">
      <c r="A91">
        <v>179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4">
      <c r="A92">
        <v>181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4">
      <c r="A93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4">
      <c r="A94">
        <v>185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4">
      <c r="A95">
        <v>187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4">
      <c r="A96">
        <v>189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4">
      <c r="A97">
        <v>191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4">
      <c r="A98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4">
      <c r="A99">
        <v>195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4">
      <c r="A100">
        <v>197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4">
      <c r="A101">
        <v>199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4">
      <c r="A102">
        <v>201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4">
      <c r="A103">
        <v>203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4">
      <c r="A104">
        <v>205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4">
      <c r="A105">
        <v>207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4">
      <c r="A106">
        <v>209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4">
      <c r="A107">
        <v>211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4">
      <c r="A108">
        <v>213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4">
      <c r="A109">
        <v>215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4">
      <c r="A110">
        <v>217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4">
      <c r="A111">
        <v>219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4">
      <c r="A112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4">
      <c r="A113">
        <v>223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4">
      <c r="A114">
        <v>225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4">
      <c r="A115">
        <v>227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4">
      <c r="A116">
        <v>229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4">
      <c r="A117">
        <v>231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4">
      <c r="A118">
        <v>233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4">
      <c r="A119">
        <v>235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4">
      <c r="A120">
        <v>237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4">
      <c r="A121">
        <v>239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4">
      <c r="A122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4">
      <c r="A123">
        <v>243</v>
      </c>
      <c r="B123">
        <v>1</v>
      </c>
      <c r="C123">
        <v>1</v>
      </c>
      <c r="D123">
        <v>1</v>
      </c>
      <c r="E123">
        <v>1</v>
      </c>
      <c r="F123">
        <v>0</v>
      </c>
      <c r="G123">
        <v>1</v>
      </c>
    </row>
    <row r="124" spans="1:7" x14ac:dyDescent="0.4">
      <c r="A124">
        <v>245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4">
      <c r="A125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D51" sqref="D2:D51"/>
    </sheetView>
  </sheetViews>
  <sheetFormatPr defaultRowHeight="12.3" x14ac:dyDescent="0.4"/>
  <cols>
    <col min="1" max="1" width="12.27734375" customWidth="1"/>
    <col min="2" max="2" width="21.1640625" customWidth="1"/>
    <col min="3" max="3" width="15.27734375" customWidth="1"/>
    <col min="4" max="4" width="15.44140625" customWidth="1"/>
  </cols>
  <sheetData>
    <row r="1" spans="1:7" x14ac:dyDescent="0.4">
      <c r="A1" t="s">
        <v>18</v>
      </c>
      <c r="B1" t="s">
        <v>19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4">
      <c r="A2">
        <v>1</v>
      </c>
      <c r="B2">
        <v>113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4">
      <c r="A3">
        <v>3</v>
      </c>
      <c r="B3">
        <v>54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">
      <c r="A4">
        <v>5</v>
      </c>
      <c r="B4">
        <v>56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4">
      <c r="A5">
        <v>7</v>
      </c>
      <c r="B5">
        <v>48</v>
      </c>
      <c r="C5">
        <v>3</v>
      </c>
      <c r="D5">
        <v>1</v>
      </c>
      <c r="E5">
        <v>0</v>
      </c>
      <c r="F5">
        <v>0</v>
      </c>
      <c r="G5">
        <v>0</v>
      </c>
    </row>
    <row r="6" spans="1:7" x14ac:dyDescent="0.4">
      <c r="A6">
        <v>9</v>
      </c>
      <c r="B6">
        <v>33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4">
      <c r="A7">
        <v>11</v>
      </c>
      <c r="B7">
        <v>24</v>
      </c>
      <c r="C7">
        <v>8</v>
      </c>
      <c r="D7">
        <v>4</v>
      </c>
      <c r="E7">
        <v>0</v>
      </c>
      <c r="F7">
        <v>0</v>
      </c>
      <c r="G7">
        <v>0</v>
      </c>
    </row>
    <row r="8" spans="1:7" x14ac:dyDescent="0.4">
      <c r="A8">
        <v>13</v>
      </c>
      <c r="B8">
        <v>41</v>
      </c>
      <c r="C8">
        <v>11</v>
      </c>
      <c r="D8">
        <v>8</v>
      </c>
      <c r="E8">
        <v>0</v>
      </c>
      <c r="F8">
        <v>0</v>
      </c>
      <c r="G8">
        <v>2</v>
      </c>
    </row>
    <row r="9" spans="1:7" x14ac:dyDescent="0.4">
      <c r="A9">
        <v>15</v>
      </c>
      <c r="B9">
        <v>28</v>
      </c>
      <c r="C9">
        <v>4</v>
      </c>
      <c r="D9">
        <v>1</v>
      </c>
      <c r="E9">
        <v>0</v>
      </c>
      <c r="F9">
        <v>0</v>
      </c>
      <c r="G9">
        <v>0</v>
      </c>
    </row>
    <row r="10" spans="1:7" x14ac:dyDescent="0.4">
      <c r="A10">
        <v>17</v>
      </c>
      <c r="B10">
        <v>21</v>
      </c>
      <c r="C10">
        <v>8</v>
      </c>
      <c r="D10">
        <v>3</v>
      </c>
      <c r="E10">
        <v>1</v>
      </c>
      <c r="F10">
        <v>0</v>
      </c>
      <c r="G10">
        <v>1</v>
      </c>
    </row>
    <row r="11" spans="1:7" x14ac:dyDescent="0.4">
      <c r="A11">
        <v>19</v>
      </c>
      <c r="B11">
        <v>12</v>
      </c>
      <c r="C11">
        <v>6</v>
      </c>
      <c r="D11">
        <v>1</v>
      </c>
      <c r="E11">
        <v>0</v>
      </c>
      <c r="F11">
        <v>0</v>
      </c>
      <c r="G11">
        <v>0</v>
      </c>
    </row>
    <row r="12" spans="1:7" x14ac:dyDescent="0.4">
      <c r="A12">
        <v>21</v>
      </c>
      <c r="B12">
        <v>16</v>
      </c>
      <c r="C12">
        <v>8</v>
      </c>
      <c r="D12">
        <v>8</v>
      </c>
      <c r="E12">
        <v>1</v>
      </c>
      <c r="F12">
        <v>0</v>
      </c>
      <c r="G12">
        <v>3</v>
      </c>
    </row>
    <row r="13" spans="1:7" x14ac:dyDescent="0.4">
      <c r="A13">
        <v>23</v>
      </c>
      <c r="B13">
        <v>31</v>
      </c>
      <c r="C13">
        <v>21</v>
      </c>
      <c r="D13">
        <v>12</v>
      </c>
      <c r="E13">
        <v>0</v>
      </c>
      <c r="F13">
        <v>0</v>
      </c>
      <c r="G13">
        <v>2</v>
      </c>
    </row>
    <row r="14" spans="1:7" x14ac:dyDescent="0.4">
      <c r="A14">
        <v>25</v>
      </c>
      <c r="B14">
        <v>27</v>
      </c>
      <c r="C14">
        <v>15</v>
      </c>
      <c r="D14">
        <v>7</v>
      </c>
      <c r="E14">
        <v>0</v>
      </c>
      <c r="F14">
        <v>0</v>
      </c>
      <c r="G14">
        <v>1</v>
      </c>
    </row>
    <row r="15" spans="1:7" x14ac:dyDescent="0.4">
      <c r="A15">
        <v>27</v>
      </c>
      <c r="B15">
        <v>14</v>
      </c>
      <c r="C15">
        <v>11</v>
      </c>
      <c r="D15">
        <v>6</v>
      </c>
      <c r="E15">
        <v>0</v>
      </c>
      <c r="F15">
        <v>0</v>
      </c>
      <c r="G15">
        <v>0</v>
      </c>
    </row>
    <row r="16" spans="1:7" x14ac:dyDescent="0.4">
      <c r="A16">
        <v>29</v>
      </c>
      <c r="B16">
        <v>14</v>
      </c>
      <c r="C16">
        <v>9</v>
      </c>
      <c r="D16">
        <v>7</v>
      </c>
      <c r="E16">
        <v>0</v>
      </c>
      <c r="F16">
        <v>0</v>
      </c>
      <c r="G16">
        <v>1</v>
      </c>
    </row>
    <row r="17" spans="1:7" x14ac:dyDescent="0.4">
      <c r="A17">
        <v>31</v>
      </c>
      <c r="B17">
        <v>8</v>
      </c>
      <c r="C17">
        <v>6</v>
      </c>
      <c r="D17">
        <v>5</v>
      </c>
      <c r="E17">
        <v>1</v>
      </c>
      <c r="F17">
        <v>0</v>
      </c>
      <c r="G17">
        <v>3</v>
      </c>
    </row>
    <row r="18" spans="1:7" x14ac:dyDescent="0.4">
      <c r="A18">
        <v>33</v>
      </c>
      <c r="B18">
        <v>18</v>
      </c>
      <c r="C18">
        <v>11</v>
      </c>
      <c r="D18">
        <v>6</v>
      </c>
      <c r="E18">
        <v>0</v>
      </c>
      <c r="F18">
        <v>0</v>
      </c>
      <c r="G18">
        <v>1</v>
      </c>
    </row>
    <row r="19" spans="1:7" x14ac:dyDescent="0.4">
      <c r="A19">
        <v>35</v>
      </c>
      <c r="B19">
        <v>12</v>
      </c>
      <c r="C19">
        <v>9</v>
      </c>
      <c r="D19">
        <v>4</v>
      </c>
      <c r="E19">
        <v>0</v>
      </c>
      <c r="F19">
        <v>0</v>
      </c>
      <c r="G19">
        <v>1</v>
      </c>
    </row>
    <row r="20" spans="1:7" x14ac:dyDescent="0.4">
      <c r="A20">
        <v>37</v>
      </c>
      <c r="B20">
        <v>8</v>
      </c>
      <c r="C20">
        <v>7</v>
      </c>
      <c r="D20">
        <v>5</v>
      </c>
      <c r="E20">
        <v>0</v>
      </c>
      <c r="F20">
        <v>0</v>
      </c>
      <c r="G20">
        <v>0</v>
      </c>
    </row>
    <row r="21" spans="1:7" x14ac:dyDescent="0.4">
      <c r="A21">
        <v>39</v>
      </c>
      <c r="B21">
        <v>7</v>
      </c>
      <c r="C21">
        <v>5</v>
      </c>
      <c r="D21">
        <v>4</v>
      </c>
      <c r="E21">
        <v>2</v>
      </c>
      <c r="F21">
        <v>0</v>
      </c>
      <c r="G21">
        <v>3</v>
      </c>
    </row>
    <row r="22" spans="1:7" x14ac:dyDescent="0.4">
      <c r="A22">
        <v>41</v>
      </c>
      <c r="B22">
        <v>10</v>
      </c>
      <c r="C22">
        <v>9</v>
      </c>
      <c r="D22">
        <v>3</v>
      </c>
      <c r="E22">
        <v>0</v>
      </c>
      <c r="F22">
        <v>0</v>
      </c>
      <c r="G22">
        <v>0</v>
      </c>
    </row>
    <row r="23" spans="1:7" x14ac:dyDescent="0.4">
      <c r="A23">
        <v>43</v>
      </c>
      <c r="B23">
        <v>4</v>
      </c>
      <c r="C23">
        <v>4</v>
      </c>
      <c r="D23">
        <v>4</v>
      </c>
      <c r="E23">
        <v>1</v>
      </c>
      <c r="F23">
        <v>0</v>
      </c>
      <c r="G23">
        <v>1</v>
      </c>
    </row>
    <row r="24" spans="1:7" x14ac:dyDescent="0.4">
      <c r="A24">
        <v>45</v>
      </c>
      <c r="B24">
        <v>6</v>
      </c>
      <c r="C24">
        <v>5</v>
      </c>
      <c r="D24">
        <v>3</v>
      </c>
      <c r="E24">
        <v>0</v>
      </c>
      <c r="F24">
        <v>0</v>
      </c>
      <c r="G24">
        <v>2</v>
      </c>
    </row>
    <row r="25" spans="1:7" x14ac:dyDescent="0.4">
      <c r="A25">
        <v>47</v>
      </c>
      <c r="B25">
        <v>4</v>
      </c>
      <c r="C25">
        <v>3</v>
      </c>
      <c r="D25">
        <v>2</v>
      </c>
      <c r="E25">
        <v>1</v>
      </c>
      <c r="F25">
        <v>0</v>
      </c>
      <c r="G25">
        <v>1</v>
      </c>
    </row>
    <row r="26" spans="1:7" x14ac:dyDescent="0.4">
      <c r="A26">
        <v>49</v>
      </c>
      <c r="B26">
        <v>5</v>
      </c>
      <c r="C26">
        <v>1</v>
      </c>
      <c r="D26">
        <v>1</v>
      </c>
      <c r="E26">
        <v>0</v>
      </c>
      <c r="F26">
        <v>0</v>
      </c>
      <c r="G26">
        <v>0</v>
      </c>
    </row>
    <row r="27" spans="1:7" x14ac:dyDescent="0.4">
      <c r="A27">
        <v>51</v>
      </c>
      <c r="B27">
        <v>5</v>
      </c>
      <c r="C27">
        <v>5</v>
      </c>
      <c r="D27">
        <v>5</v>
      </c>
      <c r="E27">
        <v>1</v>
      </c>
      <c r="F27">
        <v>0</v>
      </c>
      <c r="G27">
        <v>2</v>
      </c>
    </row>
    <row r="28" spans="1:7" x14ac:dyDescent="0.4">
      <c r="A28">
        <v>53</v>
      </c>
      <c r="B28">
        <v>4</v>
      </c>
      <c r="C28">
        <v>4</v>
      </c>
      <c r="D28">
        <v>4</v>
      </c>
      <c r="E28">
        <v>2</v>
      </c>
      <c r="F28">
        <v>0</v>
      </c>
      <c r="G28">
        <v>3</v>
      </c>
    </row>
    <row r="29" spans="1:7" x14ac:dyDescent="0.4">
      <c r="A29">
        <v>55</v>
      </c>
      <c r="B29">
        <v>5</v>
      </c>
      <c r="C29">
        <v>5</v>
      </c>
      <c r="D29">
        <v>5</v>
      </c>
      <c r="E29">
        <v>1</v>
      </c>
      <c r="F29">
        <v>0</v>
      </c>
      <c r="G29">
        <v>2</v>
      </c>
    </row>
    <row r="30" spans="1:7" x14ac:dyDescent="0.4">
      <c r="A30">
        <v>57</v>
      </c>
      <c r="B30">
        <v>5</v>
      </c>
      <c r="C30">
        <v>5</v>
      </c>
      <c r="D30">
        <v>5</v>
      </c>
      <c r="E30">
        <v>0</v>
      </c>
      <c r="F30">
        <v>0</v>
      </c>
      <c r="G30">
        <v>1</v>
      </c>
    </row>
    <row r="31" spans="1:7" x14ac:dyDescent="0.4">
      <c r="A31">
        <v>59</v>
      </c>
      <c r="B31">
        <v>9</v>
      </c>
      <c r="C31">
        <v>8</v>
      </c>
      <c r="D31">
        <v>8</v>
      </c>
      <c r="E31">
        <v>2</v>
      </c>
      <c r="F31">
        <v>1</v>
      </c>
      <c r="G31">
        <v>4</v>
      </c>
    </row>
    <row r="32" spans="1:7" x14ac:dyDescent="0.4">
      <c r="A32">
        <v>61</v>
      </c>
      <c r="B32">
        <v>3</v>
      </c>
      <c r="C32">
        <v>3</v>
      </c>
      <c r="D32">
        <v>1</v>
      </c>
      <c r="E32">
        <v>0</v>
      </c>
      <c r="F32">
        <v>0</v>
      </c>
      <c r="G32">
        <v>1</v>
      </c>
    </row>
    <row r="33" spans="1:7" x14ac:dyDescent="0.4">
      <c r="A33">
        <v>63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4">
      <c r="A34">
        <v>65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</row>
    <row r="35" spans="1:7" x14ac:dyDescent="0.4">
      <c r="A35">
        <v>67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4">
      <c r="A36">
        <v>69</v>
      </c>
      <c r="B36">
        <v>2</v>
      </c>
      <c r="C36">
        <v>2</v>
      </c>
      <c r="D36">
        <v>1</v>
      </c>
      <c r="E36">
        <v>0</v>
      </c>
      <c r="F36">
        <v>0</v>
      </c>
      <c r="G36">
        <v>1</v>
      </c>
    </row>
    <row r="37" spans="1:7" x14ac:dyDescent="0.4">
      <c r="A37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4">
      <c r="A38">
        <v>73</v>
      </c>
      <c r="B38">
        <v>1</v>
      </c>
      <c r="C38">
        <v>1</v>
      </c>
      <c r="D38">
        <v>0</v>
      </c>
      <c r="E38">
        <v>0</v>
      </c>
      <c r="F38">
        <v>0</v>
      </c>
      <c r="G38">
        <v>0</v>
      </c>
    </row>
    <row r="39" spans="1:7" x14ac:dyDescent="0.4">
      <c r="A39">
        <v>75</v>
      </c>
      <c r="B39">
        <v>2</v>
      </c>
      <c r="C39">
        <v>2</v>
      </c>
      <c r="D39">
        <v>1</v>
      </c>
      <c r="E39">
        <v>1</v>
      </c>
      <c r="F39">
        <v>1</v>
      </c>
      <c r="G39">
        <v>1</v>
      </c>
    </row>
    <row r="40" spans="1:7" x14ac:dyDescent="0.4">
      <c r="A40">
        <v>77</v>
      </c>
      <c r="B40">
        <v>1</v>
      </c>
      <c r="C40">
        <v>1</v>
      </c>
      <c r="D40">
        <v>1</v>
      </c>
      <c r="E40">
        <v>1</v>
      </c>
      <c r="F40">
        <v>0</v>
      </c>
      <c r="G40">
        <v>1</v>
      </c>
    </row>
    <row r="41" spans="1:7" x14ac:dyDescent="0.4">
      <c r="A41">
        <v>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4">
      <c r="A42">
        <v>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4">
      <c r="A43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4">
      <c r="A44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4">
      <c r="A45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4">
      <c r="A46">
        <v>89</v>
      </c>
      <c r="B46">
        <v>2</v>
      </c>
      <c r="C46">
        <v>2</v>
      </c>
      <c r="D46">
        <v>2</v>
      </c>
      <c r="E46">
        <v>1</v>
      </c>
      <c r="F46">
        <v>0</v>
      </c>
      <c r="G46">
        <v>1</v>
      </c>
    </row>
    <row r="47" spans="1:7" x14ac:dyDescent="0.4">
      <c r="A47">
        <v>91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4">
      <c r="A48">
        <v>93</v>
      </c>
      <c r="B48">
        <v>1</v>
      </c>
      <c r="C48">
        <v>1</v>
      </c>
      <c r="D48">
        <v>1</v>
      </c>
      <c r="E48">
        <v>1</v>
      </c>
      <c r="F48">
        <v>0</v>
      </c>
      <c r="G48">
        <v>1</v>
      </c>
    </row>
    <row r="49" spans="1:7" x14ac:dyDescent="0.4">
      <c r="A49">
        <v>95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</row>
    <row r="50" spans="1:7" x14ac:dyDescent="0.4">
      <c r="A50">
        <v>97</v>
      </c>
      <c r="B50">
        <v>1</v>
      </c>
      <c r="C50">
        <v>1</v>
      </c>
      <c r="D50">
        <v>1</v>
      </c>
      <c r="E50">
        <v>1</v>
      </c>
      <c r="F50">
        <v>0</v>
      </c>
      <c r="G50">
        <v>1</v>
      </c>
    </row>
    <row r="51" spans="1:7" x14ac:dyDescent="0.4">
      <c r="A51">
        <v>99</v>
      </c>
      <c r="B51">
        <v>1</v>
      </c>
      <c r="C51">
        <v>1</v>
      </c>
      <c r="D51">
        <v>1</v>
      </c>
      <c r="E51">
        <v>1</v>
      </c>
      <c r="F51">
        <v>0</v>
      </c>
      <c r="G51">
        <v>1</v>
      </c>
    </row>
    <row r="52" spans="1:7" x14ac:dyDescent="0.4">
      <c r="A52">
        <v>101</v>
      </c>
      <c r="B52">
        <v>2</v>
      </c>
      <c r="C52">
        <v>2</v>
      </c>
      <c r="D52">
        <v>1</v>
      </c>
      <c r="E52">
        <v>1</v>
      </c>
      <c r="F52">
        <v>0</v>
      </c>
      <c r="G52">
        <v>1</v>
      </c>
    </row>
    <row r="53" spans="1:7" x14ac:dyDescent="0.4">
      <c r="A53">
        <v>103</v>
      </c>
      <c r="B53">
        <v>2</v>
      </c>
      <c r="C53">
        <v>2</v>
      </c>
      <c r="D53">
        <v>2</v>
      </c>
      <c r="E53">
        <v>1</v>
      </c>
      <c r="F53">
        <v>0</v>
      </c>
      <c r="G53">
        <v>2</v>
      </c>
    </row>
    <row r="54" spans="1:7" x14ac:dyDescent="0.4">
      <c r="A54">
        <v>105</v>
      </c>
      <c r="B54">
        <v>2</v>
      </c>
      <c r="C54">
        <v>2</v>
      </c>
      <c r="D54">
        <v>2</v>
      </c>
      <c r="E54">
        <v>1</v>
      </c>
      <c r="F54">
        <v>0</v>
      </c>
      <c r="G54">
        <v>1</v>
      </c>
    </row>
    <row r="55" spans="1:7" x14ac:dyDescent="0.4">
      <c r="A55">
        <v>107</v>
      </c>
      <c r="B55">
        <v>2</v>
      </c>
      <c r="C55">
        <v>2</v>
      </c>
      <c r="D55">
        <v>2</v>
      </c>
      <c r="E55">
        <v>2</v>
      </c>
      <c r="F55">
        <v>0</v>
      </c>
      <c r="G55">
        <v>2</v>
      </c>
    </row>
    <row r="56" spans="1:7" x14ac:dyDescent="0.4">
      <c r="A56">
        <v>109</v>
      </c>
      <c r="B56">
        <v>2</v>
      </c>
      <c r="C56">
        <v>2</v>
      </c>
      <c r="D56">
        <v>2</v>
      </c>
      <c r="E56">
        <v>2</v>
      </c>
      <c r="F56">
        <v>0</v>
      </c>
      <c r="G56">
        <v>2</v>
      </c>
    </row>
    <row r="57" spans="1:7" x14ac:dyDescent="0.4">
      <c r="A57">
        <v>111</v>
      </c>
      <c r="B57">
        <v>1</v>
      </c>
      <c r="C57">
        <v>1</v>
      </c>
      <c r="D57">
        <v>1</v>
      </c>
      <c r="E57">
        <v>0</v>
      </c>
      <c r="F57">
        <v>0</v>
      </c>
      <c r="G57">
        <v>1</v>
      </c>
    </row>
    <row r="58" spans="1:7" x14ac:dyDescent="0.4">
      <c r="A58">
        <v>113</v>
      </c>
      <c r="B58">
        <v>1</v>
      </c>
      <c r="C58">
        <v>1</v>
      </c>
      <c r="D58">
        <v>1</v>
      </c>
      <c r="E58">
        <v>0</v>
      </c>
      <c r="F58">
        <v>0</v>
      </c>
      <c r="G58">
        <v>1</v>
      </c>
    </row>
    <row r="59" spans="1:7" x14ac:dyDescent="0.4">
      <c r="A59">
        <v>115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4">
      <c r="A60">
        <v>117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4">
      <c r="A61">
        <v>119</v>
      </c>
      <c r="B61">
        <v>1</v>
      </c>
      <c r="C61">
        <v>1</v>
      </c>
      <c r="D61">
        <v>1</v>
      </c>
      <c r="E61">
        <v>1</v>
      </c>
      <c r="F61">
        <v>0</v>
      </c>
      <c r="G61">
        <v>1</v>
      </c>
    </row>
    <row r="62" spans="1:7" x14ac:dyDescent="0.4">
      <c r="A62">
        <v>121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4">
      <c r="A63">
        <v>123</v>
      </c>
      <c r="B63">
        <v>4</v>
      </c>
      <c r="C63">
        <v>4</v>
      </c>
      <c r="D63">
        <v>4</v>
      </c>
      <c r="E63">
        <v>3</v>
      </c>
      <c r="F63">
        <v>1</v>
      </c>
      <c r="G63">
        <v>4</v>
      </c>
    </row>
    <row r="64" spans="1:7" x14ac:dyDescent="0.4">
      <c r="A64">
        <v>125</v>
      </c>
      <c r="B64">
        <v>1</v>
      </c>
      <c r="C64">
        <v>1</v>
      </c>
      <c r="D64">
        <v>1</v>
      </c>
      <c r="E64">
        <v>1</v>
      </c>
      <c r="F64">
        <v>0</v>
      </c>
      <c r="G64">
        <v>1</v>
      </c>
    </row>
    <row r="65" spans="1:7" x14ac:dyDescent="0.4">
      <c r="A65">
        <v>127</v>
      </c>
      <c r="B65">
        <v>1</v>
      </c>
      <c r="C65">
        <v>1</v>
      </c>
      <c r="D65">
        <v>1</v>
      </c>
      <c r="E65">
        <v>1</v>
      </c>
      <c r="F65">
        <v>0</v>
      </c>
      <c r="G65">
        <v>1</v>
      </c>
    </row>
    <row r="66" spans="1:7" x14ac:dyDescent="0.4">
      <c r="A66">
        <v>129</v>
      </c>
      <c r="B66">
        <v>1</v>
      </c>
      <c r="C66">
        <v>1</v>
      </c>
      <c r="D66">
        <v>1</v>
      </c>
      <c r="E66">
        <v>1</v>
      </c>
      <c r="F66">
        <v>0</v>
      </c>
      <c r="G66">
        <v>1</v>
      </c>
    </row>
    <row r="67" spans="1:7" x14ac:dyDescent="0.4">
      <c r="A67">
        <v>131</v>
      </c>
      <c r="B67">
        <v>1</v>
      </c>
      <c r="C67">
        <v>1</v>
      </c>
      <c r="D67">
        <v>0</v>
      </c>
      <c r="E67">
        <v>0</v>
      </c>
      <c r="F67">
        <v>0</v>
      </c>
      <c r="G67">
        <v>0</v>
      </c>
    </row>
    <row r="68" spans="1:7" x14ac:dyDescent="0.4">
      <c r="A68">
        <v>133</v>
      </c>
      <c r="B68">
        <v>2</v>
      </c>
      <c r="C68">
        <v>2</v>
      </c>
      <c r="D68">
        <v>2</v>
      </c>
      <c r="E68">
        <v>0</v>
      </c>
      <c r="F68">
        <v>0</v>
      </c>
      <c r="G68">
        <v>1</v>
      </c>
    </row>
    <row r="69" spans="1:7" x14ac:dyDescent="0.4">
      <c r="A69">
        <v>135</v>
      </c>
      <c r="B69">
        <v>2</v>
      </c>
      <c r="C69">
        <v>2</v>
      </c>
      <c r="D69">
        <v>2</v>
      </c>
      <c r="E69">
        <v>1</v>
      </c>
      <c r="F69">
        <v>0</v>
      </c>
      <c r="G69">
        <v>2</v>
      </c>
    </row>
    <row r="70" spans="1:7" x14ac:dyDescent="0.4">
      <c r="A70">
        <v>137</v>
      </c>
      <c r="B70">
        <v>1</v>
      </c>
      <c r="C70">
        <v>1</v>
      </c>
      <c r="D70">
        <v>1</v>
      </c>
      <c r="E70">
        <v>0</v>
      </c>
      <c r="F70">
        <v>0</v>
      </c>
      <c r="G70">
        <v>0</v>
      </c>
    </row>
    <row r="71" spans="1:7" x14ac:dyDescent="0.4">
      <c r="A71">
        <v>139</v>
      </c>
      <c r="B71">
        <v>2</v>
      </c>
      <c r="C71">
        <v>2</v>
      </c>
      <c r="D71">
        <v>2</v>
      </c>
      <c r="E71">
        <v>2</v>
      </c>
      <c r="F71">
        <v>0</v>
      </c>
      <c r="G71">
        <v>2</v>
      </c>
    </row>
    <row r="72" spans="1:7" x14ac:dyDescent="0.4">
      <c r="A72">
        <v>141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4">
      <c r="A73">
        <v>143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4">
      <c r="A74">
        <v>145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4">
      <c r="A75">
        <v>147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4">
      <c r="A76">
        <v>149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4">
      <c r="A77">
        <v>151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4">
      <c r="A78">
        <v>153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4">
      <c r="A79">
        <v>155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4">
      <c r="A80">
        <v>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4">
      <c r="A81">
        <v>159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4">
      <c r="A82">
        <v>161</v>
      </c>
      <c r="B82">
        <v>1</v>
      </c>
      <c r="C82">
        <v>1</v>
      </c>
      <c r="D82">
        <v>1</v>
      </c>
      <c r="E82">
        <v>1</v>
      </c>
      <c r="F82">
        <v>0</v>
      </c>
      <c r="G82">
        <v>1</v>
      </c>
    </row>
    <row r="83" spans="1:7" x14ac:dyDescent="0.4">
      <c r="A83">
        <v>163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4">
      <c r="A84">
        <v>165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4">
      <c r="A85">
        <v>167</v>
      </c>
      <c r="B85">
        <v>1</v>
      </c>
      <c r="C85">
        <v>1</v>
      </c>
      <c r="D85">
        <v>1</v>
      </c>
      <c r="E85">
        <v>1</v>
      </c>
      <c r="F85">
        <v>0</v>
      </c>
      <c r="G85">
        <v>1</v>
      </c>
    </row>
    <row r="86" spans="1:7" x14ac:dyDescent="0.4">
      <c r="A86">
        <v>169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4">
      <c r="A87">
        <v>171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4">
      <c r="A88">
        <v>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4">
      <c r="A89">
        <v>175</v>
      </c>
      <c r="B89">
        <v>3</v>
      </c>
      <c r="C89">
        <v>3</v>
      </c>
      <c r="D89">
        <v>3</v>
      </c>
      <c r="E89">
        <v>3</v>
      </c>
      <c r="F89">
        <v>0</v>
      </c>
      <c r="G89">
        <v>3</v>
      </c>
    </row>
    <row r="90" spans="1:7" x14ac:dyDescent="0.4">
      <c r="A90">
        <v>177</v>
      </c>
      <c r="B90">
        <v>2</v>
      </c>
      <c r="C90">
        <v>2</v>
      </c>
      <c r="D90">
        <v>2</v>
      </c>
      <c r="E90">
        <v>2</v>
      </c>
      <c r="F90">
        <v>0</v>
      </c>
      <c r="G90">
        <v>2</v>
      </c>
    </row>
    <row r="91" spans="1:7" x14ac:dyDescent="0.4">
      <c r="A91">
        <v>179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4">
      <c r="A92">
        <v>181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4">
      <c r="A93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4">
      <c r="A94">
        <v>185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4">
      <c r="A95">
        <v>187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4">
      <c r="A96">
        <v>189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4">
      <c r="A97">
        <v>191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4">
      <c r="A98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4">
      <c r="A99">
        <v>195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4">
      <c r="A100">
        <v>197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4">
      <c r="A101">
        <v>199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4">
      <c r="A102">
        <v>201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4">
      <c r="A103">
        <v>203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4">
      <c r="A104">
        <v>205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4">
      <c r="A105">
        <v>207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4">
      <c r="A106">
        <v>209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4">
      <c r="A107">
        <v>211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4">
      <c r="A108">
        <v>213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4">
      <c r="A109">
        <v>215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4">
      <c r="A110">
        <v>217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4">
      <c r="A111">
        <v>219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4">
      <c r="A112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4">
      <c r="A113">
        <v>223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4">
      <c r="A114">
        <v>225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4">
      <c r="A115">
        <v>227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4">
      <c r="A116">
        <v>229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4">
      <c r="A117">
        <v>231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4">
      <c r="A118">
        <v>233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4">
      <c r="A119">
        <v>235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4">
      <c r="A120">
        <v>237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4">
      <c r="A121">
        <v>239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4">
      <c r="A122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4">
      <c r="A123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4">
      <c r="A124">
        <v>245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4">
      <c r="A125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workbookViewId="0">
      <selection activeCell="D111" sqref="D111"/>
    </sheetView>
  </sheetViews>
  <sheetFormatPr defaultRowHeight="12.3" x14ac:dyDescent="0.4"/>
  <sheetData>
    <row r="1" spans="1:6" x14ac:dyDescent="0.4">
      <c r="A1" s="50" t="s">
        <v>25</v>
      </c>
      <c r="B1" t="s">
        <v>20</v>
      </c>
      <c r="C1" t="s">
        <v>21</v>
      </c>
      <c r="D1" t="s">
        <v>22</v>
      </c>
      <c r="E1" t="s">
        <v>23</v>
      </c>
      <c r="F1" s="50" t="s">
        <v>34</v>
      </c>
    </row>
    <row r="2" spans="1:6" x14ac:dyDescent="0.4">
      <c r="A2" s="43">
        <v>1</v>
      </c>
      <c r="B2" s="44">
        <f>NORMDIST(LN($A2),LN(B$104),B$105,TRUE)</f>
        <v>6.537029996210515E-28</v>
      </c>
      <c r="C2" s="44">
        <f t="shared" ref="C2:E17" si="0">NORMDIST(LN($A2),LN(C$104),C$105,TRUE)</f>
        <v>4.9914253266145553E-38</v>
      </c>
      <c r="D2" s="44">
        <f t="shared" si="0"/>
        <v>8.8992326262794172E-40</v>
      </c>
      <c r="E2" s="44">
        <f t="shared" si="0"/>
        <v>4.0130448238802068E-32</v>
      </c>
      <c r="F2" s="44">
        <f>NORMDIST(LN($A2),LN(F$104),F$105,TRUE)</f>
        <v>1.006099221642262E-18</v>
      </c>
    </row>
    <row r="3" spans="1:6" x14ac:dyDescent="0.4">
      <c r="A3" s="45">
        <v>5</v>
      </c>
      <c r="B3" s="44">
        <f t="shared" ref="B3:F34" si="1">NORMDIST(LN($A3),LN(B$104),B$105,TRUE)</f>
        <v>6.5293863274005157E-11</v>
      </c>
      <c r="C3" s="44">
        <f t="shared" si="0"/>
        <v>3.6197516815722451E-14</v>
      </c>
      <c r="D3" s="44">
        <f t="shared" si="0"/>
        <v>1.7880754779287556E-14</v>
      </c>
      <c r="E3" s="44">
        <f t="shared" si="0"/>
        <v>9.0344822207987224E-12</v>
      </c>
      <c r="F3" s="44">
        <f t="shared" si="1"/>
        <v>5.6037506623036463E-7</v>
      </c>
    </row>
    <row r="4" spans="1:6" x14ac:dyDescent="0.4">
      <c r="A4" s="45">
        <v>10</v>
      </c>
      <c r="B4" s="44">
        <f t="shared" si="1"/>
        <v>3.3219314415591128E-6</v>
      </c>
      <c r="C4" s="44">
        <f t="shared" si="0"/>
        <v>1.1263706803025938E-7</v>
      </c>
      <c r="D4" s="44">
        <f t="shared" si="0"/>
        <v>1.1321106789008828E-7</v>
      </c>
      <c r="E4" s="44">
        <f t="shared" si="0"/>
        <v>2.563199365375607E-6</v>
      </c>
      <c r="F4" s="44">
        <f t="shared" si="1"/>
        <v>6.9933535292443852E-4</v>
      </c>
    </row>
    <row r="5" spans="1:6" x14ac:dyDescent="0.4">
      <c r="A5" s="45">
        <v>11</v>
      </c>
      <c r="B5" s="44">
        <f t="shared" si="1"/>
        <v>1.1148637461896402E-5</v>
      </c>
      <c r="C5" s="44">
        <f t="shared" si="0"/>
        <v>5.8677862007020197E-7</v>
      </c>
      <c r="D5" s="44">
        <f t="shared" si="0"/>
        <v>6.2890099202700672E-7</v>
      </c>
      <c r="E5" s="44">
        <f t="shared" si="0"/>
        <v>1.0113819938423089E-5</v>
      </c>
      <c r="F5" s="44">
        <f t="shared" si="1"/>
        <v>1.5148301720734852E-3</v>
      </c>
    </row>
    <row r="6" spans="1:6" x14ac:dyDescent="0.4">
      <c r="A6" s="45">
        <v>12</v>
      </c>
      <c r="B6" s="44">
        <f t="shared" si="1"/>
        <v>3.1762658914046452E-5</v>
      </c>
      <c r="C6" s="44">
        <f t="shared" si="0"/>
        <v>2.4323307038578475E-6</v>
      </c>
      <c r="D6" s="44">
        <f t="shared" si="0"/>
        <v>2.7452152801956967E-6</v>
      </c>
      <c r="E6" s="44">
        <f t="shared" si="0"/>
        <v>3.2889991378237325E-5</v>
      </c>
      <c r="F6" s="44">
        <f t="shared" si="1"/>
        <v>2.9386946446626899E-3</v>
      </c>
    </row>
    <row r="7" spans="1:6" x14ac:dyDescent="0.4">
      <c r="A7" s="45">
        <v>13</v>
      </c>
      <c r="B7" s="44">
        <f t="shared" si="1"/>
        <v>7.9235214843318343E-5</v>
      </c>
      <c r="C7" s="44">
        <f t="shared" si="0"/>
        <v>8.3788134948074818E-6</v>
      </c>
      <c r="D7" s="44">
        <f t="shared" si="0"/>
        <v>9.8593951637856844E-6</v>
      </c>
      <c r="E7" s="44">
        <f t="shared" si="0"/>
        <v>9.1471328685457275E-5</v>
      </c>
      <c r="F7" s="44">
        <f t="shared" si="1"/>
        <v>5.2154317969038636E-3</v>
      </c>
    </row>
    <row r="8" spans="1:6" x14ac:dyDescent="0.4">
      <c r="A8" s="45">
        <v>15</v>
      </c>
      <c r="B8" s="44">
        <f t="shared" si="1"/>
        <v>3.6154663968514342E-4</v>
      </c>
      <c r="C8" s="44">
        <f t="shared" si="0"/>
        <v>6.4572121131207364E-5</v>
      </c>
      <c r="D8" s="44">
        <f t="shared" si="0"/>
        <v>8.0742370206972764E-5</v>
      </c>
      <c r="E8" s="44">
        <f t="shared" si="0"/>
        <v>4.9162378843715384E-4</v>
      </c>
      <c r="F8" s="44">
        <f t="shared" si="1"/>
        <v>1.336075368035684E-2</v>
      </c>
    </row>
    <row r="9" spans="1:6" x14ac:dyDescent="0.4">
      <c r="A9" s="45">
        <v>16</v>
      </c>
      <c r="B9" s="44">
        <f t="shared" si="1"/>
        <v>6.8299626957559021E-4</v>
      </c>
      <c r="C9" s="44">
        <f t="shared" si="0"/>
        <v>1.5113402206648642E-4</v>
      </c>
      <c r="D9" s="44">
        <f t="shared" si="0"/>
        <v>1.9312169375537613E-4</v>
      </c>
      <c r="E9" s="44">
        <f t="shared" si="0"/>
        <v>9.8725125670186633E-4</v>
      </c>
      <c r="F9" s="44">
        <f t="shared" si="1"/>
        <v>1.9714795294561341E-2</v>
      </c>
    </row>
    <row r="10" spans="1:6" x14ac:dyDescent="0.4">
      <c r="A10" s="45">
        <v>17</v>
      </c>
      <c r="B10" s="44">
        <f t="shared" si="1"/>
        <v>1.2080123884138216E-3</v>
      </c>
      <c r="C10" s="44">
        <f t="shared" si="0"/>
        <v>3.2287301382111531E-4</v>
      </c>
      <c r="D10" s="44">
        <f t="shared" si="0"/>
        <v>4.1971114219087623E-4</v>
      </c>
      <c r="E10" s="44">
        <f t="shared" si="0"/>
        <v>1.8362137919740033E-3</v>
      </c>
      <c r="F10" s="44">
        <f t="shared" si="1"/>
        <v>2.7858526719394539E-2</v>
      </c>
    </row>
    <row r="11" spans="1:6" x14ac:dyDescent="0.4">
      <c r="A11" s="45">
        <v>18</v>
      </c>
      <c r="B11" s="44">
        <f t="shared" si="1"/>
        <v>2.0188715911128121E-3</v>
      </c>
      <c r="C11" s="44">
        <f t="shared" si="0"/>
        <v>6.3771015380158919E-4</v>
      </c>
      <c r="D11" s="44">
        <f t="shared" si="0"/>
        <v>8.4012585180882698E-4</v>
      </c>
      <c r="E11" s="44">
        <f t="shared" si="0"/>
        <v>3.1977386213637993E-3</v>
      </c>
      <c r="F11" s="44">
        <f t="shared" si="1"/>
        <v>3.7933971241261494E-2</v>
      </c>
    </row>
    <row r="12" spans="1:6" x14ac:dyDescent="0.4">
      <c r="A12" s="45">
        <v>19</v>
      </c>
      <c r="B12" s="44">
        <f t="shared" si="1"/>
        <v>3.2121462889236683E-3</v>
      </c>
      <c r="C12" s="44">
        <f t="shared" si="0"/>
        <v>1.1767855780074363E-3</v>
      </c>
      <c r="D12" s="44">
        <f t="shared" si="0"/>
        <v>1.5661315300492292E-3</v>
      </c>
      <c r="E12" s="44">
        <f t="shared" si="0"/>
        <v>5.2607936840340002E-3</v>
      </c>
      <c r="F12" s="44">
        <f t="shared" si="1"/>
        <v>5.0027499011215629E-2</v>
      </c>
    </row>
    <row r="13" spans="1:6" x14ac:dyDescent="0.4">
      <c r="A13" s="45">
        <v>20</v>
      </c>
      <c r="B13" s="44">
        <f t="shared" si="1"/>
        <v>4.8959289396798495E-3</v>
      </c>
      <c r="C13" s="44">
        <f t="shared" si="0"/>
        <v>2.0465763982561568E-3</v>
      </c>
      <c r="D13" s="44">
        <f t="shared" si="0"/>
        <v>2.7440098594123281E-3</v>
      </c>
      <c r="E13" s="44">
        <f t="shared" si="0"/>
        <v>8.2365246007018635E-3</v>
      </c>
      <c r="F13" s="44">
        <f t="shared" si="1"/>
        <v>6.4168462010766952E-2</v>
      </c>
    </row>
    <row r="14" spans="1:6" x14ac:dyDescent="0.4">
      <c r="A14" s="45">
        <f>+A13+1</f>
        <v>21</v>
      </c>
      <c r="B14" s="44">
        <f t="shared" si="1"/>
        <v>7.1860253347512367E-3</v>
      </c>
      <c r="C14" s="44">
        <f t="shared" si="0"/>
        <v>3.3788502914011464E-3</v>
      </c>
      <c r="D14" s="44">
        <f t="shared" si="0"/>
        <v>4.553483255445823E-3</v>
      </c>
      <c r="E14" s="44">
        <f t="shared" si="0"/>
        <v>1.2347800992374366E-2</v>
      </c>
      <c r="F14" s="44">
        <f t="shared" si="1"/>
        <v>8.0331562232644316E-2</v>
      </c>
    </row>
    <row r="15" spans="1:6" x14ac:dyDescent="0.4">
      <c r="A15" s="45">
        <f t="shared" ref="A15:A58" si="2">+A14+1</f>
        <v>22</v>
      </c>
      <c r="B15" s="44">
        <f t="shared" si="1"/>
        <v>1.0201469379076773E-2</v>
      </c>
      <c r="C15" s="44">
        <f t="shared" si="0"/>
        <v>5.3281752136344609E-3</v>
      </c>
      <c r="D15" s="44">
        <f t="shared" si="0"/>
        <v>7.2028689282089319E-3</v>
      </c>
      <c r="E15" s="44">
        <f t="shared" si="0"/>
        <v>1.7817043850411479E-2</v>
      </c>
      <c r="F15" s="44">
        <f t="shared" si="1"/>
        <v>9.8442018404194573E-2</v>
      </c>
    </row>
    <row r="16" spans="1:6" x14ac:dyDescent="0.4">
      <c r="A16" s="45">
        <f t="shared" si="2"/>
        <v>23</v>
      </c>
      <c r="B16" s="44">
        <f t="shared" si="1"/>
        <v>1.4059745577890097E-2</v>
      </c>
      <c r="C16" s="44">
        <f t="shared" si="0"/>
        <v>8.0670497936500135E-3</v>
      </c>
      <c r="D16" s="44">
        <f t="shared" si="0"/>
        <v>1.092071676384819E-2</v>
      </c>
      <c r="E16" s="44">
        <f t="shared" si="0"/>
        <v>2.4853636519070046E-2</v>
      </c>
      <c r="F16" s="44">
        <f t="shared" si="1"/>
        <v>0.11838258788256346</v>
      </c>
    </row>
    <row r="17" spans="1:6" x14ac:dyDescent="0.4">
      <c r="A17" s="45">
        <f t="shared" si="2"/>
        <v>24</v>
      </c>
      <c r="B17" s="44">
        <f t="shared" si="1"/>
        <v>1.8872088490820331E-2</v>
      </c>
      <c r="C17" s="44">
        <f t="shared" si="0"/>
        <v>1.1779033678858943E-2</v>
      </c>
      <c r="D17" s="44">
        <f t="shared" si="0"/>
        <v>1.5944695416087507E-2</v>
      </c>
      <c r="E17" s="44">
        <f t="shared" si="0"/>
        <v>3.3642140604878717E-2</v>
      </c>
      <c r="F17" s="44">
        <f t="shared" si="1"/>
        <v>0.14000159389611266</v>
      </c>
    </row>
    <row r="18" spans="1:6" x14ac:dyDescent="0.4">
      <c r="A18" s="45">
        <f t="shared" si="2"/>
        <v>25</v>
      </c>
      <c r="B18" s="44">
        <f t="shared" si="1"/>
        <v>2.4739174835264634E-2</v>
      </c>
      <c r="C18" s="44">
        <f t="shared" si="1"/>
        <v>1.6650490515137954E-2</v>
      </c>
      <c r="D18" s="44">
        <f t="shared" si="1"/>
        <v>2.2508837486261604E-2</v>
      </c>
      <c r="E18" s="44">
        <f t="shared" si="1"/>
        <v>4.4332304792442538E-2</v>
      </c>
      <c r="F18" s="44">
        <f t="shared" si="1"/>
        <v>0.16312125520380488</v>
      </c>
    </row>
    <row r="19" spans="1:6" x14ac:dyDescent="0.4">
      <c r="A19" s="45">
        <f t="shared" si="2"/>
        <v>26</v>
      </c>
      <c r="B19" s="44">
        <f t="shared" si="1"/>
        <v>3.1747448980410847E-2</v>
      </c>
      <c r="C19" s="44">
        <f t="shared" si="1"/>
        <v>2.2861682298920716E-2</v>
      </c>
      <c r="D19" s="44">
        <f t="shared" si="1"/>
        <v>3.0830400436702311E-2</v>
      </c>
      <c r="E19" s="44">
        <f t="shared" si="1"/>
        <v>5.7031539384713476E-2</v>
      </c>
      <c r="F19" s="44">
        <f t="shared" si="1"/>
        <v>0.18754577971473488</v>
      </c>
    </row>
    <row r="20" spans="1:6" x14ac:dyDescent="0.4">
      <c r="A20" s="45">
        <f t="shared" si="2"/>
        <v>27</v>
      </c>
      <c r="B20" s="44">
        <f t="shared" si="1"/>
        <v>3.9966239912659046E-2</v>
      </c>
      <c r="C20" s="44">
        <f t="shared" si="1"/>
        <v>3.0577971117797483E-2</v>
      </c>
      <c r="D20" s="44">
        <f t="shared" si="1"/>
        <v>4.1097554142077782E-2</v>
      </c>
      <c r="E20" s="44">
        <f t="shared" si="1"/>
        <v>7.1800196082250176E-2</v>
      </c>
      <c r="F20" s="44">
        <f t="shared" si="1"/>
        <v>0.2130688422831202</v>
      </c>
    </row>
    <row r="21" spans="1:6" x14ac:dyDescent="0.4">
      <c r="A21" s="45">
        <f t="shared" si="2"/>
        <v>28</v>
      </c>
      <c r="B21" s="44">
        <f t="shared" si="1"/>
        <v>4.9445747954084844E-2</v>
      </c>
      <c r="C21" s="44">
        <f t="shared" si="1"/>
        <v>3.9941809678833103E-2</v>
      </c>
      <c r="D21" s="44">
        <f t="shared" si="1"/>
        <v>5.345891019064667E-2</v>
      </c>
      <c r="E21" s="44">
        <f t="shared" si="1"/>
        <v>8.8649689033124854E-2</v>
      </c>
      <c r="F21" s="44">
        <f t="shared" si="1"/>
        <v>0.23948020646841039</v>
      </c>
    </row>
    <row r="22" spans="1:6" x14ac:dyDescent="0.4">
      <c r="A22" s="45">
        <f t="shared" si="2"/>
        <v>29</v>
      </c>
      <c r="B22" s="44">
        <f t="shared" si="1"/>
        <v>6.0215909696115594E-2</v>
      </c>
      <c r="C22" s="44">
        <f t="shared" si="1"/>
        <v>5.1066062675477197E-2</v>
      </c>
      <c r="D22" s="44">
        <f t="shared" si="1"/>
        <v>6.8015619010938791E-2</v>
      </c>
      <c r="E22" s="44">
        <f t="shared" si="1"/>
        <v>0.10754324907472987</v>
      </c>
      <c r="F22" s="44">
        <f t="shared" si="1"/>
        <v>0.26657136457463215</v>
      </c>
    </row>
    <row r="23" spans="1:6" x14ac:dyDescent="0.4">
      <c r="A23" s="45">
        <f t="shared" si="2"/>
        <v>30</v>
      </c>
      <c r="B23" s="44">
        <f t="shared" si="1"/>
        <v>7.2286093688554251E-2</v>
      </c>
      <c r="C23" s="44">
        <f t="shared" si="1"/>
        <v>6.4029026977247841E-2</v>
      </c>
      <c r="D23" s="44">
        <f t="shared" si="1"/>
        <v>8.4816436189078651E-2</v>
      </c>
      <c r="E23" s="44">
        <f t="shared" si="1"/>
        <v>0.12839893111465908</v>
      </c>
      <c r="F23" s="44">
        <f t="shared" si="1"/>
        <v>0.294140158693872</v>
      </c>
    </row>
    <row r="24" spans="1:6" x14ac:dyDescent="0.4">
      <c r="A24" s="45">
        <f t="shared" si="2"/>
        <v>31</v>
      </c>
      <c r="B24" s="44">
        <f t="shared" si="1"/>
        <v>8.5645538726135617E-2</v>
      </c>
      <c r="C24" s="44">
        <f t="shared" si="1"/>
        <v>7.8871337180924844E-2</v>
      </c>
      <c r="D24" s="44">
        <f t="shared" si="1"/>
        <v>0.10385584733227285</v>
      </c>
      <c r="E24" s="44">
        <f t="shared" si="1"/>
        <v>0.15109439456633597</v>
      </c>
      <c r="F24" s="44">
        <f t="shared" si="1"/>
        <v>0.32199440963751558</v>
      </c>
    </row>
    <row r="25" spans="1:6" x14ac:dyDescent="0.4">
      <c r="A25" s="45">
        <f t="shared" si="2"/>
        <v>32</v>
      </c>
      <c r="B25" s="44">
        <f t="shared" si="1"/>
        <v>0.10026442055679935</v>
      </c>
      <c r="C25" s="44">
        <f t="shared" si="1"/>
        <v>9.559477564391812E-2</v>
      </c>
      <c r="D25" s="44">
        <f t="shared" si="1"/>
        <v>0.12507507571778301</v>
      </c>
      <c r="E25" s="44">
        <f t="shared" si="1"/>
        <v>0.17547293994905888</v>
      </c>
      <c r="F25" s="44">
        <f t="shared" si="1"/>
        <v>0.34995462390536708</v>
      </c>
    </row>
    <row r="26" spans="1:6" x14ac:dyDescent="0.4">
      <c r="A26" s="45">
        <f t="shared" si="2"/>
        <v>33</v>
      </c>
      <c r="B26" s="44">
        <f t="shared" si="1"/>
        <v>0.11609541976664008</v>
      </c>
      <c r="C26" s="44">
        <f t="shared" si="1"/>
        <v>0.11416286696325621</v>
      </c>
      <c r="D26" s="44">
        <f t="shared" si="1"/>
        <v>0.14836559786298439</v>
      </c>
      <c r="E26" s="44">
        <f t="shared" si="1"/>
        <v>0.20135029797815793</v>
      </c>
      <c r="F26" s="44">
        <f t="shared" si="1"/>
        <v>0.37785587511528063</v>
      </c>
    </row>
    <row r="27" spans="1:6" x14ac:dyDescent="0.4">
      <c r="A27" s="45">
        <f t="shared" si="2"/>
        <v>34</v>
      </c>
      <c r="B27" s="44">
        <f t="shared" si="1"/>
        <v>0.13307566112797864</v>
      </c>
      <c r="C27" s="44">
        <f t="shared" si="1"/>
        <v>0.13450303327850507</v>
      </c>
      <c r="D27" s="44">
        <f t="shared" si="1"/>
        <v>0.17357466494876059</v>
      </c>
      <c r="E27" s="44">
        <f t="shared" si="1"/>
        <v>0.22852171617413108</v>
      </c>
      <c r="F27" s="44">
        <f t="shared" si="1"/>
        <v>0.40554896943737412</v>
      </c>
    </row>
    <row r="28" spans="1:6" x14ac:dyDescent="0.4">
      <c r="A28" s="45">
        <f t="shared" si="2"/>
        <v>35</v>
      </c>
      <c r="B28" s="44">
        <f t="shared" si="1"/>
        <v>0.15112890029411846</v>
      </c>
      <c r="C28" s="44">
        <f t="shared" si="1"/>
        <v>0.15651002030529984</v>
      </c>
      <c r="D28" s="44">
        <f t="shared" si="1"/>
        <v>0.20051226862380864</v>
      </c>
      <c r="E28" s="44">
        <f t="shared" si="1"/>
        <v>0.25676895849734821</v>
      </c>
      <c r="F28" s="44">
        <f t="shared" si="1"/>
        <v>0.4329010080069095</v>
      </c>
    </row>
    <row r="29" spans="1:6" x14ac:dyDescent="0.4">
      <c r="A29" s="45">
        <f t="shared" si="2"/>
        <v>36</v>
      </c>
      <c r="B29" s="44">
        <f t="shared" si="1"/>
        <v>0.17016784495842571</v>
      </c>
      <c r="C29" s="44">
        <f t="shared" si="1"/>
        <v>0.18005027196675244</v>
      </c>
      <c r="D29" s="44">
        <f t="shared" si="1"/>
        <v>0.22895898760827363</v>
      </c>
      <c r="E29" s="44">
        <f t="shared" si="1"/>
        <v>0.28586691412423904</v>
      </c>
      <c r="F29" s="44">
        <f t="shared" si="1"/>
        <v>0.45979545595674703</v>
      </c>
    </row>
    <row r="30" spans="1:6" x14ac:dyDescent="0.4">
      <c r="A30" s="45">
        <f t="shared" si="2"/>
        <v>37</v>
      </c>
      <c r="B30" s="44">
        <f t="shared" si="1"/>
        <v>0.19009651232115679</v>
      </c>
      <c r="C30" s="44">
        <f t="shared" si="1"/>
        <v>0.20496692855128115</v>
      </c>
      <c r="D30" s="44">
        <f t="shared" si="1"/>
        <v>0.25867419304454387</v>
      </c>
      <c r="E30" s="44">
        <f t="shared" si="1"/>
        <v>0.31558959318358593</v>
      </c>
      <c r="F30" s="44">
        <f t="shared" si="1"/>
        <v>0.48613181997642713</v>
      </c>
    </row>
    <row r="31" spans="1:6" x14ac:dyDescent="0.4">
      <c r="A31" s="45">
        <f t="shared" si="2"/>
        <v>38</v>
      </c>
      <c r="B31" s="44">
        <f t="shared" si="1"/>
        <v>0.21081254114996947</v>
      </c>
      <c r="C31" s="44">
        <f t="shared" si="1"/>
        <v>0.23108514287713111</v>
      </c>
      <c r="D31" s="44">
        <f t="shared" si="1"/>
        <v>0.28940416145377035</v>
      </c>
      <c r="E31" s="44">
        <f t="shared" si="1"/>
        <v>0.34571536367178596</v>
      </c>
      <c r="F31" s="44">
        <f t="shared" si="1"/>
        <v>0.51182502599905078</v>
      </c>
    </row>
    <row r="32" spans="1:6" x14ac:dyDescent="0.4">
      <c r="A32" s="45">
        <f t="shared" si="2"/>
        <v>39</v>
      </c>
      <c r="B32" s="44">
        <f t="shared" si="1"/>
        <v>0.23220939349662462</v>
      </c>
      <c r="C32" s="44">
        <f t="shared" si="1"/>
        <v>0.25821744415977604</v>
      </c>
      <c r="D32" s="44">
        <f t="shared" si="1"/>
        <v>0.3208897313480088</v>
      </c>
      <c r="E32" s="44">
        <f t="shared" si="1"/>
        <v>0.37603135084304634</v>
      </c>
      <c r="F32" s="44">
        <f t="shared" si="1"/>
        <v>0.53680457709905816</v>
      </c>
    </row>
    <row r="33" spans="1:6" x14ac:dyDescent="0.4">
      <c r="A33" s="45">
        <f t="shared" si="2"/>
        <v>40</v>
      </c>
      <c r="B33" s="44">
        <f t="shared" si="1"/>
        <v>0.25417839723297619</v>
      </c>
      <c r="C33" s="44">
        <f t="shared" si="1"/>
        <v>0.28616892384941922</v>
      </c>
      <c r="D33" s="44">
        <f t="shared" si="1"/>
        <v>0.35287323209521604</v>
      </c>
      <c r="E33" s="44">
        <f t="shared" si="1"/>
        <v>0.4063369760592882</v>
      </c>
      <c r="F33" s="44">
        <f t="shared" si="1"/>
        <v>0.56101355992281565</v>
      </c>
    </row>
    <row r="34" spans="1:6" x14ac:dyDescent="0.4">
      <c r="A34" s="45">
        <f t="shared" si="2"/>
        <v>41</v>
      </c>
      <c r="B34" s="44">
        <f t="shared" si="1"/>
        <v>0.27661059531223975</v>
      </c>
      <c r="C34" s="44">
        <f t="shared" si="1"/>
        <v>0.31474206627403789</v>
      </c>
      <c r="D34" s="44">
        <f t="shared" si="1"/>
        <v>0.38510450321212569</v>
      </c>
      <c r="E34" s="44">
        <f t="shared" si="1"/>
        <v>0.43644665581008923</v>
      </c>
      <c r="F34" s="44">
        <f t="shared" si="1"/>
        <v>0.58440755662546218</v>
      </c>
    </row>
    <row r="35" spans="1:6" x14ac:dyDescent="0.4">
      <c r="A35" s="45">
        <f t="shared" si="2"/>
        <v>42</v>
      </c>
      <c r="B35" s="44">
        <f t="shared" ref="B35:F66" si="3">NORMDIST(LN($A35),LN(B$104),B$105,TRUE)</f>
        <v>0.29939838063816249</v>
      </c>
      <c r="C35" s="44">
        <f t="shared" si="3"/>
        <v>0.34374109527554375</v>
      </c>
      <c r="D35" s="44">
        <f t="shared" si="3"/>
        <v>0.41734590313665704</v>
      </c>
      <c r="E35" s="44">
        <f t="shared" si="3"/>
        <v>0.46619171384874314</v>
      </c>
      <c r="F35" s="44">
        <f t="shared" si="3"/>
        <v>0.60695350876551357</v>
      </c>
    </row>
    <row r="36" spans="1:6" x14ac:dyDescent="0.4">
      <c r="A36" s="45">
        <f t="shared" si="2"/>
        <v>43</v>
      </c>
      <c r="B36" s="44">
        <f t="shared" si="3"/>
        <v>0.32243690644216072</v>
      </c>
      <c r="C36" s="44">
        <f t="shared" si="3"/>
        <v>0.37297575311127296</v>
      </c>
      <c r="D36" s="44">
        <f t="shared" si="3"/>
        <v>0.44937627529313573</v>
      </c>
      <c r="E36" s="44">
        <f t="shared" si="3"/>
        <v>0.49542158127664832</v>
      </c>
      <c r="F36" s="44">
        <f t="shared" si="3"/>
        <v>0.62862857014588935</v>
      </c>
    </row>
    <row r="37" spans="1:6" x14ac:dyDescent="0.4">
      <c r="A37" s="45">
        <f t="shared" si="2"/>
        <v>44</v>
      </c>
      <c r="B37" s="44">
        <f t="shared" si="3"/>
        <v>0.34562527109548979</v>
      </c>
      <c r="C37" s="44">
        <f t="shared" si="3"/>
        <v>0.40226446772329183</v>
      </c>
      <c r="D37" s="44">
        <f t="shared" si="3"/>
        <v>0.48099389439801638</v>
      </c>
      <c r="E37" s="44">
        <f t="shared" si="3"/>
        <v>0.52400437244599851</v>
      </c>
      <c r="F37" s="44">
        <f t="shared" si="3"/>
        <v>0.64941897728808495</v>
      </c>
    </row>
    <row r="38" spans="1:6" x14ac:dyDescent="0.4">
      <c r="A38" s="45">
        <f>+A37+1</f>
        <v>45</v>
      </c>
      <c r="B38" s="44">
        <f t="shared" si="3"/>
        <v>0.36886748340306896</v>
      </c>
      <c r="C38" s="44">
        <f t="shared" si="3"/>
        <v>0.43143689796987794</v>
      </c>
      <c r="D38" s="44">
        <f t="shared" si="3"/>
        <v>0.51201845739020557</v>
      </c>
      <c r="E38" s="44">
        <f t="shared" si="3"/>
        <v>0.55182693037318575</v>
      </c>
      <c r="F38" s="44">
        <f t="shared" si="3"/>
        <v>0.66931895909611849</v>
      </c>
    </row>
    <row r="39" spans="1:6" x14ac:dyDescent="0.4">
      <c r="A39" s="45">
        <f t="shared" si="2"/>
        <v>46</v>
      </c>
      <c r="B39" s="44">
        <f t="shared" si="3"/>
        <v>0.39207321979542548</v>
      </c>
      <c r="C39" s="44">
        <f t="shared" si="3"/>
        <v>0.46033587319852326</v>
      </c>
      <c r="D39" s="44">
        <f t="shared" si="3"/>
        <v>0.5422922120392456</v>
      </c>
      <c r="E39" s="44">
        <f t="shared" si="3"/>
        <v>0.57879443556718879</v>
      </c>
      <c r="F39" s="44">
        <f t="shared" si="3"/>
        <v>0.68832970125963089</v>
      </c>
    </row>
    <row r="40" spans="1:6" x14ac:dyDescent="0.4">
      <c r="A40" s="45">
        <f t="shared" si="2"/>
        <v>47</v>
      </c>
      <c r="B40" s="44">
        <f t="shared" si="3"/>
        <v>0.4151583886563564</v>
      </c>
      <c r="C40" s="44">
        <f t="shared" si="3"/>
        <v>0.488818763778742</v>
      </c>
      <c r="D40" s="44">
        <f t="shared" si="3"/>
        <v>0.57168033373628524</v>
      </c>
      <c r="E40" s="44">
        <f t="shared" si="3"/>
        <v>0.60482966825255657</v>
      </c>
      <c r="F40" s="44">
        <f t="shared" si="3"/>
        <v>0.70645837597542238</v>
      </c>
    </row>
    <row r="41" spans="1:6" x14ac:dyDescent="0.4">
      <c r="A41" s="45">
        <f t="shared" si="2"/>
        <v>48</v>
      </c>
      <c r="B41" s="44">
        <f t="shared" si="3"/>
        <v>0.43804551951666093</v>
      </c>
      <c r="C41" s="44">
        <f t="shared" si="3"/>
        <v>0.51675833342727751</v>
      </c>
      <c r="D41" s="44">
        <f t="shared" si="3"/>
        <v>0.60007066906715922</v>
      </c>
      <c r="E41" s="44">
        <f t="shared" si="3"/>
        <v>0.62987200719150027</v>
      </c>
      <c r="F41" s="44">
        <f t="shared" si="3"/>
        <v>0.72371724352827238</v>
      </c>
    </row>
    <row r="42" spans="1:6" x14ac:dyDescent="0.4">
      <c r="A42" s="45">
        <f t="shared" si="2"/>
        <v>49</v>
      </c>
      <c r="B42" s="44">
        <f t="shared" si="3"/>
        <v>0.46066399623081139</v>
      </c>
      <c r="C42" s="44">
        <f t="shared" si="3"/>
        <v>0.54404313308754149</v>
      </c>
      <c r="D42" s="44">
        <f t="shared" si="3"/>
        <v>0.62737296544252685</v>
      </c>
      <c r="E42" s="44">
        <f t="shared" si="3"/>
        <v>0.65387623975831455</v>
      </c>
      <c r="F42" s="44">
        <f t="shared" si="3"/>
        <v>0.74012282905176441</v>
      </c>
    </row>
    <row r="43" spans="1:6" x14ac:dyDescent="0.4">
      <c r="A43" s="45">
        <f t="shared" si="2"/>
        <v>50</v>
      </c>
      <c r="B43" s="44">
        <f t="shared" si="3"/>
        <v>0.48295015374585698</v>
      </c>
      <c r="C43" s="44">
        <f t="shared" si="3"/>
        <v>0.57057750061390677</v>
      </c>
      <c r="D43" s="44">
        <f t="shared" si="3"/>
        <v>0.65351770117221419</v>
      </c>
      <c r="E43" s="44">
        <f t="shared" si="3"/>
        <v>0.67681124845364993</v>
      </c>
      <c r="F43" s="44">
        <f t="shared" si="3"/>
        <v>0.75569517527504915</v>
      </c>
    </row>
    <row r="44" spans="1:6" x14ac:dyDescent="0.4">
      <c r="A44" s="45">
        <f t="shared" si="2"/>
        <v>51</v>
      </c>
      <c r="B44" s="44">
        <f t="shared" si="3"/>
        <v>0.50484725786444096</v>
      </c>
      <c r="C44" s="44">
        <f t="shared" si="3"/>
        <v>0.59628123142442102</v>
      </c>
      <c r="D44" s="44">
        <f t="shared" si="3"/>
        <v>0.67845462158939718</v>
      </c>
      <c r="E44" s="44">
        <f t="shared" si="3"/>
        <v>0.69865862932926726</v>
      </c>
      <c r="F44" s="44">
        <f t="shared" si="3"/>
        <v>0.77045717014441029</v>
      </c>
    </row>
    <row r="45" spans="1:6" x14ac:dyDescent="0.4">
      <c r="A45" s="45">
        <f t="shared" si="2"/>
        <v>52</v>
      </c>
      <c r="B45" s="44">
        <f t="shared" si="3"/>
        <v>0.52630538666910409</v>
      </c>
      <c r="C45" s="44">
        <f t="shared" si="3"/>
        <v>0.62108898344841834</v>
      </c>
      <c r="D45" s="44">
        <f t="shared" si="3"/>
        <v>0.70215107558503431</v>
      </c>
      <c r="E45" s="44">
        <f t="shared" si="3"/>
        <v>0.71941128831348577</v>
      </c>
      <c r="F45" s="44">
        <f t="shared" si="3"/>
        <v>0.78443394679040712</v>
      </c>
    </row>
    <row r="46" spans="1:6" x14ac:dyDescent="0.4">
      <c r="A46" s="45">
        <f t="shared" si="2"/>
        <v>53</v>
      </c>
      <c r="B46" s="44">
        <f t="shared" si="3"/>
        <v>0.54728123116160299</v>
      </c>
      <c r="C46" s="44">
        <f t="shared" si="3"/>
        <v>0.64494947585677376</v>
      </c>
      <c r="D46" s="44">
        <f t="shared" si="3"/>
        <v>0.72459023437423431</v>
      </c>
      <c r="E46" s="44">
        <f t="shared" si="3"/>
        <v>0.73907205252161856</v>
      </c>
      <c r="F46" s="44">
        <f t="shared" si="3"/>
        <v>0.79765235230351406</v>
      </c>
    </row>
    <row r="47" spans="1:6" x14ac:dyDescent="0.4">
      <c r="A47" s="45">
        <f t="shared" si="2"/>
        <v>54</v>
      </c>
      <c r="B47" s="44">
        <f t="shared" si="3"/>
        <v>0.56773783130390321</v>
      </c>
      <c r="C47" s="44">
        <f t="shared" si="3"/>
        <v>0.66782453587280122</v>
      </c>
      <c r="D47" s="44">
        <f t="shared" si="3"/>
        <v>0.74576926140025579</v>
      </c>
      <c r="E47" s="44">
        <f t="shared" si="3"/>
        <v>0.75765232552021544</v>
      </c>
      <c r="F47" s="44">
        <f t="shared" si="3"/>
        <v>0.81014048110579939</v>
      </c>
    </row>
    <row r="48" spans="1:6" x14ac:dyDescent="0.4">
      <c r="A48" s="45">
        <f t="shared" si="2"/>
        <v>55</v>
      </c>
      <c r="B48" s="44">
        <f t="shared" si="3"/>
        <v>0.58764426212923793</v>
      </c>
      <c r="C48" s="44">
        <f t="shared" si="3"/>
        <v>0.68968804196516009</v>
      </c>
      <c r="D48" s="44">
        <f t="shared" si="3"/>
        <v>0.76569748967128437</v>
      </c>
      <c r="E48" s="44">
        <f t="shared" si="3"/>
        <v>0.77517080830797214</v>
      </c>
      <c r="F48" s="44">
        <f t="shared" si="3"/>
        <v>0.82192726829603213</v>
      </c>
    </row>
    <row r="49" spans="1:6" x14ac:dyDescent="0.4">
      <c r="A49" s="45">
        <f t="shared" si="2"/>
        <v>56</v>
      </c>
      <c r="B49" s="44">
        <f t="shared" si="3"/>
        <v>0.60697528300415238</v>
      </c>
      <c r="C49" s="44">
        <f t="shared" si="3"/>
        <v>0.71052480535954332</v>
      </c>
      <c r="D49" s="44">
        <f t="shared" si="3"/>
        <v>0.78439465099908268</v>
      </c>
      <c r="E49" s="44">
        <f t="shared" si="3"/>
        <v>0.79165230152515076</v>
      </c>
      <c r="F49" s="44">
        <f t="shared" si="3"/>
        <v>0.83304213814355221</v>
      </c>
    </row>
    <row r="50" spans="1:6" x14ac:dyDescent="0.4">
      <c r="A50" s="45">
        <f t="shared" si="2"/>
        <v>57</v>
      </c>
      <c r="B50" s="44">
        <f t="shared" si="3"/>
        <v>0.62571096152941841</v>
      </c>
      <c r="C50" s="44">
        <f t="shared" si="3"/>
        <v>0.7303294254137096</v>
      </c>
      <c r="D50" s="44">
        <f t="shared" si="3"/>
        <v>0.80188919087568911</v>
      </c>
      <c r="E50" s="44">
        <f t="shared" si="3"/>
        <v>0.80712659909868445</v>
      </c>
      <c r="F50" s="44">
        <f t="shared" si="3"/>
        <v>0.84351470286428132</v>
      </c>
    </row>
    <row r="51" spans="1:6" x14ac:dyDescent="0.4">
      <c r="A51" s="45">
        <f>+A50+1</f>
        <v>58</v>
      </c>
      <c r="B51" s="44">
        <f t="shared" si="3"/>
        <v>0.64383628201704679</v>
      </c>
      <c r="C51" s="44">
        <f t="shared" si="3"/>
        <v>0.74910514823316809</v>
      </c>
      <c r="D51" s="44">
        <f t="shared" si="3"/>
        <v>0.81821669325608803</v>
      </c>
      <c r="E51" s="44">
        <f t="shared" si="3"/>
        <v>0.82162747912572232</v>
      </c>
      <c r="F51" s="44">
        <f t="shared" si="3"/>
        <v>0.85337450689065697</v>
      </c>
    </row>
    <row r="52" spans="1:6" x14ac:dyDescent="0.4">
      <c r="A52" s="45">
        <f t="shared" si="2"/>
        <v>59</v>
      </c>
      <c r="B52" s="44">
        <f t="shared" si="3"/>
        <v>0.66134074700687628</v>
      </c>
      <c r="C52" s="44">
        <f t="shared" si="3"/>
        <v>0.76686275213938837</v>
      </c>
      <c r="D52" s="44">
        <f t="shared" si="3"/>
        <v>0.83341843137683047</v>
      </c>
      <c r="E52" s="44">
        <f t="shared" si="3"/>
        <v>0.83519179422379963</v>
      </c>
      <c r="F52" s="44">
        <f t="shared" si="3"/>
        <v>0.86265081201349958</v>
      </c>
    </row>
    <row r="53" spans="1:6" x14ac:dyDescent="0.4">
      <c r="A53" s="45">
        <f t="shared" si="2"/>
        <v>60</v>
      </c>
      <c r="B53" s="44">
        <f t="shared" si="3"/>
        <v>0.67821797891291491</v>
      </c>
      <c r="C53" s="44">
        <f t="shared" si="3"/>
        <v>0.78361947835283619</v>
      </c>
      <c r="D53" s="44">
        <f t="shared" si="3"/>
        <v>0.84754005392023013</v>
      </c>
      <c r="E53" s="44">
        <f t="shared" si="3"/>
        <v>0.84785866074676042</v>
      </c>
      <c r="F53" s="44">
        <f t="shared" si="3"/>
        <v>0.87137241900154039</v>
      </c>
    </row>
    <row r="54" spans="1:6" x14ac:dyDescent="0.4">
      <c r="A54" s="45">
        <f t="shared" si="2"/>
        <v>61</v>
      </c>
      <c r="B54" s="44">
        <f t="shared" si="3"/>
        <v>0.69446532763132729</v>
      </c>
      <c r="C54" s="44">
        <f t="shared" si="3"/>
        <v>0.79939802058278464</v>
      </c>
      <c r="D54" s="44">
        <f t="shared" si="3"/>
        <v>0.86063041026343823</v>
      </c>
      <c r="E54" s="44">
        <f t="shared" si="3"/>
        <v>0.85966874409150407</v>
      </c>
      <c r="F54" s="44">
        <f t="shared" si="3"/>
        <v>0.87956752157258644</v>
      </c>
    </row>
    <row r="55" spans="1:6" x14ac:dyDescent="0.4">
      <c r="A55" s="45">
        <f t="shared" si="2"/>
        <v>62</v>
      </c>
      <c r="B55" s="44">
        <f t="shared" si="3"/>
        <v>0.71008348880611383</v>
      </c>
      <c r="C55" s="44">
        <f t="shared" si="3"/>
        <v>0.81422558314858307</v>
      </c>
      <c r="D55" s="44">
        <f t="shared" si="3"/>
        <v>0.87274051412814124</v>
      </c>
      <c r="E55" s="44">
        <f t="shared" si="3"/>
        <v>0.87066363571062033</v>
      </c>
      <c r="F55" s="44">
        <f t="shared" si="3"/>
        <v>0.88726358888247581</v>
      </c>
    </row>
    <row r="56" spans="1:6" x14ac:dyDescent="0.4">
      <c r="A56" s="45">
        <f t="shared" si="2"/>
        <v>63</v>
      </c>
      <c r="B56" s="44">
        <f t="shared" si="3"/>
        <v>0.72507613643726643</v>
      </c>
      <c r="C56" s="44">
        <f t="shared" si="3"/>
        <v>0.8281330137873687</v>
      </c>
      <c r="D56" s="44">
        <f t="shared" si="3"/>
        <v>0.88392264154635525</v>
      </c>
      <c r="E56" s="44">
        <f t="shared" si="3"/>
        <v>0.88088531631265077</v>
      </c>
      <c r="F56" s="44">
        <f t="shared" si="3"/>
        <v>0.89448727300138919</v>
      </c>
    </row>
    <row r="57" spans="1:6" x14ac:dyDescent="0.4">
      <c r="A57" s="45">
        <f>+A56+1</f>
        <v>64</v>
      </c>
      <c r="B57" s="44">
        <f t="shared" si="3"/>
        <v>0.73944957262721445</v>
      </c>
      <c r="C57" s="44">
        <f t="shared" si="3"/>
        <v>0.84115401440403659</v>
      </c>
      <c r="D57" s="44">
        <f t="shared" si="3"/>
        <v>0.89422955654824898</v>
      </c>
      <c r="E57" s="44">
        <f t="shared" si="3"/>
        <v>0.89037569899364244</v>
      </c>
      <c r="F57" s="44">
        <f t="shared" si="3"/>
        <v>0.90126433815187179</v>
      </c>
    </row>
    <row r="58" spans="1:6" x14ac:dyDescent="0.4">
      <c r="A58" s="45">
        <f t="shared" si="2"/>
        <v>65</v>
      </c>
      <c r="B58" s="44">
        <f t="shared" si="3"/>
        <v>0.75321239648979188</v>
      </c>
      <c r="C58" s="44">
        <f t="shared" si="3"/>
        <v>0.85332443064975849</v>
      </c>
      <c r="D58" s="44">
        <f t="shared" si="3"/>
        <v>0.90371385622663969</v>
      </c>
      <c r="E58" s="44">
        <f t="shared" si="3"/>
        <v>0.89917624562723852</v>
      </c>
      <c r="F58" s="44">
        <f t="shared" si="3"/>
        <v>0.90761960878196091</v>
      </c>
    </row>
    <row r="59" spans="1:6" x14ac:dyDescent="0.4">
      <c r="A59" s="45">
        <v>70</v>
      </c>
      <c r="B59" s="44">
        <f t="shared" si="3"/>
        <v>0.81329175970426104</v>
      </c>
      <c r="C59" s="44">
        <f t="shared" si="3"/>
        <v>0.90274889433099703</v>
      </c>
      <c r="D59" s="44">
        <f t="shared" si="3"/>
        <v>0.94056468247238889</v>
      </c>
      <c r="E59" s="44">
        <f t="shared" si="3"/>
        <v>0.93421582697655903</v>
      </c>
      <c r="F59" s="44">
        <f t="shared" si="3"/>
        <v>0.93386870162289304</v>
      </c>
    </row>
    <row r="60" spans="1:6" x14ac:dyDescent="0.4">
      <c r="A60" s="45">
        <v>80</v>
      </c>
      <c r="B60" s="44">
        <f t="shared" si="3"/>
        <v>0.89621892187995245</v>
      </c>
      <c r="C60" s="44">
        <f t="shared" si="3"/>
        <v>0.95921676446435378</v>
      </c>
      <c r="D60" s="44">
        <f t="shared" si="3"/>
        <v>0.97839888283760124</v>
      </c>
      <c r="E60" s="44">
        <f t="shared" si="3"/>
        <v>0.97284193556778753</v>
      </c>
      <c r="F60" s="44">
        <f t="shared" si="3"/>
        <v>0.96620809604413394</v>
      </c>
    </row>
    <row r="61" spans="1:6" x14ac:dyDescent="0.4">
      <c r="A61" s="45">
        <v>90</v>
      </c>
      <c r="B61" s="44">
        <f t="shared" si="3"/>
        <v>0.94372571361771951</v>
      </c>
      <c r="C61" s="44">
        <f t="shared" si="3"/>
        <v>0.98356072169796449</v>
      </c>
      <c r="D61" s="44">
        <f t="shared" si="3"/>
        <v>0.99243922326374834</v>
      </c>
      <c r="E61" s="44">
        <f t="shared" si="3"/>
        <v>0.98903456931387357</v>
      </c>
      <c r="F61" s="44">
        <f t="shared" si="3"/>
        <v>0.9826681681642756</v>
      </c>
    </row>
    <row r="62" spans="1:6" x14ac:dyDescent="0.4">
      <c r="A62" s="45">
        <v>100</v>
      </c>
      <c r="B62" s="44">
        <f t="shared" si="3"/>
        <v>0.96987400381610367</v>
      </c>
      <c r="C62" s="44">
        <f t="shared" si="3"/>
        <v>0.99350648742556191</v>
      </c>
      <c r="D62" s="44">
        <f t="shared" si="3"/>
        <v>0.9973982592481444</v>
      </c>
      <c r="E62" s="44">
        <f t="shared" si="3"/>
        <v>0.99560460946385021</v>
      </c>
      <c r="F62" s="44">
        <f t="shared" si="3"/>
        <v>0.99102757740243186</v>
      </c>
    </row>
    <row r="63" spans="1:6" x14ac:dyDescent="0.4">
      <c r="A63" s="45">
        <v>110</v>
      </c>
      <c r="B63" s="44">
        <f t="shared" si="3"/>
        <v>0.98395087749246479</v>
      </c>
      <c r="C63" s="44">
        <f t="shared" si="3"/>
        <v>0.99745471950788689</v>
      </c>
      <c r="D63" s="44">
        <f t="shared" si="3"/>
        <v>0.99910817507677019</v>
      </c>
      <c r="E63" s="44">
        <f t="shared" si="3"/>
        <v>0.99823444697456576</v>
      </c>
      <c r="F63" s="44">
        <f t="shared" si="3"/>
        <v>0.99529745298700301</v>
      </c>
    </row>
    <row r="64" spans="1:6" x14ac:dyDescent="0.4">
      <c r="A64" s="45">
        <v>120</v>
      </c>
      <c r="B64" s="44">
        <f t="shared" si="3"/>
        <v>0.99144690091601839</v>
      </c>
      <c r="C64" s="44">
        <f t="shared" si="3"/>
        <v>0.99900176173096733</v>
      </c>
      <c r="D64" s="44">
        <f t="shared" si="3"/>
        <v>0.9996928992048707</v>
      </c>
      <c r="E64" s="44">
        <f t="shared" si="3"/>
        <v>0.99928512639697642</v>
      </c>
      <c r="F64" s="44">
        <f t="shared" si="3"/>
        <v>0.99750078501358663</v>
      </c>
    </row>
    <row r="65" spans="1:6" x14ac:dyDescent="0.4">
      <c r="A65" s="45">
        <v>130</v>
      </c>
      <c r="B65" s="44">
        <f t="shared" si="3"/>
        <v>0.99542407792414433</v>
      </c>
      <c r="C65" s="44">
        <f t="shared" si="3"/>
        <v>0.99960614667145486</v>
      </c>
      <c r="D65" s="44">
        <f t="shared" si="3"/>
        <v>0.9998931864263868</v>
      </c>
      <c r="E65" s="44">
        <f t="shared" si="3"/>
        <v>0.99970715552250444</v>
      </c>
      <c r="F65" s="44">
        <f t="shared" si="3"/>
        <v>0.99865218623426277</v>
      </c>
    </row>
    <row r="66" spans="1:6" x14ac:dyDescent="0.4">
      <c r="A66" s="45">
        <v>140</v>
      </c>
      <c r="B66" s="44">
        <f t="shared" si="3"/>
        <v>0.99753664985396451</v>
      </c>
      <c r="C66" s="44">
        <f t="shared" si="3"/>
        <v>0.9998431133791541</v>
      </c>
      <c r="D66" s="44">
        <f t="shared" si="3"/>
        <v>0.99996234516613536</v>
      </c>
      <c r="E66" s="44">
        <f t="shared" si="3"/>
        <v>0.99987835929925439</v>
      </c>
      <c r="F66" s="44">
        <f t="shared" si="3"/>
        <v>0.99926228065489509</v>
      </c>
    </row>
    <row r="67" spans="1:6" x14ac:dyDescent="0.4">
      <c r="A67" s="45">
        <v>145</v>
      </c>
      <c r="B67" s="44">
        <f t="shared" ref="B67:F101" si="4">NORMDIST(LN($A67),LN(B$104),B$105,TRUE)</f>
        <v>0.99818750433754466</v>
      </c>
      <c r="C67" s="44">
        <f t="shared" si="4"/>
        <v>0.99990055141976619</v>
      </c>
      <c r="D67" s="44">
        <f t="shared" si="4"/>
        <v>0.9999775135371336</v>
      </c>
      <c r="E67" s="44">
        <f t="shared" si="4"/>
        <v>0.99992115897600398</v>
      </c>
      <c r="F67" s="44">
        <f t="shared" si="4"/>
        <v>0.9994511924531374</v>
      </c>
    </row>
    <row r="68" spans="1:6" x14ac:dyDescent="0.4">
      <c r="A68" s="45">
        <v>150</v>
      </c>
      <c r="B68" s="44">
        <f t="shared" si="4"/>
        <v>0.99866362338828307</v>
      </c>
      <c r="C68" s="44">
        <f t="shared" si="4"/>
        <v>0.99993675966278661</v>
      </c>
      <c r="D68" s="44">
        <f t="shared" si="4"/>
        <v>0.99998651649114267</v>
      </c>
      <c r="E68" s="44">
        <f t="shared" si="4"/>
        <v>0.9999486991963018</v>
      </c>
      <c r="F68" s="44">
        <f t="shared" si="4"/>
        <v>0.99959024149340747</v>
      </c>
    </row>
    <row r="69" spans="1:6" x14ac:dyDescent="0.4">
      <c r="A69" s="45">
        <v>155</v>
      </c>
      <c r="B69" s="44">
        <f t="shared" si="4"/>
        <v>0.99901252007403263</v>
      </c>
      <c r="C69" s="44">
        <f t="shared" si="4"/>
        <v>0.99995965014968413</v>
      </c>
      <c r="D69" s="44">
        <f t="shared" si="4"/>
        <v>0.99999188057001875</v>
      </c>
      <c r="E69" s="44">
        <f t="shared" si="4"/>
        <v>0.99996648610856176</v>
      </c>
      <c r="F69" s="44">
        <f t="shared" si="4"/>
        <v>0.99969296003040464</v>
      </c>
    </row>
    <row r="70" spans="1:6" x14ac:dyDescent="0.4">
      <c r="A70" s="45">
        <v>160</v>
      </c>
      <c r="B70" s="44">
        <f t="shared" si="4"/>
        <v>0.99926867314120016</v>
      </c>
      <c r="C70" s="44">
        <f t="shared" si="4"/>
        <v>0.99997416577140597</v>
      </c>
      <c r="D70" s="44">
        <f t="shared" si="4"/>
        <v>0.99999508942097126</v>
      </c>
      <c r="E70" s="44">
        <f t="shared" si="4"/>
        <v>0.99997801767777506</v>
      </c>
      <c r="F70" s="44">
        <f t="shared" si="4"/>
        <v>0.99976911377576672</v>
      </c>
    </row>
    <row r="71" spans="1:6" x14ac:dyDescent="0.4">
      <c r="A71" s="45">
        <v>165</v>
      </c>
      <c r="B71" s="44">
        <f t="shared" si="4"/>
        <v>0.99945711672770288</v>
      </c>
      <c r="C71" s="44">
        <f t="shared" si="4"/>
        <v>0.99998340047835044</v>
      </c>
      <c r="D71" s="44">
        <f t="shared" si="4"/>
        <v>0.99999701698720156</v>
      </c>
      <c r="E71" s="44">
        <f t="shared" si="4"/>
        <v>0.99998552293306087</v>
      </c>
      <c r="F71" s="44">
        <f t="shared" si="4"/>
        <v>0.99982577427007224</v>
      </c>
    </row>
    <row r="72" spans="1:6" x14ac:dyDescent="0.4">
      <c r="A72" s="45">
        <v>170</v>
      </c>
      <c r="B72" s="44">
        <f t="shared" si="4"/>
        <v>0.99959604419849801</v>
      </c>
      <c r="C72" s="44">
        <f t="shared" si="4"/>
        <v>0.99998929536090075</v>
      </c>
      <c r="D72" s="44">
        <f t="shared" si="4"/>
        <v>0.99999817982675188</v>
      </c>
      <c r="E72" s="44">
        <f t="shared" si="4"/>
        <v>0.9999904269825981</v>
      </c>
      <c r="F72" s="44">
        <f t="shared" si="4"/>
        <v>0.99986807983965964</v>
      </c>
    </row>
    <row r="73" spans="1:6" x14ac:dyDescent="0.4">
      <c r="A73" s="45">
        <v>175</v>
      </c>
      <c r="B73" s="44">
        <f t="shared" si="4"/>
        <v>0.99969869348439633</v>
      </c>
      <c r="C73" s="44">
        <f t="shared" si="4"/>
        <v>0.99999307139616889</v>
      </c>
      <c r="D73" s="44">
        <f t="shared" si="4"/>
        <v>0.99999888437920759</v>
      </c>
      <c r="E73" s="44">
        <f t="shared" si="4"/>
        <v>0.99999364412520964</v>
      </c>
      <c r="F73" s="44">
        <f t="shared" si="4"/>
        <v>0.99989977708653832</v>
      </c>
    </row>
    <row r="74" spans="1:6" x14ac:dyDescent="0.4">
      <c r="A74" s="45">
        <v>180</v>
      </c>
      <c r="B74" s="44">
        <f t="shared" si="4"/>
        <v>0.99977471081823399</v>
      </c>
      <c r="C74" s="44">
        <f t="shared" si="4"/>
        <v>0.99999549878239891</v>
      </c>
      <c r="D74" s="44">
        <f t="shared" si="4"/>
        <v>0.99999931313647505</v>
      </c>
      <c r="E74" s="44">
        <f t="shared" si="4"/>
        <v>0.99999576306185367</v>
      </c>
      <c r="F74" s="44">
        <f t="shared" si="4"/>
        <v>0.99992360735895713</v>
      </c>
    </row>
    <row r="75" spans="1:6" x14ac:dyDescent="0.4">
      <c r="A75" s="45">
        <v>185</v>
      </c>
      <c r="B75" s="44">
        <f t="shared" si="4"/>
        <v>0.99983113681297731</v>
      </c>
      <c r="C75" s="44">
        <f t="shared" si="4"/>
        <v>0.99999706483905237</v>
      </c>
      <c r="D75" s="44">
        <f t="shared" si="4"/>
        <v>0.99999957521228822</v>
      </c>
      <c r="E75" s="44">
        <f t="shared" si="4"/>
        <v>0.99999716425389684</v>
      </c>
      <c r="F75" s="44">
        <f t="shared" si="4"/>
        <v>0.99994158344331852</v>
      </c>
    </row>
    <row r="76" spans="1:6" x14ac:dyDescent="0.4">
      <c r="A76" s="45">
        <v>190</v>
      </c>
      <c r="B76" s="44">
        <f t="shared" si="4"/>
        <v>0.99987311956777658</v>
      </c>
      <c r="C76" s="44">
        <f t="shared" si="4"/>
        <v>0.9999980788853764</v>
      </c>
      <c r="D76" s="44">
        <f t="shared" si="4"/>
        <v>0.99999973611559412</v>
      </c>
      <c r="E76" s="44">
        <f t="shared" si="4"/>
        <v>0.99999809451335597</v>
      </c>
      <c r="F76" s="44">
        <f t="shared" si="4"/>
        <v>0.99995518829798236</v>
      </c>
    </row>
    <row r="77" spans="1:6" x14ac:dyDescent="0.4">
      <c r="A77" s="45">
        <v>195</v>
      </c>
      <c r="B77" s="44">
        <f t="shared" si="4"/>
        <v>0.99990443065498102</v>
      </c>
      <c r="C77" s="44">
        <f t="shared" si="4"/>
        <v>0.99999873790652272</v>
      </c>
      <c r="D77" s="44">
        <f t="shared" si="4"/>
        <v>0.99999983534142911</v>
      </c>
      <c r="E77" s="44">
        <f t="shared" si="4"/>
        <v>0.99999871456489509</v>
      </c>
      <c r="F77" s="44">
        <f t="shared" si="4"/>
        <v>0.99996551826217217</v>
      </c>
    </row>
    <row r="78" spans="1:6" x14ac:dyDescent="0.4">
      <c r="A78" s="45">
        <v>200</v>
      </c>
      <c r="B78" s="44">
        <f t="shared" si="4"/>
        <v>0.99992783881045222</v>
      </c>
      <c r="C78" s="44">
        <f t="shared" si="4"/>
        <v>0.99999916777557563</v>
      </c>
      <c r="D78" s="44">
        <f t="shared" si="4"/>
        <v>0.99999989680255019</v>
      </c>
      <c r="E78" s="44">
        <f t="shared" si="4"/>
        <v>0.99999912947676872</v>
      </c>
      <c r="F78" s="44">
        <f t="shared" si="4"/>
        <v>0.99997338659601931</v>
      </c>
    </row>
    <row r="79" spans="1:6" x14ac:dyDescent="0.4">
      <c r="A79" s="45">
        <v>205</v>
      </c>
      <c r="B79" s="44">
        <f t="shared" si="4"/>
        <v>0.99994538088595553</v>
      </c>
      <c r="C79" s="44">
        <f t="shared" si="4"/>
        <v>0.99999944920388661</v>
      </c>
      <c r="D79" s="44">
        <f t="shared" si="4"/>
        <v>0.99999993503940054</v>
      </c>
      <c r="E79" s="44">
        <f t="shared" si="4"/>
        <v>0.99999940819968158</v>
      </c>
      <c r="F79" s="44">
        <f t="shared" si="4"/>
        <v>0.99997939859011586</v>
      </c>
    </row>
    <row r="80" spans="1:6" x14ac:dyDescent="0.4">
      <c r="A80" s="45">
        <v>210</v>
      </c>
      <c r="B80" s="44">
        <f t="shared" si="4"/>
        <v>0.99995855858342375</v>
      </c>
      <c r="C80" s="44">
        <f t="shared" si="4"/>
        <v>0.99999963412643278</v>
      </c>
      <c r="D80" s="44">
        <f t="shared" si="4"/>
        <v>0.99999995893160587</v>
      </c>
      <c r="E80" s="44">
        <f t="shared" si="4"/>
        <v>0.99999959615748202</v>
      </c>
      <c r="F80" s="44">
        <f t="shared" si="4"/>
        <v>0.99998400623339068</v>
      </c>
    </row>
    <row r="81" spans="1:6" x14ac:dyDescent="0.4">
      <c r="A81" s="45">
        <v>215</v>
      </c>
      <c r="B81" s="44">
        <f t="shared" si="4"/>
        <v>0.99996848152633488</v>
      </c>
      <c r="C81" s="44">
        <f t="shared" si="4"/>
        <v>0.99999975608012703</v>
      </c>
      <c r="D81" s="44">
        <f t="shared" si="4"/>
        <v>0.99999997392523077</v>
      </c>
      <c r="E81" s="44">
        <f t="shared" si="4"/>
        <v>0.99999972339033871</v>
      </c>
      <c r="F81" s="44">
        <f t="shared" si="4"/>
        <v>0.99998754813541124</v>
      </c>
    </row>
    <row r="82" spans="1:6" x14ac:dyDescent="0.4">
      <c r="A82" s="45">
        <v>220</v>
      </c>
      <c r="B82" s="44">
        <f t="shared" si="4"/>
        <v>0.99997597148578543</v>
      </c>
      <c r="C82" s="44">
        <f t="shared" si="4"/>
        <v>0.99999983679860893</v>
      </c>
      <c r="D82" s="44">
        <f t="shared" si="4"/>
        <v>0.99999998337486118</v>
      </c>
      <c r="E82" s="44">
        <f t="shared" si="4"/>
        <v>0.99999980984102022</v>
      </c>
      <c r="F82" s="44">
        <f t="shared" si="4"/>
        <v>0.99999027877714797</v>
      </c>
    </row>
    <row r="83" spans="1:6" x14ac:dyDescent="0.4">
      <c r="A83" s="45">
        <v>225</v>
      </c>
      <c r="B83" s="44">
        <f t="shared" si="4"/>
        <v>0.99998163844879695</v>
      </c>
      <c r="C83" s="44">
        <f t="shared" si="4"/>
        <v>0.9999998904167402</v>
      </c>
      <c r="D83" s="44">
        <f t="shared" si="4"/>
        <v>0.99999998935567713</v>
      </c>
      <c r="E83" s="44">
        <f t="shared" si="4"/>
        <v>0.99999986879941849</v>
      </c>
      <c r="F83" s="44">
        <f t="shared" si="4"/>
        <v>0.99999239001330231</v>
      </c>
    </row>
    <row r="84" spans="1:6" x14ac:dyDescent="0.4">
      <c r="A84" s="45">
        <v>230</v>
      </c>
      <c r="B84" s="44">
        <f t="shared" si="4"/>
        <v>0.99998593624428467</v>
      </c>
      <c r="C84" s="44">
        <f t="shared" si="4"/>
        <v>0.99999992616023103</v>
      </c>
      <c r="D84" s="44">
        <f t="shared" si="4"/>
        <v>0.9999999931568857</v>
      </c>
      <c r="E84" s="44">
        <f t="shared" si="4"/>
        <v>0.99999990915541925</v>
      </c>
      <c r="F84" s="44">
        <f t="shared" si="4"/>
        <v>0.99999402693022088</v>
      </c>
    </row>
    <row r="85" spans="1:6" x14ac:dyDescent="0.4">
      <c r="A85" s="45">
        <v>235</v>
      </c>
      <c r="B85" s="44">
        <f t="shared" si="4"/>
        <v>0.9999892033028619</v>
      </c>
      <c r="C85" s="44">
        <f t="shared" si="4"/>
        <v>0.99999995007208997</v>
      </c>
      <c r="D85" s="44">
        <f t="shared" si="4"/>
        <v>0.99999999558280095</v>
      </c>
      <c r="E85" s="44">
        <f t="shared" si="4"/>
        <v>0.99999993687790933</v>
      </c>
      <c r="F85" s="44">
        <f t="shared" si="4"/>
        <v>0.99999529957871836</v>
      </c>
    </row>
    <row r="86" spans="1:6" x14ac:dyDescent="0.4">
      <c r="A86" s="45">
        <v>240</v>
      </c>
      <c r="B86" s="44">
        <f t="shared" si="4"/>
        <v>0.99999169258598664</v>
      </c>
      <c r="C86" s="44">
        <f t="shared" si="4"/>
        <v>0.99999996612464148</v>
      </c>
      <c r="D86" s="44">
        <f t="shared" si="4"/>
        <v>0.99999999713732823</v>
      </c>
      <c r="E86" s="44">
        <f t="shared" si="4"/>
        <v>0.99999995598937896</v>
      </c>
      <c r="F86" s="44">
        <f t="shared" si="4"/>
        <v>0.9999962916824422</v>
      </c>
    </row>
    <row r="87" spans="1:6" x14ac:dyDescent="0.4">
      <c r="A87" s="45">
        <v>245</v>
      </c>
      <c r="B87" s="44">
        <f t="shared" si="4"/>
        <v>0.99999359360941087</v>
      </c>
      <c r="C87" s="44">
        <f t="shared" si="4"/>
        <v>0.99999997693827103</v>
      </c>
      <c r="D87" s="44">
        <f t="shared" si="4"/>
        <v>0.99999999813747864</v>
      </c>
      <c r="E87" s="44">
        <f t="shared" si="4"/>
        <v>0.99999996921053624</v>
      </c>
      <c r="F87" s="44">
        <f t="shared" si="4"/>
        <v>0.99999706712166359</v>
      </c>
    </row>
    <row r="88" spans="1:6" x14ac:dyDescent="0.4">
      <c r="A88" s="45">
        <v>250</v>
      </c>
      <c r="B88" s="44">
        <f t="shared" si="4"/>
        <v>0.99999504868449196</v>
      </c>
      <c r="C88" s="44">
        <f t="shared" si="4"/>
        <v>0.99999998424759418</v>
      </c>
      <c r="D88" s="44">
        <f t="shared" si="4"/>
        <v>0.99999999878350698</v>
      </c>
      <c r="E88" s="44">
        <f t="shared" si="4"/>
        <v>0.99999997838824062</v>
      </c>
      <c r="F88" s="44">
        <f t="shared" si="4"/>
        <v>0.99999767477566304</v>
      </c>
    </row>
    <row r="89" spans="1:6" x14ac:dyDescent="0.4">
      <c r="A89" s="45">
        <v>255</v>
      </c>
      <c r="B89" s="44">
        <f t="shared" si="4"/>
        <v>0.99999616492184151</v>
      </c>
      <c r="C89" s="44">
        <f t="shared" si="4"/>
        <v>0.99999998920485833</v>
      </c>
      <c r="D89" s="44">
        <f t="shared" si="4"/>
        <v>0.99999999920242755</v>
      </c>
      <c r="E89" s="44">
        <f t="shared" si="4"/>
        <v>0.99999998478063423</v>
      </c>
      <c r="F89" s="44">
        <f t="shared" si="4"/>
        <v>0.99999815215022136</v>
      </c>
    </row>
    <row r="90" spans="1:6" x14ac:dyDescent="0.4">
      <c r="A90" s="45">
        <v>260</v>
      </c>
      <c r="B90" s="44">
        <f t="shared" si="4"/>
        <v>0.99999702312271987</v>
      </c>
      <c r="C90" s="44">
        <f t="shared" si="4"/>
        <v>0.99999999257809435</v>
      </c>
      <c r="D90" s="44">
        <f t="shared" si="4"/>
        <v>0.9999999994751243</v>
      </c>
      <c r="E90" s="44">
        <f t="shared" si="4"/>
        <v>0.99999998924781475</v>
      </c>
      <c r="F90" s="44">
        <f t="shared" si="4"/>
        <v>0.99999852810313627</v>
      </c>
    </row>
    <row r="91" spans="1:6" x14ac:dyDescent="0.4">
      <c r="A91" s="45">
        <v>265</v>
      </c>
      <c r="B91" s="44">
        <f t="shared" si="4"/>
        <v>0.99999768437982761</v>
      </c>
      <c r="C91" s="44">
        <f t="shared" si="4"/>
        <v>0.9999999948809748</v>
      </c>
      <c r="D91" s="44">
        <f t="shared" si="4"/>
        <v>0.99999999965330932</v>
      </c>
      <c r="E91" s="44">
        <f t="shared" si="4"/>
        <v>0.99999999237980131</v>
      </c>
      <c r="F91" s="44">
        <f t="shared" si="4"/>
        <v>0.99999882489805303</v>
      </c>
    </row>
    <row r="92" spans="1:6" x14ac:dyDescent="0.4">
      <c r="A92" s="45">
        <v>270</v>
      </c>
      <c r="B92" s="44">
        <f t="shared" si="4"/>
        <v>0.99999819498857501</v>
      </c>
      <c r="C92" s="44">
        <f t="shared" si="4"/>
        <v>0.99999999645820836</v>
      </c>
      <c r="D92" s="44">
        <f t="shared" si="4"/>
        <v>0.99999999977017295</v>
      </c>
      <c r="E92" s="44">
        <f t="shared" si="4"/>
        <v>0.99999999458272137</v>
      </c>
      <c r="F92" s="44">
        <f t="shared" si="4"/>
        <v>0.99999905975660686</v>
      </c>
    </row>
    <row r="93" spans="1:6" x14ac:dyDescent="0.4">
      <c r="A93" s="45">
        <v>275</v>
      </c>
      <c r="B93" s="44">
        <f t="shared" si="4"/>
        <v>0.99999859010946279</v>
      </c>
      <c r="C93" s="44">
        <f t="shared" si="4"/>
        <v>0.99999999754188718</v>
      </c>
      <c r="D93" s="44">
        <f t="shared" si="4"/>
        <v>0.99999999984709986</v>
      </c>
      <c r="E93" s="44">
        <f t="shared" si="4"/>
        <v>0.99999999613706236</v>
      </c>
      <c r="F93" s="44">
        <f t="shared" si="4"/>
        <v>0.99999924603475099</v>
      </c>
    </row>
    <row r="94" spans="1:6" x14ac:dyDescent="0.4">
      <c r="A94" s="45">
        <v>280</v>
      </c>
      <c r="B94" s="44">
        <f t="shared" si="4"/>
        <v>0.99999889650526186</v>
      </c>
      <c r="C94" s="44">
        <f t="shared" si="4"/>
        <v>0.99999999828879105</v>
      </c>
      <c r="D94" s="44">
        <f t="shared" si="4"/>
        <v>0.9999999998979211</v>
      </c>
      <c r="E94" s="44">
        <f t="shared" si="4"/>
        <v>0.99999999723718014</v>
      </c>
      <c r="F94" s="44">
        <f t="shared" si="4"/>
        <v>0.99999939411674443</v>
      </c>
    </row>
    <row r="95" spans="1:6" x14ac:dyDescent="0.4">
      <c r="A95" s="45">
        <v>285</v>
      </c>
      <c r="B95" s="44">
        <f t="shared" si="4"/>
        <v>0.99999913459127665</v>
      </c>
      <c r="C95" s="44">
        <f t="shared" si="4"/>
        <v>0.9999999988051701</v>
      </c>
      <c r="D95" s="44">
        <f t="shared" si="4"/>
        <v>0.99999999993161492</v>
      </c>
      <c r="E95" s="44">
        <f t="shared" si="4"/>
        <v>0.99999999801818584</v>
      </c>
      <c r="F95" s="44">
        <f t="shared" si="4"/>
        <v>0.99999951209642601</v>
      </c>
    </row>
    <row r="96" spans="1:6" x14ac:dyDescent="0.4">
      <c r="A96" s="45">
        <v>290</v>
      </c>
      <c r="B96" s="44">
        <f t="shared" si="4"/>
        <v>0.99999931997448654</v>
      </c>
      <c r="C96" s="44">
        <f t="shared" si="4"/>
        <v>0.99999999916325977</v>
      </c>
      <c r="D96" s="44">
        <f t="shared" si="4"/>
        <v>0.99999999995403177</v>
      </c>
      <c r="E96" s="44">
        <f t="shared" si="4"/>
        <v>0.99999999857430599</v>
      </c>
      <c r="F96" s="44">
        <f t="shared" si="4"/>
        <v>0.99999960629777762</v>
      </c>
    </row>
    <row r="97" spans="1:6" x14ac:dyDescent="0.4">
      <c r="A97" s="45">
        <v>295</v>
      </c>
      <c r="B97" s="44">
        <f t="shared" si="4"/>
        <v>0.99999946461153044</v>
      </c>
      <c r="C97" s="44">
        <f t="shared" si="4"/>
        <v>0.99999999941232576</v>
      </c>
      <c r="D97" s="44">
        <f t="shared" si="4"/>
        <v>0.99999999996899713</v>
      </c>
      <c r="E97" s="44">
        <f t="shared" si="4"/>
        <v>0.99999999897146119</v>
      </c>
      <c r="F97" s="44">
        <f t="shared" si="4"/>
        <v>0.99999968167373787</v>
      </c>
    </row>
    <row r="98" spans="1:6" x14ac:dyDescent="0.4">
      <c r="A98" s="45">
        <v>300</v>
      </c>
      <c r="B98" s="44">
        <f t="shared" si="4"/>
        <v>0.99999957768183267</v>
      </c>
      <c r="C98" s="44">
        <f t="shared" si="4"/>
        <v>0.99999999958607266</v>
      </c>
      <c r="D98" s="44">
        <f t="shared" si="4"/>
        <v>0.99999999997902178</v>
      </c>
      <c r="E98" s="44">
        <f t="shared" si="4"/>
        <v>0.99999999925591176</v>
      </c>
      <c r="F98" s="44">
        <f t="shared" si="4"/>
        <v>0.99999974211252984</v>
      </c>
    </row>
    <row r="99" spans="1:6" x14ac:dyDescent="0.4">
      <c r="A99" s="45">
        <v>305</v>
      </c>
      <c r="B99" s="44">
        <f t="shared" si="4"/>
        <v>0.9999996662473728</v>
      </c>
      <c r="C99" s="44">
        <f t="shared" si="4"/>
        <v>0.99999999970762954</v>
      </c>
      <c r="D99" s="44">
        <f t="shared" si="4"/>
        <v>0.99999999998575917</v>
      </c>
      <c r="E99" s="44">
        <f t="shared" si="4"/>
        <v>0.99999999946022056</v>
      </c>
      <c r="F99" s="44">
        <f t="shared" si="4"/>
        <v>0.99999979067354716</v>
      </c>
    </row>
    <row r="100" spans="1:6" x14ac:dyDescent="0.4">
      <c r="A100" s="45">
        <v>310</v>
      </c>
      <c r="B100" s="44">
        <f t="shared" si="4"/>
        <v>0.99999973575230683</v>
      </c>
      <c r="C100" s="44">
        <f t="shared" si="4"/>
        <v>0.99999999979291654</v>
      </c>
      <c r="D100" s="44">
        <f t="shared" si="4"/>
        <v>0.99999999999030209</v>
      </c>
      <c r="E100" s="44">
        <f t="shared" si="4"/>
        <v>0.99999999960737684</v>
      </c>
      <c r="F100" s="44">
        <f t="shared" si="4"/>
        <v>0.99999982976945023</v>
      </c>
    </row>
    <row r="101" spans="1:6" x14ac:dyDescent="0.4">
      <c r="A101" s="45">
        <v>315</v>
      </c>
      <c r="B101" s="44">
        <f t="shared" si="4"/>
        <v>0.99999979040212084</v>
      </c>
      <c r="C101" s="44">
        <f t="shared" si="4"/>
        <v>0.99999999985292432</v>
      </c>
      <c r="D101" s="44">
        <f t="shared" si="4"/>
        <v>0.99999999999337519</v>
      </c>
      <c r="E101" s="44">
        <f t="shared" si="4"/>
        <v>0.9999999997136596</v>
      </c>
      <c r="F101" s="44">
        <f t="shared" si="4"/>
        <v>0.99999986130708107</v>
      </c>
    </row>
    <row r="103" spans="1:6" x14ac:dyDescent="0.4">
      <c r="A103" t="s">
        <v>33</v>
      </c>
      <c r="B103" s="52">
        <v>0</v>
      </c>
      <c r="C103" s="52">
        <v>5</v>
      </c>
      <c r="D103" s="52">
        <v>10</v>
      </c>
      <c r="E103" s="53">
        <v>15</v>
      </c>
      <c r="F103" s="51">
        <v>20</v>
      </c>
    </row>
    <row r="104" spans="1:6" x14ac:dyDescent="0.4">
      <c r="A104" t="s">
        <v>31</v>
      </c>
      <c r="B104" s="25">
        <v>50.776973523845967</v>
      </c>
      <c r="C104" s="25">
        <v>47.39762943794446</v>
      </c>
      <c r="D104" s="25">
        <v>44.61</v>
      </c>
      <c r="E104" s="25">
        <v>43.158561008077164</v>
      </c>
      <c r="F104" s="25">
        <v>37.536460694360507</v>
      </c>
    </row>
    <row r="105" spans="1:6" x14ac:dyDescent="0.4">
      <c r="A105" t="s">
        <v>32</v>
      </c>
      <c r="B105" s="25">
        <v>0.36069559345263186</v>
      </c>
      <c r="C105" s="25">
        <v>0.30054767899441259</v>
      </c>
      <c r="D105" s="25">
        <v>0.28889265329310759</v>
      </c>
      <c r="E105" s="25">
        <v>0.32071071537368545</v>
      </c>
      <c r="F105" s="25">
        <v>0.41400895392904852</v>
      </c>
    </row>
    <row r="107" spans="1:6" x14ac:dyDescent="0.4">
      <c r="C107" s="54">
        <f>+(C104-$B$104)/$B$104</f>
        <v>-6.6552688184822489E-2</v>
      </c>
      <c r="D107" s="54">
        <f t="shared" ref="D107:F107" si="5">+(D104-$B$104)/$B$104</f>
        <v>-0.12145216809642709</v>
      </c>
      <c r="E107" s="54">
        <f t="shared" si="5"/>
        <v>-0.15003675853565851</v>
      </c>
      <c r="F107" s="54">
        <f t="shared" si="5"/>
        <v>-0.26075821205191424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A94" workbookViewId="0">
      <selection activeCell="J8" sqref="J8"/>
    </sheetView>
  </sheetViews>
  <sheetFormatPr defaultRowHeight="12.3" x14ac:dyDescent="0.4"/>
  <sheetData>
    <row r="1" spans="1:6" x14ac:dyDescent="0.4">
      <c r="A1" s="50" t="s">
        <v>25</v>
      </c>
      <c r="B1" t="s">
        <v>20</v>
      </c>
      <c r="C1" t="s">
        <v>21</v>
      </c>
      <c r="D1" t="s">
        <v>22</v>
      </c>
      <c r="E1" t="s">
        <v>23</v>
      </c>
      <c r="F1" s="50" t="s">
        <v>34</v>
      </c>
    </row>
    <row r="2" spans="1:6" x14ac:dyDescent="0.4">
      <c r="A2" s="43">
        <v>1</v>
      </c>
      <c r="B2" s="44">
        <f>NORMDIST(LN($A2),LN(B$104),B$105,TRUE)</f>
        <v>5.8460090979839677E-24</v>
      </c>
      <c r="C2" s="44">
        <f t="shared" ref="C2:F17" si="0">NORMDIST(LN($A2),LN(C$104),C$105,TRUE)</f>
        <v>8.3495741492028858E-21</v>
      </c>
      <c r="D2" s="44">
        <f t="shared" si="0"/>
        <v>9.3621732364667508E-20</v>
      </c>
      <c r="E2" s="44">
        <f t="shared" si="0"/>
        <v>1.4358313935201568E-16</v>
      </c>
      <c r="F2" s="44">
        <f>NORMDIST(LN($A2),LN(F$104),F$105,TRUE)</f>
        <v>2.268905342826698E-19</v>
      </c>
    </row>
    <row r="3" spans="1:6" x14ac:dyDescent="0.4">
      <c r="A3" s="45">
        <v>5</v>
      </c>
      <c r="B3" s="44">
        <f t="shared" ref="B3:F66" si="1">NORMDIST(LN($A3),LN(B$104),B$105,TRUE)</f>
        <v>1.82363386964055E-9</v>
      </c>
      <c r="C3" s="44">
        <f t="shared" si="0"/>
        <v>4.2514795200362962E-8</v>
      </c>
      <c r="D3" s="44">
        <f t="shared" si="0"/>
        <v>8.5438002144342373E-7</v>
      </c>
      <c r="E3" s="44">
        <f t="shared" si="0"/>
        <v>1.0539717447535153E-5</v>
      </c>
      <c r="F3" s="44">
        <f t="shared" si="0"/>
        <v>1.3818159737804971E-6</v>
      </c>
    </row>
    <row r="4" spans="1:6" x14ac:dyDescent="0.4">
      <c r="A4" s="45">
        <v>10</v>
      </c>
      <c r="B4" s="44">
        <f t="shared" si="1"/>
        <v>1.8768094075254498E-5</v>
      </c>
      <c r="C4" s="44">
        <f t="shared" si="0"/>
        <v>1.2342122876596938E-4</v>
      </c>
      <c r="D4" s="44">
        <f t="shared" si="0"/>
        <v>1.5329145864464982E-3</v>
      </c>
      <c r="E4" s="44">
        <f t="shared" si="0"/>
        <v>5.1955343125292307E-3</v>
      </c>
      <c r="F4" s="44">
        <f t="shared" si="0"/>
        <v>2.0944402177227543E-3</v>
      </c>
    </row>
    <row r="5" spans="1:6" x14ac:dyDescent="0.4">
      <c r="A5" s="45">
        <v>11</v>
      </c>
      <c r="B5" s="44">
        <f t="shared" si="1"/>
        <v>5.271147962092228E-5</v>
      </c>
      <c r="C5" s="44">
        <f t="shared" si="0"/>
        <v>2.984160223433279E-4</v>
      </c>
      <c r="D5" s="44">
        <f t="shared" si="0"/>
        <v>3.3616962722675639E-3</v>
      </c>
      <c r="E5" s="44">
        <f t="shared" si="0"/>
        <v>9.901157815482434E-3</v>
      </c>
      <c r="F5" s="44">
        <f t="shared" si="0"/>
        <v>4.4907181947310693E-3</v>
      </c>
    </row>
    <row r="6" spans="1:6" x14ac:dyDescent="0.4">
      <c r="A6" s="45">
        <v>12</v>
      </c>
      <c r="B6" s="44">
        <f t="shared" si="1"/>
        <v>1.2876494318530979E-4</v>
      </c>
      <c r="C6" s="44">
        <f t="shared" si="0"/>
        <v>6.3910613749943747E-4</v>
      </c>
      <c r="D6" s="44">
        <f t="shared" si="0"/>
        <v>6.5458370283814826E-3</v>
      </c>
      <c r="E6" s="44">
        <f t="shared" si="0"/>
        <v>1.7093899149258466E-2</v>
      </c>
      <c r="F6" s="44">
        <f t="shared" si="0"/>
        <v>8.5678602675976281E-3</v>
      </c>
    </row>
    <row r="7" spans="1:6" x14ac:dyDescent="0.4">
      <c r="A7" s="45">
        <v>13</v>
      </c>
      <c r="B7" s="44">
        <f t="shared" si="1"/>
        <v>2.8090081513184727E-4</v>
      </c>
      <c r="C7" s="44">
        <f t="shared" si="0"/>
        <v>1.2406975563202559E-3</v>
      </c>
      <c r="D7" s="44">
        <f t="shared" si="0"/>
        <v>1.1584783437574752E-2</v>
      </c>
      <c r="E7" s="44">
        <f t="shared" si="0"/>
        <v>2.7263669718246609E-2</v>
      </c>
      <c r="F7" s="44">
        <f t="shared" si="0"/>
        <v>1.4884743225812663E-2</v>
      </c>
    </row>
    <row r="8" spans="1:6" x14ac:dyDescent="0.4">
      <c r="A8" s="45">
        <v>15</v>
      </c>
      <c r="B8" s="44">
        <f t="shared" si="1"/>
        <v>1.0263824085090904E-3</v>
      </c>
      <c r="C8" s="44">
        <f t="shared" si="0"/>
        <v>3.7189507673700242E-3</v>
      </c>
      <c r="D8" s="44">
        <f t="shared" si="0"/>
        <v>2.9109462553948889E-2</v>
      </c>
      <c r="E8" s="44">
        <f t="shared" si="0"/>
        <v>5.7790307408312903E-2</v>
      </c>
      <c r="F8" s="44">
        <f t="shared" si="0"/>
        <v>3.6202530445268111E-2</v>
      </c>
    </row>
    <row r="9" spans="1:6" x14ac:dyDescent="0.4">
      <c r="A9" s="45">
        <v>16</v>
      </c>
      <c r="B9" s="44">
        <f t="shared" si="1"/>
        <v>1.7670402056175713E-3</v>
      </c>
      <c r="C9" s="44">
        <f t="shared" si="0"/>
        <v>5.8817004871828584E-3</v>
      </c>
      <c r="D9" s="44">
        <f t="shared" si="0"/>
        <v>4.2335183580998192E-2</v>
      </c>
      <c r="E9" s="44">
        <f t="shared" si="0"/>
        <v>7.8360510332712408E-2</v>
      </c>
      <c r="F9" s="44">
        <f t="shared" si="0"/>
        <v>5.189780651701064E-2</v>
      </c>
    </row>
    <row r="10" spans="1:6" x14ac:dyDescent="0.4">
      <c r="A10" s="45">
        <v>17</v>
      </c>
      <c r="B10" s="44">
        <f t="shared" si="1"/>
        <v>2.8763054238548844E-3</v>
      </c>
      <c r="C10" s="44">
        <f t="shared" si="0"/>
        <v>8.8628521620892492E-3</v>
      </c>
      <c r="D10" s="44">
        <f t="shared" si="0"/>
        <v>5.8830252604973342E-2</v>
      </c>
      <c r="E10" s="44">
        <f t="shared" si="0"/>
        <v>0.10234163787568702</v>
      </c>
      <c r="F10" s="44">
        <f t="shared" si="0"/>
        <v>7.1162722913765589E-2</v>
      </c>
    </row>
    <row r="11" spans="1:6" x14ac:dyDescent="0.4">
      <c r="A11" s="45">
        <v>18</v>
      </c>
      <c r="B11" s="44">
        <f t="shared" si="1"/>
        <v>4.461385314277133E-3</v>
      </c>
      <c r="C11" s="44">
        <f t="shared" si="0"/>
        <v>1.281118866216541E-2</v>
      </c>
      <c r="D11" s="44">
        <f t="shared" si="0"/>
        <v>7.8643922360867952E-2</v>
      </c>
      <c r="E11" s="44">
        <f t="shared" si="0"/>
        <v>0.12946781310253883</v>
      </c>
      <c r="F11" s="44">
        <f t="shared" si="0"/>
        <v>9.3958001703205077E-2</v>
      </c>
    </row>
    <row r="12" spans="1:6" x14ac:dyDescent="0.4">
      <c r="A12" s="45">
        <v>19</v>
      </c>
      <c r="B12" s="44">
        <f t="shared" si="1"/>
        <v>6.6363878962218941E-3</v>
      </c>
      <c r="C12" s="44">
        <f t="shared" si="0"/>
        <v>1.7863692196704809E-2</v>
      </c>
      <c r="D12" s="44">
        <f t="shared" si="0"/>
        <v>0.10169186937645935</v>
      </c>
      <c r="E12" s="44">
        <f t="shared" si="0"/>
        <v>0.15937275480405722</v>
      </c>
      <c r="F12" s="44">
        <f t="shared" si="0"/>
        <v>0.12010000235877853</v>
      </c>
    </row>
    <row r="13" spans="1:6" x14ac:dyDescent="0.4">
      <c r="A13" s="45">
        <v>20</v>
      </c>
      <c r="B13" s="44">
        <f t="shared" si="1"/>
        <v>9.5175242950950884E-3</v>
      </c>
      <c r="C13" s="44">
        <f t="shared" si="0"/>
        <v>2.4139126467304581E-2</v>
      </c>
      <c r="D13" s="44">
        <f t="shared" si="0"/>
        <v>0.12777170159050935</v>
      </c>
      <c r="E13" s="44">
        <f t="shared" si="0"/>
        <v>0.19162231508965902</v>
      </c>
      <c r="F13" s="44">
        <f t="shared" si="0"/>
        <v>0.14928504258527259</v>
      </c>
    </row>
    <row r="14" spans="1:6" x14ac:dyDescent="0.4">
      <c r="A14" s="45">
        <f>+A13+1</f>
        <v>21</v>
      </c>
      <c r="B14" s="44">
        <f t="shared" si="1"/>
        <v>1.3218180845014383E-2</v>
      </c>
      <c r="C14" s="44">
        <f t="shared" si="0"/>
        <v>3.1733153507891923E-2</v>
      </c>
      <c r="D14" s="44">
        <f t="shared" si="0"/>
        <v>0.15658503136578406</v>
      </c>
      <c r="E14" s="44">
        <f t="shared" si="0"/>
        <v>0.22574504367205175</v>
      </c>
      <c r="F14" s="44">
        <f t="shared" si="0"/>
        <v>0.1811188392128972</v>
      </c>
    </row>
    <row r="15" spans="1:6" x14ac:dyDescent="0.4">
      <c r="A15" s="45">
        <f t="shared" ref="A15:A58" si="2">+A14+1</f>
        <v>22</v>
      </c>
      <c r="B15" s="44">
        <f t="shared" si="1"/>
        <v>1.7844250819381458E-2</v>
      </c>
      <c r="C15" s="44">
        <f t="shared" si="0"/>
        <v>4.0715119220687712E-2</v>
      </c>
      <c r="D15" s="44">
        <f t="shared" si="0"/>
        <v>0.18776256053817134</v>
      </c>
      <c r="E15" s="44">
        <f t="shared" si="0"/>
        <v>0.26125871084959984</v>
      </c>
      <c r="F15" s="44">
        <f t="shared" si="0"/>
        <v>0.21514707121899218</v>
      </c>
    </row>
    <row r="16" spans="1:6" x14ac:dyDescent="0.4">
      <c r="A16" s="45">
        <f t="shared" si="2"/>
        <v>23</v>
      </c>
      <c r="B16" s="44">
        <f t="shared" si="1"/>
        <v>2.3490030324450743E-2</v>
      </c>
      <c r="C16" s="44">
        <f t="shared" si="0"/>
        <v>5.1126467047733624E-2</v>
      </c>
      <c r="D16" s="44">
        <f t="shared" si="0"/>
        <v>0.22088932125662039</v>
      </c>
      <c r="E16" s="44">
        <f t="shared" si="0"/>
        <v>0.2976918013890264</v>
      </c>
      <c r="F16" s="44">
        <f t="shared" si="0"/>
        <v>0.25088413851245434</v>
      </c>
    </row>
    <row r="17" spans="1:6" x14ac:dyDescent="0.4">
      <c r="A17" s="45">
        <f t="shared" si="2"/>
        <v>24</v>
      </c>
      <c r="B17" s="44">
        <f t="shared" si="1"/>
        <v>3.0234884844186637E-2</v>
      </c>
      <c r="C17" s="44">
        <f t="shared" si="0"/>
        <v>6.2980616621607782E-2</v>
      </c>
      <c r="D17" s="44">
        <f t="shared" si="0"/>
        <v>0.25552803113252853</v>
      </c>
      <c r="E17" s="44">
        <f t="shared" si="0"/>
        <v>0.33459977949063407</v>
      </c>
      <c r="F17" s="44">
        <f t="shared" si="0"/>
        <v>0.2878382535670499</v>
      </c>
    </row>
    <row r="18" spans="1:6" x14ac:dyDescent="0.4">
      <c r="A18" s="45">
        <f t="shared" si="2"/>
        <v>25</v>
      </c>
      <c r="B18" s="44">
        <f t="shared" si="1"/>
        <v>3.8140797274072206E-2</v>
      </c>
      <c r="C18" s="44">
        <f t="shared" si="1"/>
        <v>7.6264070613749221E-2</v>
      </c>
      <c r="D18" s="44">
        <f t="shared" si="1"/>
        <v>0.29123929375414914</v>
      </c>
      <c r="E18" s="44">
        <f t="shared" si="1"/>
        <v>0.37157644113787669</v>
      </c>
      <c r="F18" s="44">
        <f t="shared" si="1"/>
        <v>0.32553191135579529</v>
      </c>
    </row>
    <row r="19" spans="1:6" x14ac:dyDescent="0.4">
      <c r="A19" s="45">
        <f t="shared" si="2"/>
        <v>26</v>
      </c>
      <c r="B19" s="44">
        <f t="shared" si="1"/>
        <v>4.7250824801555534E-2</v>
      </c>
      <c r="C19" s="44">
        <f t="shared" si="1"/>
        <v>9.0938480224269772E-2</v>
      </c>
      <c r="D19" s="44">
        <f t="shared" si="1"/>
        <v>0.3275980218433589</v>
      </c>
      <c r="E19" s="44">
        <f t="shared" si="1"/>
        <v>0.40826096469911061</v>
      </c>
      <c r="F19" s="44">
        <f t="shared" si="1"/>
        <v>0.36351747836408954</v>
      </c>
    </row>
    <row r="20" spans="1:6" x14ac:dyDescent="0.4">
      <c r="A20" s="45">
        <f t="shared" si="2"/>
        <v>27</v>
      </c>
      <c r="B20" s="44">
        <f t="shared" si="1"/>
        <v>5.7588425734721276E-2</v>
      </c>
      <c r="C20" s="44">
        <f t="shared" si="1"/>
        <v>0.10694339787340908</v>
      </c>
      <c r="D20" s="44">
        <f t="shared" si="1"/>
        <v>0.36420595036193976</v>
      </c>
      <c r="E20" s="44">
        <f t="shared" si="1"/>
        <v>0.444341401034758</v>
      </c>
      <c r="F20" s="44">
        <f t="shared" si="1"/>
        <v>0.40138812202647961</v>
      </c>
    </row>
    <row r="21" spans="1:6" x14ac:dyDescent="0.4">
      <c r="A21" s="45">
        <f t="shared" si="2"/>
        <v>28</v>
      </c>
      <c r="B21" s="44">
        <f t="shared" si="1"/>
        <v>6.9157569776686897E-2</v>
      </c>
      <c r="C21" s="44">
        <f t="shared" si="1"/>
        <v>0.12419946492721336</v>
      </c>
      <c r="D21" s="44">
        <f t="shared" si="1"/>
        <v>0.40070044451576176</v>
      </c>
      <c r="E21" s="44">
        <f t="shared" si="1"/>
        <v>0.47955536303388618</v>
      </c>
      <c r="F21" s="44">
        <f t="shared" si="1"/>
        <v>0.43878459596094133</v>
      </c>
    </row>
    <row r="22" spans="1:6" x14ac:dyDescent="0.4">
      <c r="A22" s="45">
        <f t="shared" si="2"/>
        <v>29</v>
      </c>
      <c r="B22" s="44">
        <f t="shared" si="1"/>
        <v>8.1943515264334632E-2</v>
      </c>
      <c r="C22" s="44">
        <f t="shared" si="1"/>
        <v>0.14261181431381939</v>
      </c>
      <c r="D22" s="44">
        <f t="shared" si="1"/>
        <v>0.43676001430787209</v>
      </c>
      <c r="E22" s="44">
        <f t="shared" si="1"/>
        <v>0.51368862407588689</v>
      </c>
      <c r="F22" s="44">
        <f t="shared" si="1"/>
        <v>0.4753985438617937</v>
      </c>
    </row>
    <row r="23" spans="1:6" x14ac:dyDescent="0.4">
      <c r="A23" s="45">
        <f t="shared" si="2"/>
        <v>30</v>
      </c>
      <c r="B23" s="44">
        <f t="shared" si="1"/>
        <v>9.5914122080578534E-2</v>
      </c>
      <c r="C23" s="44">
        <f t="shared" si="1"/>
        <v>0.16207350602377343</v>
      </c>
      <c r="D23" s="44">
        <f t="shared" si="1"/>
        <v>0.47210705117789836</v>
      </c>
      <c r="E23" s="44">
        <f t="shared" si="1"/>
        <v>0.54657224723578746</v>
      </c>
      <c r="F23" s="44">
        <f t="shared" si="1"/>
        <v>0.51097302661313804</v>
      </c>
    </row>
    <row r="24" spans="1:6" x14ac:dyDescent="0.4">
      <c r="A24" s="45">
        <f t="shared" si="2"/>
        <v>31</v>
      </c>
      <c r="B24" s="44">
        <f t="shared" si="1"/>
        <v>0.11102156621850272</v>
      </c>
      <c r="C24" s="44">
        <f t="shared" si="1"/>
        <v>0.18246885288902331</v>
      </c>
      <c r="D24" s="44">
        <f t="shared" si="1"/>
        <v>0.50650833147061425</v>
      </c>
      <c r="E24" s="44">
        <f t="shared" si="1"/>
        <v>0.57807876429624194</v>
      </c>
      <c r="F24" s="44">
        <f t="shared" si="1"/>
        <v>0.54530094889014136</v>
      </c>
    </row>
    <row r="25" spans="1:6" x14ac:dyDescent="0.4">
      <c r="A25" s="45">
        <f t="shared" si="2"/>
        <v>32</v>
      </c>
      <c r="B25" s="44">
        <f t="shared" si="1"/>
        <v>0.12720432814986757</v>
      </c>
      <c r="C25" s="44">
        <f t="shared" si="1"/>
        <v>0.20367653143951805</v>
      </c>
      <c r="D25" s="44">
        <f t="shared" si="1"/>
        <v>0.53977381067212082</v>
      </c>
      <c r="E25" s="44">
        <f t="shared" si="1"/>
        <v>0.60811782014123517</v>
      </c>
      <c r="F25" s="44">
        <f t="shared" si="1"/>
        <v>0.57822199181414491</v>
      </c>
    </row>
    <row r="26" spans="1:6" x14ac:dyDescent="0.4">
      <c r="A26" s="45">
        <f t="shared" si="2"/>
        <v>33</v>
      </c>
      <c r="B26" s="44">
        <f t="shared" si="1"/>
        <v>0.14438933931676171</v>
      </c>
      <c r="C26" s="44">
        <f t="shared" si="1"/>
        <v>0.22557240607551154</v>
      </c>
      <c r="D26" s="44">
        <f t="shared" si="1"/>
        <v>0.57175418137349854</v>
      </c>
      <c r="E26" s="44">
        <f t="shared" si="1"/>
        <v>0.6366316023571269</v>
      </c>
      <c r="F26" s="44">
        <f t="shared" si="1"/>
        <v>0.60961856831477368</v>
      </c>
    </row>
    <row r="27" spans="1:6" x14ac:dyDescent="0.4">
      <c r="A27" s="45">
        <f t="shared" si="2"/>
        <v>34</v>
      </c>
      <c r="B27" s="44">
        <f t="shared" si="1"/>
        <v>0.16249418675171229</v>
      </c>
      <c r="C27" s="44">
        <f t="shared" si="1"/>
        <v>0.248032023281894</v>
      </c>
      <c r="D27" s="44">
        <f t="shared" si="1"/>
        <v>0.60233760165241501</v>
      </c>
      <c r="E27" s="44">
        <f t="shared" si="1"/>
        <v>0.66359029217775156</v>
      </c>
      <c r="F27" s="44">
        <f t="shared" si="1"/>
        <v>0.63941122238171755</v>
      </c>
    </row>
    <row r="28" spans="1:6" x14ac:dyDescent="0.4">
      <c r="A28" s="45">
        <f t="shared" si="2"/>
        <v>35</v>
      </c>
      <c r="B28" s="44">
        <f t="shared" si="1"/>
        <v>0.18142929307286948</v>
      </c>
      <c r="C28" s="44">
        <f t="shared" si="1"/>
        <v>0.27093275586253524</v>
      </c>
      <c r="D28" s="44">
        <f t="shared" si="1"/>
        <v>0.6314459294711342</v>
      </c>
      <c r="E28" s="44">
        <f t="shared" si="1"/>
        <v>0.68898770284189914</v>
      </c>
      <c r="F28" s="44">
        <f t="shared" si="1"/>
        <v>0.66755380172989232</v>
      </c>
    </row>
    <row r="29" spans="1:6" x14ac:dyDescent="0.4">
      <c r="A29" s="45">
        <f t="shared" si="2"/>
        <v>36</v>
      </c>
      <c r="B29" s="44">
        <f t="shared" si="1"/>
        <v>0.20110000642847362</v>
      </c>
      <c r="C29" s="44">
        <f t="shared" si="1"/>
        <v>0.29415559536684754</v>
      </c>
      <c r="D29" s="44">
        <f t="shared" si="1"/>
        <v>0.65903072963006093</v>
      </c>
      <c r="E29" s="44">
        <f t="shared" si="1"/>
        <v>0.71283721482553286</v>
      </c>
      <c r="F29" s="44">
        <f t="shared" si="1"/>
        <v>0.69402865093521404</v>
      </c>
    </row>
    <row r="30" spans="1:6" x14ac:dyDescent="0.4">
      <c r="A30" s="45">
        <f t="shared" si="2"/>
        <v>37</v>
      </c>
      <c r="B30" s="44">
        <f t="shared" si="1"/>
        <v>0.22140855135510754</v>
      </c>
      <c r="C30" s="44">
        <f t="shared" si="1"/>
        <v>0.31758660447754006</v>
      </c>
      <c r="D30" s="44">
        <f t="shared" si="1"/>
        <v>0.68506925687279763</v>
      </c>
      <c r="E30" s="44">
        <f t="shared" si="1"/>
        <v>0.73516807313574606</v>
      </c>
      <c r="F30" s="44">
        <f t="shared" si="1"/>
        <v>0.71884200136985965</v>
      </c>
    </row>
    <row r="31" spans="1:6" x14ac:dyDescent="0.4">
      <c r="A31" s="45">
        <f t="shared" si="2"/>
        <v>38</v>
      </c>
      <c r="B31" s="44">
        <f t="shared" si="1"/>
        <v>0.24225580631636495</v>
      </c>
      <c r="C31" s="44">
        <f t="shared" si="1"/>
        <v>0.34111805073284807</v>
      </c>
      <c r="D31" s="44">
        <f t="shared" si="1"/>
        <v>0.70956056398389711</v>
      </c>
      <c r="E31" s="44">
        <f t="shared" si="1"/>
        <v>0.75602207830835344</v>
      </c>
      <c r="F31" s="44">
        <f t="shared" si="1"/>
        <v>0.74201967592491003</v>
      </c>
    </row>
    <row r="32" spans="1:6" x14ac:dyDescent="0.4">
      <c r="A32" s="45">
        <f t="shared" si="2"/>
        <v>39</v>
      </c>
      <c r="B32" s="44">
        <f t="shared" si="1"/>
        <v>0.26354288654700797</v>
      </c>
      <c r="C32" s="44">
        <f t="shared" si="1"/>
        <v>0.36464924922309727</v>
      </c>
      <c r="D32" s="44">
        <f t="shared" si="1"/>
        <v>0.73252183784583713</v>
      </c>
      <c r="E32" s="44">
        <f t="shared" si="1"/>
        <v>0.77545067819183322</v>
      </c>
      <c r="F32" s="44">
        <f t="shared" si="1"/>
        <v>0.76360318002494076</v>
      </c>
    </row>
    <row r="33" spans="1:6" x14ac:dyDescent="0.4">
      <c r="A33" s="45">
        <f t="shared" si="2"/>
        <v>40</v>
      </c>
      <c r="B33" s="44">
        <f t="shared" si="1"/>
        <v>0.28517252160937984</v>
      </c>
      <c r="C33" s="44">
        <f t="shared" si="1"/>
        <v>0.38808714547237244</v>
      </c>
      <c r="D33" s="44">
        <f t="shared" si="1"/>
        <v>0.75398502923107824</v>
      </c>
      <c r="E33" s="44">
        <f t="shared" si="1"/>
        <v>0.79351245033454476</v>
      </c>
      <c r="F33" s="44">
        <f t="shared" si="1"/>
        <v>0.7836462146248776</v>
      </c>
    </row>
    <row r="34" spans="1:6" x14ac:dyDescent="0.4">
      <c r="A34" s="45">
        <f t="shared" si="2"/>
        <v>41</v>
      </c>
      <c r="B34" s="44">
        <f t="shared" si="1"/>
        <v>0.30705022579899299</v>
      </c>
      <c r="C34" s="44">
        <f t="shared" si="1"/>
        <v>0.41134667118262142</v>
      </c>
      <c r="D34" s="44">
        <f t="shared" si="1"/>
        <v>0.77399381287901792</v>
      </c>
      <c r="E34" s="44">
        <f t="shared" si="1"/>
        <v>0.81027095328514898</v>
      </c>
      <c r="F34" s="44">
        <f t="shared" si="1"/>
        <v>0.80221162024474335</v>
      </c>
    </row>
    <row r="35" spans="1:6" x14ac:dyDescent="0.4">
      <c r="A35" s="45">
        <f t="shared" si="2"/>
        <v>42</v>
      </c>
      <c r="B35" s="44">
        <f t="shared" si="1"/>
        <v>0.32908526634541224</v>
      </c>
      <c r="C35" s="44">
        <f t="shared" si="1"/>
        <v>0.43435090540047044</v>
      </c>
      <c r="D35" s="44">
        <f t="shared" si="1"/>
        <v>0.79260089216207796</v>
      </c>
      <c r="E35" s="44">
        <f t="shared" si="1"/>
        <v>0.82579291803945054</v>
      </c>
      <c r="F35" s="44">
        <f t="shared" si="1"/>
        <v>0.81936874208571442</v>
      </c>
    </row>
    <row r="36" spans="1:6" x14ac:dyDescent="0.4">
      <c r="A36" s="45">
        <f t="shared" si="2"/>
        <v>43</v>
      </c>
      <c r="B36" s="44">
        <f t="shared" si="1"/>
        <v>0.35119143943678999</v>
      </c>
      <c r="C36" s="44">
        <f t="shared" si="1"/>
        <v>0.45703107240875446</v>
      </c>
      <c r="D36" s="44">
        <f t="shared" si="1"/>
        <v>0.80986564630477731</v>
      </c>
      <c r="E36" s="44">
        <f t="shared" si="1"/>
        <v>0.84014674710924253</v>
      </c>
      <c r="F36" s="44">
        <f t="shared" si="1"/>
        <v>0.83519119339803516</v>
      </c>
    </row>
    <row r="37" spans="1:6" x14ac:dyDescent="0.4">
      <c r="A37" s="45">
        <f t="shared" si="2"/>
        <v>44</v>
      </c>
      <c r="B37" s="44">
        <f t="shared" si="1"/>
        <v>0.373287667677485</v>
      </c>
      <c r="C37" s="44">
        <f t="shared" si="1"/>
        <v>0.47932640560980944</v>
      </c>
      <c r="D37" s="44">
        <f t="shared" si="1"/>
        <v>0.82585210662842079</v>
      </c>
      <c r="E37" s="44">
        <f t="shared" si="1"/>
        <v>0.85340128734625564</v>
      </c>
      <c r="F37" s="44">
        <f t="shared" si="1"/>
        <v>0.849754986205702</v>
      </c>
    </row>
    <row r="38" spans="1:6" x14ac:dyDescent="0.4">
      <c r="A38" s="45">
        <f>+A37+1</f>
        <v>45</v>
      </c>
      <c r="B38" s="44">
        <f t="shared" si="1"/>
        <v>0.39529843490280986</v>
      </c>
      <c r="C38" s="44">
        <f t="shared" si="1"/>
        <v>0.50118390414794556</v>
      </c>
      <c r="D38" s="44">
        <f t="shared" si="1"/>
        <v>0.8406272406794304</v>
      </c>
      <c r="E38" s="44">
        <f t="shared" si="1"/>
        <v>0.86562484300912779</v>
      </c>
      <c r="F38" s="44">
        <f t="shared" si="1"/>
        <v>0.86313699408717814</v>
      </c>
    </row>
    <row r="39" spans="1:6" x14ac:dyDescent="0.4">
      <c r="A39" s="45">
        <f t="shared" si="2"/>
        <v>46</v>
      </c>
      <c r="B39" s="44">
        <f t="shared" si="1"/>
        <v>0.41715407555106881</v>
      </c>
      <c r="C39" s="44">
        <f t="shared" si="1"/>
        <v>0.52255800624162441</v>
      </c>
      <c r="D39" s="44">
        <f t="shared" si="1"/>
        <v>0.85425951850474313</v>
      </c>
      <c r="E39" s="44">
        <f t="shared" si="1"/>
        <v>0.87688439705581211</v>
      </c>
      <c r="F39" s="44">
        <f t="shared" si="1"/>
        <v>0.87541371000949064</v>
      </c>
    </row>
    <row r="40" spans="1:6" x14ac:dyDescent="0.4">
      <c r="A40" s="45">
        <f t="shared" si="2"/>
        <v>47</v>
      </c>
      <c r="B40" s="44">
        <f t="shared" si="1"/>
        <v>0.43879093624193355</v>
      </c>
      <c r="C40" s="44">
        <f t="shared" si="1"/>
        <v>0.54341020033360499</v>
      </c>
      <c r="D40" s="44">
        <f t="shared" si="1"/>
        <v>0.86681773303370591</v>
      </c>
      <c r="E40" s="44">
        <f t="shared" si="1"/>
        <v>0.88724501085412688</v>
      </c>
      <c r="F40" s="44">
        <f t="shared" si="1"/>
        <v>0.88666026243949525</v>
      </c>
    </row>
    <row r="41" spans="1:6" x14ac:dyDescent="0.4">
      <c r="A41" s="45">
        <f t="shared" si="2"/>
        <v>48</v>
      </c>
      <c r="B41" s="44">
        <f t="shared" si="1"/>
        <v>0.46015142702072998</v>
      </c>
      <c r="C41" s="44">
        <f t="shared" si="1"/>
        <v>0.56370859234519566</v>
      </c>
      <c r="D41" s="44">
        <f t="shared" si="1"/>
        <v>0.8783700459084296</v>
      </c>
      <c r="E41" s="44">
        <f t="shared" si="1"/>
        <v>0.89676937511425381</v>
      </c>
      <c r="F41" s="44">
        <f t="shared" si="1"/>
        <v>0.89694965449745068</v>
      </c>
    </row>
    <row r="42" spans="1:6" x14ac:dyDescent="0.4">
      <c r="A42" s="45">
        <f t="shared" si="2"/>
        <v>49</v>
      </c>
      <c r="B42" s="44">
        <f t="shared" si="1"/>
        <v>0.48118397906432714</v>
      </c>
      <c r="C42" s="44">
        <f t="shared" si="1"/>
        <v>0.58342744462642226</v>
      </c>
      <c r="D42" s="44">
        <f t="shared" si="1"/>
        <v>0.88898323068514928</v>
      </c>
      <c r="E42" s="44">
        <f t="shared" si="1"/>
        <v>0.9055174876306612</v>
      </c>
      <c r="F42" s="44">
        <f t="shared" si="1"/>
        <v>0.90635219330027117</v>
      </c>
    </row>
    <row r="43" spans="1:6" x14ac:dyDescent="0.4">
      <c r="A43" s="45">
        <f t="shared" si="2"/>
        <v>50</v>
      </c>
      <c r="B43" s="44">
        <f t="shared" si="1"/>
        <v>0.50184292464478397</v>
      </c>
      <c r="C43" s="44">
        <f t="shared" si="1"/>
        <v>0.6025466996850305</v>
      </c>
      <c r="D43" s="44">
        <f t="shared" si="1"/>
        <v>0.8987220867215957</v>
      </c>
      <c r="E43" s="44">
        <f t="shared" si="1"/>
        <v>0.91354643621683618</v>
      </c>
      <c r="F43" s="44">
        <f t="shared" si="1"/>
        <v>0.91493507950739938</v>
      </c>
    </row>
    <row r="44" spans="1:6" x14ac:dyDescent="0.4">
      <c r="A44" s="45">
        <f t="shared" si="2"/>
        <v>51</v>
      </c>
      <c r="B44" s="44">
        <f t="shared" si="1"/>
        <v>0.52208831392619082</v>
      </c>
      <c r="C44" s="44">
        <f t="shared" si="1"/>
        <v>0.62105149948789484</v>
      </c>
      <c r="D44" s="44">
        <f t="shared" si="1"/>
        <v>0.90764899897089935</v>
      </c>
      <c r="E44" s="44">
        <f t="shared" si="1"/>
        <v>0.92091026791600172</v>
      </c>
      <c r="F44" s="44">
        <f t="shared" si="1"/>
        <v>0.92276213016834197</v>
      </c>
    </row>
    <row r="45" spans="1:6" x14ac:dyDescent="0.4">
      <c r="A45" s="45">
        <f t="shared" si="2"/>
        <v>52</v>
      </c>
      <c r="B45" s="44">
        <f t="shared" si="1"/>
        <v>0.54188568182076768</v>
      </c>
      <c r="C45" s="44">
        <f t="shared" si="1"/>
        <v>0.63893170907518215</v>
      </c>
      <c r="D45" s="44">
        <f t="shared" si="1"/>
        <v>0.91582362109521676</v>
      </c>
      <c r="E45" s="44">
        <f t="shared" si="1"/>
        <v>0.92765992810567111</v>
      </c>
      <c r="F45" s="44">
        <f t="shared" si="1"/>
        <v>0.92989361109039803</v>
      </c>
    </row>
    <row r="46" spans="1:6" x14ac:dyDescent="0.4">
      <c r="A46" s="45">
        <f t="shared" si="2"/>
        <v>53</v>
      </c>
      <c r="B46" s="44">
        <f t="shared" si="1"/>
        <v>0.56120577672483196</v>
      </c>
      <c r="C46" s="44">
        <f t="shared" si="1"/>
        <v>0.65618145141378748</v>
      </c>
      <c r="D46" s="44">
        <f t="shared" si="1"/>
        <v>0.92330266162549435</v>
      </c>
      <c r="E46" s="44">
        <f t="shared" si="1"/>
        <v>0.93384325544333269</v>
      </c>
      <c r="F46" s="44">
        <f t="shared" si="1"/>
        <v>0.93638615796965197</v>
      </c>
    </row>
    <row r="47" spans="1:6" x14ac:dyDescent="0.4">
      <c r="A47" s="45">
        <f t="shared" si="2"/>
        <v>54</v>
      </c>
      <c r="B47" s="44">
        <f t="shared" si="1"/>
        <v>0.58002426154947573</v>
      </c>
      <c r="C47" s="44">
        <f t="shared" si="1"/>
        <v>0.67279865883630541</v>
      </c>
      <c r="D47" s="44">
        <f t="shared" si="1"/>
        <v>0.93013975520843972</v>
      </c>
      <c r="E47" s="44">
        <f t="shared" si="1"/>
        <v>0.93950502070567898</v>
      </c>
      <c r="F47" s="44">
        <f t="shared" si="1"/>
        <v>0.94229276837477449</v>
      </c>
    </row>
    <row r="48" spans="1:6" x14ac:dyDescent="0.4">
      <c r="A48" s="45">
        <f t="shared" si="2"/>
        <v>55</v>
      </c>
      <c r="B48" s="44">
        <f t="shared" si="1"/>
        <v>0.59832139609583146</v>
      </c>
      <c r="C48" s="44">
        <f t="shared" si="1"/>
        <v>0.68878464505284853</v>
      </c>
      <c r="D48" s="44">
        <f t="shared" si="1"/>
        <v>0.93638540321588348</v>
      </c>
      <c r="E48" s="44">
        <f t="shared" si="1"/>
        <v>0.94468699945014811</v>
      </c>
      <c r="F48" s="44">
        <f t="shared" si="1"/>
        <v>0.94766284929215072</v>
      </c>
    </row>
    <row r="49" spans="1:6" x14ac:dyDescent="0.4">
      <c r="A49" s="45">
        <f t="shared" si="2"/>
        <v>56</v>
      </c>
      <c r="B49" s="44">
        <f t="shared" si="1"/>
        <v>0.61608170852992183</v>
      </c>
      <c r="C49" s="44">
        <f t="shared" si="1"/>
        <v>0.70414370056919551</v>
      </c>
      <c r="D49" s="44">
        <f t="shared" si="1"/>
        <v>0.94208697009190956</v>
      </c>
      <c r="E49" s="44">
        <f t="shared" si="1"/>
        <v>0.94942807008074559</v>
      </c>
      <c r="F49" s="44">
        <f t="shared" si="1"/>
        <v>0.95254230730765643</v>
      </c>
    </row>
    <row r="50" spans="1:6" x14ac:dyDescent="0.4">
      <c r="A50" s="45">
        <f t="shared" si="2"/>
        <v>57</v>
      </c>
      <c r="B50" s="44">
        <f t="shared" si="1"/>
        <v>0.63329366250673813</v>
      </c>
      <c r="C50" s="44">
        <f t="shared" si="1"/>
        <v>0.71888271337758303</v>
      </c>
      <c r="D50" s="44">
        <f t="shared" si="1"/>
        <v>0.94728872374763473</v>
      </c>
      <c r="E50" s="44">
        <f t="shared" si="1"/>
        <v>0.95376433034214758</v>
      </c>
      <c r="F50" s="44">
        <f t="shared" si="1"/>
        <v>0.95697367060793692</v>
      </c>
    </row>
    <row r="51" spans="1:6" x14ac:dyDescent="0.4">
      <c r="A51" s="45">
        <f>+A50+1</f>
        <v>58</v>
      </c>
      <c r="B51" s="44">
        <f t="shared" si="1"/>
        <v>0.64994932538910755</v>
      </c>
      <c r="C51" s="44">
        <f t="shared" si="1"/>
        <v>0.73301081598659068</v>
      </c>
      <c r="D51" s="44">
        <f t="shared" si="1"/>
        <v>0.95203191006644539</v>
      </c>
      <c r="E51" s="44">
        <f t="shared" si="1"/>
        <v>0.95772922651283898</v>
      </c>
      <c r="F51" s="44">
        <f t="shared" si="1"/>
        <v>0.96099623383730925</v>
      </c>
    </row>
    <row r="52" spans="1:6" x14ac:dyDescent="0.4">
      <c r="A52" s="45">
        <f t="shared" si="2"/>
        <v>59</v>
      </c>
      <c r="B52" s="44">
        <f t="shared" si="1"/>
        <v>0.66604404200975864</v>
      </c>
      <c r="C52" s="44">
        <f t="shared" si="1"/>
        <v>0.74653905920466701</v>
      </c>
      <c r="D52" s="44">
        <f t="shared" si="1"/>
        <v>0.95635485314943702</v>
      </c>
      <c r="E52" s="44">
        <f t="shared" si="1"/>
        <v>0.96135369063730047</v>
      </c>
      <c r="F52" s="44">
        <f t="shared" si="1"/>
        <v>0.96464621845833876</v>
      </c>
    </row>
    <row r="53" spans="1:6" x14ac:dyDescent="0.4">
      <c r="A53" s="45">
        <f t="shared" si="2"/>
        <v>60</v>
      </c>
      <c r="B53" s="44">
        <f t="shared" si="1"/>
        <v>0.68157611753584102</v>
      </c>
      <c r="C53" s="44">
        <f t="shared" si="1"/>
        <v>0.75948011256921644</v>
      </c>
      <c r="D53" s="44">
        <f t="shared" si="1"/>
        <v>0.96029307431528355</v>
      </c>
      <c r="E53" s="44">
        <f t="shared" si="1"/>
        <v>0.96466628204748928</v>
      </c>
      <c r="F53" s="44">
        <f t="shared" si="1"/>
        <v>0.96795694265247367</v>
      </c>
    </row>
    <row r="54" spans="1:6" x14ac:dyDescent="0.4">
      <c r="A54" s="45">
        <f t="shared" si="2"/>
        <v>61</v>
      </c>
      <c r="B54" s="44">
        <f t="shared" si="1"/>
        <v>0.69654651221170405</v>
      </c>
      <c r="C54" s="44">
        <f t="shared" si="1"/>
        <v>0.77184799090228773</v>
      </c>
      <c r="D54" s="44">
        <f t="shared" si="1"/>
        <v>0.96387942407963001</v>
      </c>
      <c r="E54" s="44">
        <f t="shared" si="1"/>
        <v>0.96769333019324832</v>
      </c>
      <c r="F54" s="44">
        <f t="shared" si="1"/>
        <v>0.97095899598216262</v>
      </c>
    </row>
    <row r="55" spans="1:6" x14ac:dyDescent="0.4">
      <c r="A55" s="45">
        <f t="shared" si="2"/>
        <v>62</v>
      </c>
      <c r="B55" s="44">
        <f t="shared" si="1"/>
        <v>0.71095855007315956</v>
      </c>
      <c r="C55" s="44">
        <f t="shared" si="1"/>
        <v>0.78365780615849212</v>
      </c>
      <c r="D55" s="44">
        <f t="shared" si="1"/>
        <v>0.96714422238844311</v>
      </c>
      <c r="E55" s="44">
        <f t="shared" si="1"/>
        <v>0.9704590764471327</v>
      </c>
      <c r="F55" s="44">
        <f t="shared" si="1"/>
        <v>0.97368041503883085</v>
      </c>
    </row>
    <row r="56" spans="1:6" x14ac:dyDescent="0.4">
      <c r="A56" s="45">
        <f t="shared" si="2"/>
        <v>63</v>
      </c>
      <c r="B56" s="44">
        <f t="shared" si="1"/>
        <v>0.72481764313853292</v>
      </c>
      <c r="C56" s="44">
        <f t="shared" si="1"/>
        <v>0.79492554349626809</v>
      </c>
      <c r="D56" s="44">
        <f t="shared" si="1"/>
        <v>0.97011540328153079</v>
      </c>
      <c r="E56" s="44">
        <f t="shared" si="1"/>
        <v>0.97298581308762877</v>
      </c>
      <c r="F56" s="44">
        <f t="shared" si="1"/>
        <v>0.97614685714305016</v>
      </c>
    </row>
    <row r="57" spans="1:6" x14ac:dyDescent="0.4">
      <c r="A57" s="45">
        <f>+A56+1</f>
        <v>64</v>
      </c>
      <c r="B57" s="44">
        <f t="shared" si="1"/>
        <v>0.73813103208100661</v>
      </c>
      <c r="C57" s="44">
        <f t="shared" si="1"/>
        <v>0.80566786033668691</v>
      </c>
      <c r="D57" s="44">
        <f t="shared" si="1"/>
        <v>0.97281866093123581</v>
      </c>
      <c r="E57" s="44">
        <f t="shared" si="1"/>
        <v>0.97529401811054128</v>
      </c>
      <c r="F57" s="44">
        <f t="shared" si="1"/>
        <v>0.97838176986430203</v>
      </c>
    </row>
    <row r="58" spans="1:6" x14ac:dyDescent="0.4">
      <c r="A58" s="45">
        <f t="shared" si="2"/>
        <v>65</v>
      </c>
      <c r="B58" s="44">
        <f t="shared" si="1"/>
        <v>0.7509075439653532</v>
      </c>
      <c r="C58" s="44">
        <f t="shared" si="1"/>
        <v>0.81590190706317911</v>
      </c>
      <c r="D58" s="44">
        <f t="shared" si="1"/>
        <v>0.97527759465179586</v>
      </c>
      <c r="E58" s="44">
        <f t="shared" si="1"/>
        <v>0.97740248488472747</v>
      </c>
      <c r="F58" s="44">
        <f t="shared" si="1"/>
        <v>0.98040655470672278</v>
      </c>
    </row>
    <row r="59" spans="1:6" x14ac:dyDescent="0.4">
      <c r="A59" s="45">
        <v>70</v>
      </c>
      <c r="B59" s="44">
        <f t="shared" si="1"/>
        <v>0.80713003310692555</v>
      </c>
      <c r="C59" s="44">
        <f t="shared" si="1"/>
        <v>0.86006434363609685</v>
      </c>
      <c r="D59" s="44">
        <f t="shared" si="1"/>
        <v>0.98460425293490905</v>
      </c>
      <c r="E59" s="44">
        <f t="shared" si="1"/>
        <v>0.9855036542111183</v>
      </c>
      <c r="F59" s="44">
        <f t="shared" si="1"/>
        <v>0.98800345823826496</v>
      </c>
    </row>
    <row r="60" spans="1:6" x14ac:dyDescent="0.4">
      <c r="A60" s="45">
        <v>80</v>
      </c>
      <c r="B60" s="44">
        <f t="shared" si="1"/>
        <v>0.88681393511270823</v>
      </c>
      <c r="C60" s="44">
        <f t="shared" si="1"/>
        <v>0.92018169739996281</v>
      </c>
      <c r="D60" s="44">
        <f t="shared" si="1"/>
        <v>0.99398316273245069</v>
      </c>
      <c r="E60" s="44">
        <f t="shared" si="1"/>
        <v>0.99395098921863545</v>
      </c>
      <c r="F60" s="44">
        <f t="shared" si="1"/>
        <v>0.99545483755644626</v>
      </c>
    </row>
    <row r="61" spans="1:6" x14ac:dyDescent="0.4">
      <c r="A61" s="45">
        <v>90</v>
      </c>
      <c r="B61" s="44">
        <f t="shared" si="1"/>
        <v>0.93470315129010018</v>
      </c>
      <c r="C61" s="44">
        <f t="shared" si="1"/>
        <v>0.95482653533809914</v>
      </c>
      <c r="D61" s="44">
        <f t="shared" si="1"/>
        <v>0.99760711540608582</v>
      </c>
      <c r="E61" s="44">
        <f t="shared" si="1"/>
        <v>0.99741741236068371</v>
      </c>
      <c r="F61" s="44">
        <f t="shared" si="1"/>
        <v>0.99824192929269173</v>
      </c>
    </row>
    <row r="62" spans="1:6" x14ac:dyDescent="0.4">
      <c r="A62" s="45">
        <v>100</v>
      </c>
      <c r="B62" s="44">
        <f t="shared" si="1"/>
        <v>0.96261886124638352</v>
      </c>
      <c r="C62" s="44">
        <f t="shared" si="1"/>
        <v>0.97444454276380876</v>
      </c>
      <c r="D62" s="44">
        <f t="shared" si="1"/>
        <v>0.9990270753697027</v>
      </c>
      <c r="E62" s="44">
        <f t="shared" si="1"/>
        <v>0.99886914976793051</v>
      </c>
      <c r="F62" s="44">
        <f t="shared" ref="F62:F101" si="3">NORMDIST(LN($A62),LN(F$104),F$105,TRUE)</f>
        <v>0.99930292207526605</v>
      </c>
    </row>
    <row r="63" spans="1:6" x14ac:dyDescent="0.4">
      <c r="A63" s="45">
        <v>110</v>
      </c>
      <c r="B63" s="44">
        <f t="shared" si="1"/>
        <v>0.97863323464062502</v>
      </c>
      <c r="C63" s="44">
        <f t="shared" si="1"/>
        <v>0.98548250782736602</v>
      </c>
      <c r="D63" s="44">
        <f t="shared" si="1"/>
        <v>0.99959476111587386</v>
      </c>
      <c r="E63" s="44">
        <f t="shared" si="1"/>
        <v>0.99949187443526299</v>
      </c>
      <c r="F63" s="44">
        <f t="shared" si="3"/>
        <v>0.99971623405854626</v>
      </c>
    </row>
    <row r="64" spans="1:6" x14ac:dyDescent="0.4">
      <c r="A64" s="45">
        <v>120</v>
      </c>
      <c r="B64" s="44">
        <f t="shared" si="1"/>
        <v>0.98775682594549852</v>
      </c>
      <c r="C64" s="44">
        <f t="shared" si="1"/>
        <v>0.99169512126786485</v>
      </c>
      <c r="D64" s="44">
        <f t="shared" si="1"/>
        <v>0.99982699497557659</v>
      </c>
      <c r="E64" s="44">
        <f t="shared" si="1"/>
        <v>0.99976580523174174</v>
      </c>
      <c r="F64" s="44">
        <f t="shared" si="3"/>
        <v>0.99988137854959602</v>
      </c>
    </row>
    <row r="65" spans="1:6" x14ac:dyDescent="0.4">
      <c r="A65" s="45">
        <v>130</v>
      </c>
      <c r="B65" s="44">
        <f t="shared" si="1"/>
        <v>0.99294888740343412</v>
      </c>
      <c r="C65" s="44">
        <f t="shared" si="1"/>
        <v>0.99520761478294784</v>
      </c>
      <c r="D65" s="44">
        <f t="shared" si="1"/>
        <v>0.99992431390945546</v>
      </c>
      <c r="E65" s="44">
        <f t="shared" si="1"/>
        <v>0.9998893785970584</v>
      </c>
      <c r="F65" s="44">
        <f t="shared" si="3"/>
        <v>0.99994910616041455</v>
      </c>
    </row>
    <row r="66" spans="1:6" x14ac:dyDescent="0.4">
      <c r="A66" s="45">
        <v>140</v>
      </c>
      <c r="B66" s="44">
        <f t="shared" si="1"/>
        <v>0.9959114609044537</v>
      </c>
      <c r="C66" s="44">
        <f t="shared" si="1"/>
        <v>0.99720759181076779</v>
      </c>
      <c r="D66" s="44">
        <f t="shared" si="1"/>
        <v>0.99996609307885709</v>
      </c>
      <c r="E66" s="44">
        <f t="shared" si="1"/>
        <v>0.99994650976600452</v>
      </c>
      <c r="F66" s="44">
        <f t="shared" si="3"/>
        <v>0.9999776088562452</v>
      </c>
    </row>
    <row r="67" spans="1:6" x14ac:dyDescent="0.4">
      <c r="A67" s="45">
        <v>145</v>
      </c>
      <c r="B67" s="44">
        <f t="shared" ref="B67:E101" si="4">NORMDIST(LN($A67),LN(B$104),B$105,TRUE)</f>
        <v>0.99687764045179827</v>
      </c>
      <c r="C67" s="44">
        <f t="shared" si="4"/>
        <v>0.997860322619883</v>
      </c>
      <c r="D67" s="44">
        <f t="shared" si="4"/>
        <v>0.99997710861742473</v>
      </c>
      <c r="E67" s="44">
        <f t="shared" si="4"/>
        <v>0.99996249016353023</v>
      </c>
      <c r="F67" s="44">
        <f t="shared" si="3"/>
        <v>0.99998501255911365</v>
      </c>
    </row>
    <row r="68" spans="1:6" x14ac:dyDescent="0.4">
      <c r="A68" s="45">
        <v>150</v>
      </c>
      <c r="B68" s="44">
        <f t="shared" si="4"/>
        <v>0.99761057042830803</v>
      </c>
      <c r="C68" s="44">
        <f t="shared" si="4"/>
        <v>0.998356217818678</v>
      </c>
      <c r="D68" s="44">
        <f t="shared" si="4"/>
        <v>0.99998445886726639</v>
      </c>
      <c r="E68" s="44">
        <f t="shared" si="4"/>
        <v>0.99997355378938158</v>
      </c>
      <c r="F68" s="44">
        <f t="shared" si="3"/>
        <v>0.99998990917954844</v>
      </c>
    </row>
    <row r="69" spans="1:6" x14ac:dyDescent="0.4">
      <c r="A69" s="45">
        <v>155</v>
      </c>
      <c r="B69" s="44">
        <f t="shared" si="4"/>
        <v>0.99816754780612615</v>
      </c>
      <c r="C69" s="44">
        <f t="shared" si="4"/>
        <v>0.99873387898163191</v>
      </c>
      <c r="D69" s="44">
        <f t="shared" si="4"/>
        <v>0.99998939124316277</v>
      </c>
      <c r="E69" s="44">
        <f t="shared" si="4"/>
        <v>0.99998125592446374</v>
      </c>
      <c r="F69" s="44">
        <f t="shared" si="3"/>
        <v>0.99999316702281837</v>
      </c>
    </row>
    <row r="70" spans="1:6" x14ac:dyDescent="0.4">
      <c r="A70" s="45">
        <v>160</v>
      </c>
      <c r="B70" s="44">
        <f t="shared" si="4"/>
        <v>0.99859161638840532</v>
      </c>
      <c r="C70" s="44">
        <f t="shared" si="4"/>
        <v>0.99902221317514572</v>
      </c>
      <c r="D70" s="44">
        <f t="shared" si="4"/>
        <v>0.99999271950505064</v>
      </c>
      <c r="E70" s="44">
        <f t="shared" si="4"/>
        <v>0.9999866468864349</v>
      </c>
      <c r="F70" s="44">
        <f t="shared" si="3"/>
        <v>0.99999534719838434</v>
      </c>
    </row>
    <row r="71" spans="1:6" x14ac:dyDescent="0.4">
      <c r="A71" s="45">
        <v>165</v>
      </c>
      <c r="B71" s="44">
        <f t="shared" si="4"/>
        <v>0.99891513542287169</v>
      </c>
      <c r="C71" s="44">
        <f t="shared" si="4"/>
        <v>0.99924290593120935</v>
      </c>
      <c r="D71" s="44">
        <f t="shared" si="4"/>
        <v>0.99999497755573485</v>
      </c>
      <c r="E71" s="44">
        <f t="shared" si="4"/>
        <v>0.99999044004270221</v>
      </c>
      <c r="F71" s="44">
        <f t="shared" si="3"/>
        <v>0.99999681450325673</v>
      </c>
    </row>
    <row r="72" spans="1:6" x14ac:dyDescent="0.4">
      <c r="A72" s="45">
        <v>170</v>
      </c>
      <c r="B72" s="44">
        <f t="shared" si="4"/>
        <v>0.99916245649868785</v>
      </c>
      <c r="C72" s="44">
        <f t="shared" si="4"/>
        <v>0.99941225712271109</v>
      </c>
      <c r="D72" s="44">
        <f t="shared" si="4"/>
        <v>0.99999651766397413</v>
      </c>
      <c r="E72" s="44">
        <f t="shared" si="4"/>
        <v>0.99999312262455387</v>
      </c>
      <c r="F72" s="44">
        <f t="shared" si="3"/>
        <v>0.99999780751986245</v>
      </c>
    </row>
    <row r="73" spans="1:6" x14ac:dyDescent="0.4">
      <c r="A73" s="45">
        <v>175</v>
      </c>
      <c r="B73" s="44">
        <f t="shared" si="4"/>
        <v>0.99935192827800845</v>
      </c>
      <c r="C73" s="44">
        <f t="shared" si="4"/>
        <v>0.99954254423840105</v>
      </c>
      <c r="D73" s="44">
        <f t="shared" si="4"/>
        <v>0.99999757354793739</v>
      </c>
      <c r="E73" s="44">
        <f t="shared" si="4"/>
        <v>0.99999502923706751</v>
      </c>
      <c r="F73" s="44">
        <f t="shared" si="3"/>
        <v>0.99999848319775186</v>
      </c>
    </row>
    <row r="74" spans="1:6" x14ac:dyDescent="0.4">
      <c r="A74" s="45">
        <v>180</v>
      </c>
      <c r="B74" s="44">
        <f t="shared" si="4"/>
        <v>0.99949739650592506</v>
      </c>
      <c r="C74" s="44">
        <f t="shared" si="4"/>
        <v>0.99964303546339983</v>
      </c>
      <c r="D74" s="44">
        <f t="shared" si="4"/>
        <v>0.99999830111760812</v>
      </c>
      <c r="E74" s="44">
        <f t="shared" si="4"/>
        <v>0.99999639090051073</v>
      </c>
      <c r="F74" s="44">
        <f t="shared" si="3"/>
        <v>0.99999894537684408</v>
      </c>
    </row>
    <row r="75" spans="1:6" x14ac:dyDescent="0.4">
      <c r="A75" s="45">
        <v>185</v>
      </c>
      <c r="B75" s="44">
        <f t="shared" si="4"/>
        <v>0.99960932603203556</v>
      </c>
      <c r="C75" s="44">
        <f t="shared" si="4"/>
        <v>0.99972074335719685</v>
      </c>
      <c r="D75" s="44">
        <f t="shared" si="4"/>
        <v>0.99999880493467819</v>
      </c>
      <c r="E75" s="44">
        <f t="shared" si="4"/>
        <v>0.99999736795121641</v>
      </c>
      <c r="F75" s="44">
        <f t="shared" si="3"/>
        <v>0.9999992631443605</v>
      </c>
    </row>
    <row r="76" spans="1:6" x14ac:dyDescent="0.4">
      <c r="A76" s="45">
        <v>190</v>
      </c>
      <c r="B76" s="44">
        <f t="shared" si="4"/>
        <v>0.99969564023733093</v>
      </c>
      <c r="C76" s="44">
        <f t="shared" si="4"/>
        <v>0.99978098633704238</v>
      </c>
      <c r="D76" s="44">
        <f t="shared" si="4"/>
        <v>0.99999915549132767</v>
      </c>
      <c r="E76" s="44">
        <f t="shared" si="4"/>
        <v>0.99999807223562698</v>
      </c>
      <c r="F76" s="44">
        <f t="shared" si="3"/>
        <v>0.99999948271772587</v>
      </c>
    </row>
    <row r="77" spans="1:6" x14ac:dyDescent="0.4">
      <c r="A77" s="45">
        <v>195</v>
      </c>
      <c r="B77" s="44">
        <f t="shared" si="4"/>
        <v>0.9997623493891189</v>
      </c>
      <c r="C77" s="44">
        <f t="shared" si="4"/>
        <v>0.99982780766305657</v>
      </c>
      <c r="D77" s="44">
        <f t="shared" si="4"/>
        <v>0.99999940055482395</v>
      </c>
      <c r="E77" s="44">
        <f t="shared" si="4"/>
        <v>0.99999858216261561</v>
      </c>
      <c r="F77" s="44">
        <f t="shared" si="3"/>
        <v>0.99999963518070112</v>
      </c>
    </row>
    <row r="78" spans="1:6" x14ac:dyDescent="0.4">
      <c r="A78" s="45">
        <v>200</v>
      </c>
      <c r="B78" s="44">
        <f t="shared" si="4"/>
        <v>0.99981402140375464</v>
      </c>
      <c r="C78" s="44">
        <f t="shared" si="4"/>
        <v>0.9998642886594159</v>
      </c>
      <c r="D78" s="44">
        <f t="shared" si="4"/>
        <v>0.9999995726557579</v>
      </c>
      <c r="E78" s="44">
        <f t="shared" si="4"/>
        <v>0.99999895296614494</v>
      </c>
      <c r="F78" s="44">
        <f t="shared" si="3"/>
        <v>0.99999974154814286</v>
      </c>
    </row>
    <row r="79" spans="1:6" x14ac:dyDescent="0.4">
      <c r="A79" s="45">
        <v>205</v>
      </c>
      <c r="B79" s="44">
        <f t="shared" si="4"/>
        <v>0.99985413493485931</v>
      </c>
      <c r="C79" s="44">
        <f t="shared" si="4"/>
        <v>0.9998927833304383</v>
      </c>
      <c r="D79" s="44">
        <f t="shared" si="4"/>
        <v>0.9999996940567647</v>
      </c>
      <c r="E79" s="44">
        <f t="shared" si="4"/>
        <v>0.99999922373851746</v>
      </c>
      <c r="F79" s="44">
        <f t="shared" si="3"/>
        <v>0.99999981610011301</v>
      </c>
    </row>
    <row r="80" spans="1:6" x14ac:dyDescent="0.4">
      <c r="A80" s="45">
        <v>210</v>
      </c>
      <c r="B80" s="44">
        <f t="shared" si="4"/>
        <v>0.99988534455117839</v>
      </c>
      <c r="C80" s="44">
        <f t="shared" si="4"/>
        <v>0.9999150944640911</v>
      </c>
      <c r="D80" s="44">
        <f t="shared" si="4"/>
        <v>0.99999978006644463</v>
      </c>
      <c r="E80" s="44">
        <f t="shared" si="4"/>
        <v>0.99999942227479144</v>
      </c>
      <c r="F80" s="44">
        <f t="shared" si="3"/>
        <v>0.9999998685885505</v>
      </c>
    </row>
    <row r="81" spans="1:6" x14ac:dyDescent="0.4">
      <c r="A81" s="45">
        <v>215</v>
      </c>
      <c r="B81" s="44">
        <f t="shared" si="4"/>
        <v>0.99990968018760884</v>
      </c>
      <c r="C81" s="44">
        <f t="shared" si="4"/>
        <v>0.9999326061027396</v>
      </c>
      <c r="D81" s="44">
        <f t="shared" si="4"/>
        <v>0.99999984126077335</v>
      </c>
      <c r="E81" s="44">
        <f t="shared" si="4"/>
        <v>0.99999956842602666</v>
      </c>
      <c r="F81" s="44">
        <f t="shared" si="3"/>
        <v>0.99999990570546315</v>
      </c>
    </row>
    <row r="82" spans="1:6" x14ac:dyDescent="0.4">
      <c r="A82" s="45">
        <v>220</v>
      </c>
      <c r="B82" s="44">
        <f t="shared" si="4"/>
        <v>0.99992869740358958</v>
      </c>
      <c r="C82" s="44">
        <f t="shared" si="4"/>
        <v>0.9999463834149136</v>
      </c>
      <c r="D82" s="44">
        <f t="shared" si="4"/>
        <v>0.99999988497954684</v>
      </c>
      <c r="E82" s="44">
        <f t="shared" si="4"/>
        <v>0.9999996764315483</v>
      </c>
      <c r="F82" s="44">
        <f t="shared" si="3"/>
        <v>0.99999993206482241</v>
      </c>
    </row>
    <row r="83" spans="1:6" x14ac:dyDescent="0.4">
      <c r="A83" s="45">
        <v>225</v>
      </c>
      <c r="B83" s="44">
        <f t="shared" si="4"/>
        <v>0.99994359077754613</v>
      </c>
      <c r="C83" s="44">
        <f t="shared" si="4"/>
        <v>0.99995724816240372</v>
      </c>
      <c r="D83" s="44">
        <f t="shared" si="4"/>
        <v>0.99999991633934093</v>
      </c>
      <c r="E83" s="44">
        <f t="shared" si="4"/>
        <v>0.99999975654872408</v>
      </c>
      <c r="F83" s="44">
        <f t="shared" si="3"/>
        <v>0.99999995086254911</v>
      </c>
    </row>
    <row r="84" spans="1:6" x14ac:dyDescent="0.4">
      <c r="A84" s="45">
        <v>230</v>
      </c>
      <c r="B84" s="44">
        <f t="shared" si="4"/>
        <v>0.99995527963696396</v>
      </c>
      <c r="C84" s="44">
        <f t="shared" si="4"/>
        <v>0.99996583585863863</v>
      </c>
      <c r="D84" s="44">
        <f t="shared" si="4"/>
        <v>0.99999993892244843</v>
      </c>
      <c r="E84" s="44">
        <f t="shared" si="4"/>
        <v>0.99999981619707579</v>
      </c>
      <c r="F84" s="44">
        <f t="shared" si="3"/>
        <v>0.99999996432231464</v>
      </c>
    </row>
    <row r="85" spans="1:6" x14ac:dyDescent="0.4">
      <c r="A85" s="45">
        <v>235</v>
      </c>
      <c r="B85" s="44">
        <f t="shared" si="4"/>
        <v>0.99996447299550328</v>
      </c>
      <c r="C85" s="44">
        <f t="shared" si="4"/>
        <v>0.99997263916166768</v>
      </c>
      <c r="D85" s="44">
        <f t="shared" si="4"/>
        <v>0.99999995524761498</v>
      </c>
      <c r="E85" s="44">
        <f t="shared" si="4"/>
        <v>0.99999986076504788</v>
      </c>
      <c r="F85" s="44">
        <f t="shared" si="3"/>
        <v>0.99999997399811791</v>
      </c>
    </row>
    <row r="86" spans="1:6" x14ac:dyDescent="0.4">
      <c r="A86" s="45">
        <v>240</v>
      </c>
      <c r="B86" s="44">
        <f t="shared" si="4"/>
        <v>0.99997171883571168</v>
      </c>
      <c r="C86" s="44">
        <f t="shared" si="4"/>
        <v>0.99997804089455078</v>
      </c>
      <c r="D86" s="44">
        <f t="shared" si="4"/>
        <v>0.99999996709314309</v>
      </c>
      <c r="E86" s="44">
        <f t="shared" si="4"/>
        <v>0.99999989418138624</v>
      </c>
      <c r="F86" s="44">
        <f t="shared" si="3"/>
        <v>0.99999998098062048</v>
      </c>
    </row>
    <row r="87" spans="1:6" x14ac:dyDescent="0.4">
      <c r="A87" s="45">
        <v>245</v>
      </c>
      <c r="B87" s="44">
        <f t="shared" si="4"/>
        <v>0.99997744158526569</v>
      </c>
      <c r="C87" s="44">
        <f t="shared" si="4"/>
        <v>0.9999823392319962</v>
      </c>
      <c r="D87" s="44">
        <f t="shared" si="4"/>
        <v>0.99999997571964794</v>
      </c>
      <c r="E87" s="44">
        <f t="shared" si="4"/>
        <v>0.99999991932153198</v>
      </c>
      <c r="F87" s="44">
        <f t="shared" si="3"/>
        <v>0.99999998603849805</v>
      </c>
    </row>
    <row r="88" spans="1:6" x14ac:dyDescent="0.4">
      <c r="A88" s="45">
        <v>250</v>
      </c>
      <c r="B88" s="44">
        <f t="shared" si="4"/>
        <v>0.9999819706725307</v>
      </c>
      <c r="C88" s="44">
        <f t="shared" si="4"/>
        <v>0.99998576695709929</v>
      </c>
      <c r="D88" s="44">
        <f t="shared" si="4"/>
        <v>0.99999998202429752</v>
      </c>
      <c r="E88" s="44">
        <f t="shared" si="4"/>
        <v>0.99999993829787071</v>
      </c>
      <c r="F88" s="44">
        <f t="shared" si="3"/>
        <v>0.9999999897157098</v>
      </c>
    </row>
    <row r="89" spans="1:6" x14ac:dyDescent="0.4">
      <c r="A89" s="45">
        <v>255</v>
      </c>
      <c r="B89" s="44">
        <f t="shared" si="4"/>
        <v>0.99998556232914737</v>
      </c>
      <c r="C89" s="44">
        <f t="shared" si="4"/>
        <v>0.99998850621897439</v>
      </c>
      <c r="D89" s="44">
        <f t="shared" si="4"/>
        <v>0.999999986648064</v>
      </c>
      <c r="E89" s="44">
        <f t="shared" si="4"/>
        <v>0.99999995266787345</v>
      </c>
      <c r="F89" s="44">
        <f t="shared" si="3"/>
        <v>0.99999999239872661</v>
      </c>
    </row>
    <row r="90" spans="1:6" x14ac:dyDescent="0.4">
      <c r="A90" s="45">
        <v>260</v>
      </c>
      <c r="B90" s="44">
        <f t="shared" si="4"/>
        <v>0.99998841627073343</v>
      </c>
      <c r="C90" s="44">
        <f t="shared" si="4"/>
        <v>0.99999069986893718</v>
      </c>
      <c r="D90" s="44">
        <f t="shared" si="4"/>
        <v>0.99999999005061091</v>
      </c>
      <c r="E90" s="44">
        <f t="shared" si="4"/>
        <v>0.99999996358394627</v>
      </c>
      <c r="F90" s="44">
        <f t="shared" si="3"/>
        <v>0.99999999436319587</v>
      </c>
    </row>
    <row r="91" spans="1:6" x14ac:dyDescent="0.4">
      <c r="A91" s="45">
        <v>265</v>
      </c>
      <c r="B91" s="44">
        <f t="shared" si="4"/>
        <v>0.99999068848518902</v>
      </c>
      <c r="C91" s="44">
        <f t="shared" si="4"/>
        <v>0.99999246018873666</v>
      </c>
      <c r="D91" s="44">
        <f t="shared" si="4"/>
        <v>0.99999999256279348</v>
      </c>
      <c r="E91" s="44">
        <f t="shared" si="4"/>
        <v>0.99999997190173251</v>
      </c>
      <c r="F91" s="44">
        <f t="shared" si="3"/>
        <v>0.99999999580646737</v>
      </c>
    </row>
    <row r="92" spans="1:6" x14ac:dyDescent="0.4">
      <c r="A92" s="45">
        <v>270</v>
      </c>
      <c r="B92" s="44">
        <f t="shared" si="4"/>
        <v>0.99999250105707915</v>
      </c>
      <c r="C92" s="44">
        <f t="shared" si="4"/>
        <v>0.99999387562632136</v>
      </c>
      <c r="D92" s="44">
        <f t="shared" si="4"/>
        <v>0.9999999944236112</v>
      </c>
      <c r="E92" s="44">
        <f t="shared" si="4"/>
        <v>0.99999997825867937</v>
      </c>
      <c r="F92" s="44">
        <f t="shared" si="3"/>
        <v>0.99999999687035757</v>
      </c>
    </row>
    <row r="93" spans="1:6" x14ac:dyDescent="0.4">
      <c r="A93" s="45">
        <v>275</v>
      </c>
      <c r="B93" s="44">
        <f t="shared" si="4"/>
        <v>0.99999394973056477</v>
      </c>
      <c r="C93" s="44">
        <f t="shared" si="4"/>
        <v>0.99999501600585905</v>
      </c>
      <c r="D93" s="44">
        <f t="shared" si="4"/>
        <v>0.99999999580631693</v>
      </c>
      <c r="E93" s="44">
        <f t="shared" si="4"/>
        <v>0.99999998313124649</v>
      </c>
      <c r="F93" s="44">
        <f t="shared" si="3"/>
        <v>0.99999999765714609</v>
      </c>
    </row>
    <row r="94" spans="1:6" x14ac:dyDescent="0.4">
      <c r="A94" s="45">
        <v>280</v>
      </c>
      <c r="B94" s="44">
        <f t="shared" si="4"/>
        <v>0.99999510974338768</v>
      </c>
      <c r="C94" s="44">
        <f t="shared" si="4"/>
        <v>0.99999593656673369</v>
      </c>
      <c r="D94" s="44">
        <f t="shared" si="4"/>
        <v>0.99999999683693508</v>
      </c>
      <c r="E94" s="44">
        <f t="shared" si="4"/>
        <v>0.99999998687670899</v>
      </c>
      <c r="F94" s="44">
        <f t="shared" si="3"/>
        <v>0.99999999824085839</v>
      </c>
    </row>
    <row r="95" spans="1:6" x14ac:dyDescent="0.4">
      <c r="A95" s="45">
        <v>285</v>
      </c>
      <c r="B95" s="44">
        <f t="shared" si="4"/>
        <v>0.99999604033635059</v>
      </c>
      <c r="C95" s="44">
        <f t="shared" si="4"/>
        <v>0.99999668110172746</v>
      </c>
      <c r="D95" s="44">
        <f t="shared" si="4"/>
        <v>0.99999999760744418</v>
      </c>
      <c r="E95" s="44">
        <f t="shared" si="4"/>
        <v>0.99999998976381332</v>
      </c>
      <c r="F95" s="44">
        <f t="shared" si="3"/>
        <v>0.99999999867525635</v>
      </c>
    </row>
    <row r="96" spans="1:6" x14ac:dyDescent="0.4">
      <c r="A96" s="45">
        <v>290</v>
      </c>
      <c r="B96" s="44">
        <f t="shared" si="4"/>
        <v>0.99999678824607985</v>
      </c>
      <c r="C96" s="44">
        <f t="shared" si="4"/>
        <v>0.99999728440068669</v>
      </c>
      <c r="D96" s="44">
        <f t="shared" si="4"/>
        <v>0.99999999818519492</v>
      </c>
      <c r="E96" s="44">
        <f t="shared" si="4"/>
        <v>0.99999999199533396</v>
      </c>
      <c r="F96" s="44">
        <f t="shared" si="3"/>
        <v>0.99999999899951719</v>
      </c>
    </row>
    <row r="97" spans="1:6" x14ac:dyDescent="0.4">
      <c r="A97" s="45">
        <v>295</v>
      </c>
      <c r="B97" s="44">
        <f t="shared" si="4"/>
        <v>0.99999739041575597</v>
      </c>
      <c r="C97" s="44">
        <f t="shared" si="4"/>
        <v>0.99999777415753044</v>
      </c>
      <c r="D97" s="44">
        <f t="shared" si="4"/>
        <v>0.99999999861966271</v>
      </c>
      <c r="E97" s="44">
        <f t="shared" si="4"/>
        <v>0.99999999372472714</v>
      </c>
      <c r="F97" s="44">
        <f t="shared" si="3"/>
        <v>0.99999999924228411</v>
      </c>
    </row>
    <row r="98" spans="1:6" x14ac:dyDescent="0.4">
      <c r="A98" s="45">
        <v>300</v>
      </c>
      <c r="B98" s="44">
        <f t="shared" si="4"/>
        <v>0.99999787610311974</v>
      </c>
      <c r="C98" s="44">
        <f t="shared" si="4"/>
        <v>0.999998172461664</v>
      </c>
      <c r="D98" s="44">
        <f t="shared" si="4"/>
        <v>0.9999999989473064</v>
      </c>
      <c r="E98" s="44">
        <f t="shared" si="4"/>
        <v>0.99999999506846582</v>
      </c>
      <c r="F98" s="44">
        <f t="shared" si="3"/>
        <v>0.99999999942456619</v>
      </c>
    </row>
    <row r="99" spans="1:6" x14ac:dyDescent="0.4">
      <c r="A99" s="45">
        <v>305</v>
      </c>
      <c r="B99" s="44">
        <f t="shared" si="4"/>
        <v>0.99999826852301887</v>
      </c>
      <c r="C99" s="44">
        <f t="shared" si="4"/>
        <v>0.99999849696684717</v>
      </c>
      <c r="D99" s="44">
        <f t="shared" si="4"/>
        <v>0.99999999919507521</v>
      </c>
      <c r="E99" s="44">
        <f t="shared" si="4"/>
        <v>0.99999999611520607</v>
      </c>
      <c r="F99" s="44">
        <f t="shared" si="3"/>
        <v>0.99999999956182195</v>
      </c>
    </row>
    <row r="100" spans="1:6" x14ac:dyDescent="0.4">
      <c r="A100" s="45">
        <v>310</v>
      </c>
      <c r="B100" s="44">
        <f t="shared" si="4"/>
        <v>0.99999858612978465</v>
      </c>
      <c r="C100" s="44">
        <f t="shared" si="4"/>
        <v>0.99999876180919289</v>
      </c>
      <c r="D100" s="44">
        <f t="shared" si="4"/>
        <v>0.99999999938294892</v>
      </c>
      <c r="E100" s="44">
        <f t="shared" si="4"/>
        <v>0.9999999969326191</v>
      </c>
      <c r="F100" s="44">
        <f t="shared" si="3"/>
        <v>0.99999999966546094</v>
      </c>
    </row>
    <row r="101" spans="1:6" x14ac:dyDescent="0.4">
      <c r="A101" s="45">
        <v>315</v>
      </c>
      <c r="B101" s="44">
        <f t="shared" si="4"/>
        <v>0.99999884362036184</v>
      </c>
      <c r="C101" s="44">
        <f t="shared" si="4"/>
        <v>0.99999897832963036</v>
      </c>
      <c r="D101" s="44">
        <f t="shared" si="4"/>
        <v>0.99999999952578444</v>
      </c>
      <c r="E101" s="44">
        <f t="shared" si="4"/>
        <v>0.99999999757250024</v>
      </c>
      <c r="F101" s="44">
        <f t="shared" si="3"/>
        <v>0.99999999974392917</v>
      </c>
    </row>
    <row r="103" spans="1:6" x14ac:dyDescent="0.4">
      <c r="A103" t="s">
        <v>33</v>
      </c>
      <c r="B103" s="52">
        <v>0</v>
      </c>
      <c r="C103" s="52">
        <v>5</v>
      </c>
      <c r="D103" s="52">
        <v>10</v>
      </c>
      <c r="E103" s="53">
        <v>15</v>
      </c>
      <c r="F103" s="51">
        <v>20</v>
      </c>
    </row>
    <row r="104" spans="1:6" x14ac:dyDescent="0.4">
      <c r="A104" t="s">
        <v>31</v>
      </c>
      <c r="B104" s="25">
        <v>49.91</v>
      </c>
      <c r="C104" s="25">
        <v>44.945280854913925</v>
      </c>
      <c r="D104" s="25">
        <v>30.808407445897494</v>
      </c>
      <c r="E104" s="25">
        <v>28.59480416031252</v>
      </c>
      <c r="F104" s="25">
        <v>29.688033432461665</v>
      </c>
    </row>
    <row r="105" spans="1:6" x14ac:dyDescent="0.4">
      <c r="A105" t="s">
        <v>32</v>
      </c>
      <c r="B105" s="25">
        <v>0.39</v>
      </c>
      <c r="C105" s="25">
        <v>0.41</v>
      </c>
      <c r="D105" s="25">
        <v>0.38</v>
      </c>
      <c r="E105" s="25">
        <v>0.41</v>
      </c>
      <c r="F105" s="25">
        <v>0.38</v>
      </c>
    </row>
    <row r="107" spans="1:6" x14ac:dyDescent="0.4">
      <c r="C107" s="54">
        <f>+(C104-$B$104)/$B$104</f>
        <v>-9.9473435084874218E-2</v>
      </c>
      <c r="D107" s="54">
        <f t="shared" ref="D107:F107" si="5">+(D104-$B$104)/$B$104</f>
        <v>-0.38272074842922266</v>
      </c>
      <c r="E107" s="54">
        <f t="shared" si="5"/>
        <v>-0.42707264755935637</v>
      </c>
      <c r="F107" s="54">
        <f t="shared" si="5"/>
        <v>-0.40516863489357507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A94" workbookViewId="0">
      <selection activeCell="H120" sqref="H120"/>
    </sheetView>
  </sheetViews>
  <sheetFormatPr defaultRowHeight="12.3" x14ac:dyDescent="0.4"/>
  <sheetData>
    <row r="1" spans="1:6" x14ac:dyDescent="0.4">
      <c r="A1" s="50" t="s">
        <v>25</v>
      </c>
      <c r="B1" t="s">
        <v>20</v>
      </c>
      <c r="C1" t="s">
        <v>21</v>
      </c>
      <c r="D1" t="s">
        <v>22</v>
      </c>
      <c r="E1" t="s">
        <v>23</v>
      </c>
      <c r="F1" s="50" t="s">
        <v>34</v>
      </c>
    </row>
    <row r="2" spans="1:6" x14ac:dyDescent="0.4">
      <c r="A2" s="43">
        <v>1</v>
      </c>
      <c r="B2" s="44">
        <f>NORMDIST(LN($A2),LN(B$104),B$105,TRUE)</f>
        <v>2.1448547562354213E-8</v>
      </c>
      <c r="C2" s="44">
        <f t="shared" ref="C2:F17" si="0">NORMDIST(LN($A2),LN(C$104),C$105,TRUE)</f>
        <v>4.5010335579841892E-8</v>
      </c>
      <c r="D2" s="44">
        <f t="shared" si="0"/>
        <v>5.0339838533367817E-9</v>
      </c>
      <c r="E2" s="44">
        <f t="shared" si="0"/>
        <v>8.9868475860034278E-8</v>
      </c>
      <c r="F2" s="44">
        <f>NORMDIST(LN($A2),LN(F$104),F$105,TRUE)</f>
        <v>2.882362556658298E-7</v>
      </c>
    </row>
    <row r="3" spans="1:6" x14ac:dyDescent="0.4">
      <c r="A3" s="45">
        <v>5</v>
      </c>
      <c r="B3" s="44">
        <f t="shared" ref="B3:F34" si="1">NORMDIST(LN($A3),LN(B$104),B$105,TRUE)</f>
        <v>3.8620188391453696E-3</v>
      </c>
      <c r="C3" s="44">
        <f t="shared" si="0"/>
        <v>6.9616044367429878E-3</v>
      </c>
      <c r="D3" s="44">
        <f t="shared" si="0"/>
        <v>5.0291401122436082E-3</v>
      </c>
      <c r="E3" s="44">
        <f t="shared" si="0"/>
        <v>1.08217814440536E-2</v>
      </c>
      <c r="F3" s="44">
        <f t="shared" si="0"/>
        <v>1.6627294340206804E-2</v>
      </c>
    </row>
    <row r="4" spans="1:6" x14ac:dyDescent="0.4">
      <c r="A4" s="45">
        <v>10</v>
      </c>
      <c r="B4" s="44">
        <f t="shared" si="1"/>
        <v>7.3289323106129192E-2</v>
      </c>
      <c r="C4" s="44">
        <f t="shared" si="0"/>
        <v>0.11197989971881366</v>
      </c>
      <c r="D4" s="44">
        <f t="shared" si="0"/>
        <v>0.11223890455929136</v>
      </c>
      <c r="E4" s="44">
        <f t="shared" si="0"/>
        <v>0.14966460885645502</v>
      </c>
      <c r="F4" s="44">
        <f t="shared" si="0"/>
        <v>0.18593400548542457</v>
      </c>
    </row>
    <row r="5" spans="1:6" x14ac:dyDescent="0.4">
      <c r="A5" s="45">
        <v>11</v>
      </c>
      <c r="B5" s="44">
        <f t="shared" si="1"/>
        <v>9.9388404508957084E-2</v>
      </c>
      <c r="C5" s="44">
        <f t="shared" si="0"/>
        <v>0.14798252050123159</v>
      </c>
      <c r="D5" s="44">
        <f t="shared" si="0"/>
        <v>0.15201621056827297</v>
      </c>
      <c r="E5" s="44">
        <f t="shared" si="0"/>
        <v>0.19357476521359807</v>
      </c>
      <c r="F5" s="44">
        <f t="shared" si="0"/>
        <v>0.23483282506455638</v>
      </c>
    </row>
    <row r="6" spans="1:6" x14ac:dyDescent="0.4">
      <c r="A6" s="45">
        <v>12</v>
      </c>
      <c r="B6" s="44">
        <f t="shared" si="1"/>
        <v>0.12863262801314498</v>
      </c>
      <c r="C6" s="44">
        <f t="shared" si="0"/>
        <v>0.18698305283462216</v>
      </c>
      <c r="D6" s="44">
        <f t="shared" si="0"/>
        <v>0.19566334387857273</v>
      </c>
      <c r="E6" s="44">
        <f t="shared" si="0"/>
        <v>0.23984742236938772</v>
      </c>
      <c r="F6" s="44">
        <f t="shared" si="0"/>
        <v>0.2850633345882303</v>
      </c>
    </row>
    <row r="7" spans="1:6" x14ac:dyDescent="0.4">
      <c r="A7" s="45">
        <v>13</v>
      </c>
      <c r="B7" s="44">
        <f t="shared" si="1"/>
        <v>0.1603794287863857</v>
      </c>
      <c r="C7" s="44">
        <f t="shared" si="0"/>
        <v>0.22798152455852433</v>
      </c>
      <c r="D7" s="44">
        <f t="shared" si="0"/>
        <v>0.24188016215838648</v>
      </c>
      <c r="E7" s="44">
        <f t="shared" si="0"/>
        <v>0.28724774640584128</v>
      </c>
      <c r="F7" s="44">
        <f t="shared" si="0"/>
        <v>0.33536977518736316</v>
      </c>
    </row>
    <row r="8" spans="1:6" x14ac:dyDescent="0.4">
      <c r="A8" s="45">
        <v>15</v>
      </c>
      <c r="B8" s="44">
        <f t="shared" si="1"/>
        <v>0.2288484642536181</v>
      </c>
      <c r="C8" s="44">
        <f t="shared" si="0"/>
        <v>0.31247160101549143</v>
      </c>
      <c r="D8" s="44">
        <f t="shared" si="0"/>
        <v>0.33736052681915851</v>
      </c>
      <c r="E8" s="44">
        <f t="shared" si="0"/>
        <v>0.38148425335883768</v>
      </c>
      <c r="F8" s="44">
        <f t="shared" si="0"/>
        <v>0.43252213698300179</v>
      </c>
    </row>
    <row r="9" spans="1:6" x14ac:dyDescent="0.4">
      <c r="A9" s="45">
        <v>16</v>
      </c>
      <c r="B9" s="44">
        <f t="shared" si="1"/>
        <v>0.26441946934880306</v>
      </c>
      <c r="C9" s="44">
        <f t="shared" si="0"/>
        <v>0.35453493479807047</v>
      </c>
      <c r="D9" s="44">
        <f t="shared" si="0"/>
        <v>0.38471086047232844</v>
      </c>
      <c r="E9" s="44">
        <f t="shared" si="0"/>
        <v>0.4268542304607128</v>
      </c>
      <c r="F9" s="44">
        <f t="shared" si="0"/>
        <v>0.47812027772685667</v>
      </c>
    </row>
    <row r="10" spans="1:6" x14ac:dyDescent="0.4">
      <c r="A10" s="45">
        <v>17</v>
      </c>
      <c r="B10" s="44">
        <f t="shared" si="1"/>
        <v>0.30022312886458558</v>
      </c>
      <c r="C10" s="44">
        <f t="shared" si="0"/>
        <v>0.39574580579574292</v>
      </c>
      <c r="D10" s="44">
        <f t="shared" si="0"/>
        <v>0.43083072911008002</v>
      </c>
      <c r="E10" s="44">
        <f t="shared" si="0"/>
        <v>0.47038585608058381</v>
      </c>
      <c r="F10" s="44">
        <f t="shared" si="0"/>
        <v>0.5212271240269124</v>
      </c>
    </row>
    <row r="11" spans="1:6" x14ac:dyDescent="0.4">
      <c r="A11" s="45">
        <v>18</v>
      </c>
      <c r="B11" s="44">
        <f t="shared" si="1"/>
        <v>0.33585580552602978</v>
      </c>
      <c r="C11" s="44">
        <f t="shared" si="0"/>
        <v>0.43570825684402914</v>
      </c>
      <c r="D11" s="44">
        <f t="shared" si="0"/>
        <v>0.47520804620927148</v>
      </c>
      <c r="E11" s="44">
        <f t="shared" si="0"/>
        <v>0.51176492153467068</v>
      </c>
      <c r="F11" s="44">
        <f t="shared" si="0"/>
        <v>0.5616517046700602</v>
      </c>
    </row>
    <row r="12" spans="1:6" x14ac:dyDescent="0.4">
      <c r="A12" s="45">
        <v>19</v>
      </c>
      <c r="B12" s="44">
        <f t="shared" si="1"/>
        <v>0.3709844281605944</v>
      </c>
      <c r="C12" s="44">
        <f t="shared" si="0"/>
        <v>0.4741312305552704</v>
      </c>
      <c r="D12" s="44">
        <f t="shared" si="0"/>
        <v>0.51748000087124657</v>
      </c>
      <c r="E12" s="44">
        <f t="shared" si="0"/>
        <v>0.55079720950742661</v>
      </c>
      <c r="F12" s="44">
        <f t="shared" si="0"/>
        <v>0.59931350204180245</v>
      </c>
    </row>
    <row r="13" spans="1:6" x14ac:dyDescent="0.4">
      <c r="A13" s="45">
        <v>20</v>
      </c>
      <c r="B13" s="44">
        <f t="shared" si="1"/>
        <v>0.40534137147534338</v>
      </c>
      <c r="C13" s="44">
        <f t="shared" si="0"/>
        <v>0.51081264250725655</v>
      </c>
      <c r="D13" s="44">
        <f t="shared" si="0"/>
        <v>0.55740965800681908</v>
      </c>
      <c r="E13" s="44">
        <f t="shared" si="0"/>
        <v>0.58738360381579779</v>
      </c>
      <c r="F13" s="44">
        <f t="shared" si="0"/>
        <v>0.63421450292835613</v>
      </c>
    </row>
    <row r="14" spans="1:6" x14ac:dyDescent="0.4">
      <c r="A14" s="45">
        <f>+A13+1</f>
        <v>21</v>
      </c>
      <c r="B14" s="44">
        <f t="shared" si="1"/>
        <v>0.43871775376198729</v>
      </c>
      <c r="C14" s="44">
        <f t="shared" si="0"/>
        <v>0.54562393347070182</v>
      </c>
      <c r="D14" s="44">
        <f t="shared" si="0"/>
        <v>0.59486276794930437</v>
      </c>
      <c r="E14" s="44">
        <f t="shared" si="0"/>
        <v>0.62149831337300965</v>
      </c>
      <c r="F14" s="44">
        <f t="shared" si="0"/>
        <v>0.66641631466162421</v>
      </c>
    </row>
    <row r="15" spans="1:6" x14ac:dyDescent="0.4">
      <c r="A15" s="45">
        <f t="shared" ref="A15:A58" si="2">+A14+1</f>
        <v>22</v>
      </c>
      <c r="B15" s="44">
        <f t="shared" si="1"/>
        <v>0.47095611906873092</v>
      </c>
      <c r="C15" s="44">
        <f t="shared" si="0"/>
        <v>0.57849593274705269</v>
      </c>
      <c r="D15" s="44">
        <f t="shared" si="0"/>
        <v>0.62978640418288456</v>
      </c>
      <c r="E15" s="44">
        <f t="shared" si="0"/>
        <v>0.65317050410334876</v>
      </c>
      <c r="F15" s="44">
        <f t="shared" si="0"/>
        <v>0.69602192708009758</v>
      </c>
    </row>
    <row r="16" spans="1:6" x14ac:dyDescent="0.4">
      <c r="A16" s="45">
        <f t="shared" si="2"/>
        <v>23</v>
      </c>
      <c r="B16" s="44">
        <f t="shared" si="1"/>
        <v>0.50194312762297877</v>
      </c>
      <c r="C16" s="44">
        <f t="shared" si="0"/>
        <v>0.60940641244276716</v>
      </c>
      <c r="D16" s="44">
        <f t="shared" si="0"/>
        <v>0.66219020273416285</v>
      </c>
      <c r="E16" s="44">
        <f t="shared" si="0"/>
        <v>0.6824692235770955</v>
      </c>
      <c r="F16" s="44">
        <f t="shared" si="0"/>
        <v>0.72316149803148022</v>
      </c>
    </row>
    <row r="17" spans="1:6" x14ac:dyDescent="0.4">
      <c r="A17" s="45">
        <f t="shared" si="2"/>
        <v>24</v>
      </c>
      <c r="B17" s="44">
        <f t="shared" si="1"/>
        <v>0.53160263310698175</v>
      </c>
      <c r="C17" s="44">
        <f t="shared" si="0"/>
        <v>0.63836943283850922</v>
      </c>
      <c r="D17" s="44">
        <f t="shared" si="0"/>
        <v>0.6921304445583214</v>
      </c>
      <c r="E17" s="44">
        <f t="shared" si="0"/>
        <v>0.70949129827507174</v>
      </c>
      <c r="F17" s="44">
        <f t="shared" si="0"/>
        <v>0.74798149555314242</v>
      </c>
    </row>
    <row r="18" spans="1:6" x14ac:dyDescent="0.4">
      <c r="A18" s="45">
        <f t="shared" si="2"/>
        <v>25</v>
      </c>
      <c r="B18" s="44">
        <f t="shared" si="1"/>
        <v>0.55988935564194398</v>
      </c>
      <c r="C18" s="44">
        <f t="shared" si="1"/>
        <v>0.66542641622006204</v>
      </c>
      <c r="D18" s="44">
        <f t="shared" si="1"/>
        <v>0.71969690855706725</v>
      </c>
      <c r="E18" s="44">
        <f t="shared" si="1"/>
        <v>0.73435180182038873</v>
      </c>
      <c r="F18" s="44">
        <f t="shared" si="1"/>
        <v>0.7706365668724835</v>
      </c>
    </row>
    <row r="19" spans="1:6" x14ac:dyDescent="0.4">
      <c r="A19" s="45">
        <f t="shared" si="2"/>
        <v>26</v>
      </c>
      <c r="B19" s="44">
        <f t="shared" si="1"/>
        <v>0.58678324557517714</v>
      </c>
      <c r="C19" s="44">
        <f t="shared" si="1"/>
        <v>0.69063880021850732</v>
      </c>
      <c r="D19" s="44">
        <f t="shared" si="1"/>
        <v>0.74500225490372829</v>
      </c>
      <c r="E19" s="44">
        <f t="shared" si="1"/>
        <v>0.75717668156036633</v>
      </c>
      <c r="F19" s="44">
        <f t="shared" si="1"/>
        <v>0.79128357801636362</v>
      </c>
    </row>
    <row r="20" spans="1:6" x14ac:dyDescent="0.4">
      <c r="A20" s="45">
        <f t="shared" si="2"/>
        <v>27</v>
      </c>
      <c r="B20" s="44">
        <f t="shared" si="1"/>
        <v>0.61228455970220863</v>
      </c>
      <c r="C20" s="44">
        <f t="shared" si="1"/>
        <v>0.71408208369019721</v>
      </c>
      <c r="D20" s="44">
        <f t="shared" si="1"/>
        <v>0.7681736234236034</v>
      </c>
      <c r="E20" s="44">
        <f t="shared" si="1"/>
        <v>0.77809715738083174</v>
      </c>
      <c r="F20" s="44">
        <f t="shared" si="1"/>
        <v>0.81007735287093541</v>
      </c>
    </row>
    <row r="21" spans="1:6" x14ac:dyDescent="0.4">
      <c r="A21" s="45">
        <f t="shared" si="2"/>
        <v>28</v>
      </c>
      <c r="B21" s="44">
        <f t="shared" si="1"/>
        <v>0.63640962636524367</v>
      </c>
      <c r="C21" s="44">
        <f t="shared" si="1"/>
        <v>0.73584106940302307</v>
      </c>
      <c r="D21" s="44">
        <f t="shared" si="1"/>
        <v>0.78934611340797467</v>
      </c>
      <c r="E21" s="44">
        <f t="shared" si="1"/>
        <v>0.79724555041828227</v>
      </c>
      <c r="F21" s="44">
        <f t="shared" si="1"/>
        <v>0.8271677236884889</v>
      </c>
    </row>
    <row r="22" spans="1:6" x14ac:dyDescent="0.4">
      <c r="A22" s="45">
        <f t="shared" si="2"/>
        <v>29</v>
      </c>
      <c r="B22" s="44">
        <f t="shared" si="1"/>
        <v>0.65918725004161804</v>
      </c>
      <c r="C22" s="44">
        <f t="shared" si="1"/>
        <v>0.75600611574433518</v>
      </c>
      <c r="D22" s="44">
        <f t="shared" si="1"/>
        <v>0.8086578250907871</v>
      </c>
      <c r="E22" s="44">
        <f t="shared" si="1"/>
        <v>0.81475224862953777</v>
      </c>
      <c r="F22" s="44">
        <f t="shared" si="1"/>
        <v>0.84269757999647188</v>
      </c>
    </row>
    <row r="23" spans="1:6" x14ac:dyDescent="0.4">
      <c r="A23" s="45">
        <f t="shared" si="2"/>
        <v>30</v>
      </c>
      <c r="B23" s="44">
        <f t="shared" si="1"/>
        <v>0.68065569313644869</v>
      </c>
      <c r="C23" s="44">
        <f t="shared" si="1"/>
        <v>0.77467022629208049</v>
      </c>
      <c r="D23" s="44">
        <f t="shared" si="1"/>
        <v>0.82624617340344897</v>
      </c>
      <c r="E23" s="44">
        <f t="shared" si="1"/>
        <v>0.83074356449270681</v>
      </c>
      <c r="F23" s="44">
        <f t="shared" si="1"/>
        <v>0.85680166728465701</v>
      </c>
    </row>
    <row r="24" spans="1:6" x14ac:dyDescent="0.4">
      <c r="A24" s="45">
        <f t="shared" si="2"/>
        <v>31</v>
      </c>
      <c r="B24" s="44">
        <f t="shared" si="1"/>
        <v>0.70086016817132923</v>
      </c>
      <c r="C24" s="44">
        <f t="shared" si="1"/>
        <v>0.79192682640123402</v>
      </c>
      <c r="D24" s="44">
        <f t="shared" si="1"/>
        <v>0.84224522181038386</v>
      </c>
      <c r="E24" s="44">
        <f t="shared" si="1"/>
        <v>0.84534028418897977</v>
      </c>
      <c r="F24" s="44">
        <f t="shared" si="1"/>
        <v>0.86960594051315721</v>
      </c>
    </row>
    <row r="25" spans="1:6" x14ac:dyDescent="0.4">
      <c r="A25" s="45">
        <f t="shared" si="2"/>
        <v>32</v>
      </c>
      <c r="B25" s="44">
        <f t="shared" si="1"/>
        <v>0.71985077425640032</v>
      </c>
      <c r="C25" s="44">
        <f t="shared" si="1"/>
        <v>0.80786809697109985</v>
      </c>
      <c r="D25" s="44">
        <f t="shared" si="1"/>
        <v>0.856783822251177</v>
      </c>
      <c r="E25" s="44">
        <f t="shared" si="1"/>
        <v>0.85865674610805209</v>
      </c>
      <c r="F25" s="44">
        <f t="shared" si="1"/>
        <v>0.88122732122788938</v>
      </c>
    </row>
    <row r="26" spans="1:6" x14ac:dyDescent="0.4">
      <c r="A26" s="45">
        <f t="shared" si="2"/>
        <v>33</v>
      </c>
      <c r="B26" s="44">
        <f t="shared" si="1"/>
        <v>0.73768081549415243</v>
      </c>
      <c r="C26" s="44">
        <f t="shared" si="1"/>
        <v>0.82258375559667418</v>
      </c>
      <c r="D26" s="44">
        <f t="shared" si="1"/>
        <v>0.86998438328617222</v>
      </c>
      <c r="E26" s="44">
        <f t="shared" si="1"/>
        <v>0.87080031917253109</v>
      </c>
      <c r="F26" s="44">
        <f t="shared" si="1"/>
        <v>0.89177374215665539</v>
      </c>
    </row>
    <row r="27" spans="1:6" x14ac:dyDescent="0.4">
      <c r="A27" s="45">
        <f t="shared" si="2"/>
        <v>34</v>
      </c>
      <c r="B27" s="44">
        <f t="shared" si="1"/>
        <v>0.75440544435348311</v>
      </c>
      <c r="C27" s="44">
        <f t="shared" si="1"/>
        <v>0.83616019351377169</v>
      </c>
      <c r="D27" s="44">
        <f t="shared" si="1"/>
        <v>0.88196212089583459</v>
      </c>
      <c r="E27" s="44">
        <f t="shared" si="1"/>
        <v>0.88187117860557118</v>
      </c>
      <c r="F27" s="44">
        <f t="shared" si="1"/>
        <v>0.90134439095363761</v>
      </c>
    </row>
    <row r="28" spans="1:6" x14ac:dyDescent="0.4">
      <c r="A28" s="45">
        <f t="shared" si="2"/>
        <v>35</v>
      </c>
      <c r="B28" s="44">
        <f t="shared" si="1"/>
        <v>0.77008057913672412</v>
      </c>
      <c r="C28" s="44">
        <f t="shared" si="1"/>
        <v>0.84867989277408928</v>
      </c>
      <c r="D28" s="44">
        <f t="shared" si="1"/>
        <v>0.89282467444132563</v>
      </c>
      <c r="E28" s="44">
        <f t="shared" si="1"/>
        <v>0.89196229895804036</v>
      </c>
      <c r="F28" s="44">
        <f t="shared" si="1"/>
        <v>0.91003008655802042</v>
      </c>
    </row>
    <row r="29" spans="1:6" x14ac:dyDescent="0.4">
      <c r="A29" s="45">
        <f t="shared" si="2"/>
        <v>36</v>
      </c>
      <c r="B29" s="44">
        <f t="shared" si="1"/>
        <v>0.78476205085145445</v>
      </c>
      <c r="C29" s="44">
        <f t="shared" si="1"/>
        <v>0.86022106188282188</v>
      </c>
      <c r="D29" s="44">
        <f t="shared" si="1"/>
        <v>0.90267199404712284</v>
      </c>
      <c r="E29" s="44">
        <f t="shared" si="1"/>
        <v>0.90115960214623092</v>
      </c>
      <c r="F29" s="44">
        <f t="shared" si="1"/>
        <v>0.91791373858267544</v>
      </c>
    </row>
    <row r="30" spans="1:6" x14ac:dyDescent="0.4">
      <c r="A30" s="45">
        <f t="shared" si="2"/>
        <v>37</v>
      </c>
      <c r="B30" s="44">
        <f t="shared" si="1"/>
        <v>0.79850494073896461</v>
      </c>
      <c r="C30" s="44">
        <f t="shared" si="1"/>
        <v>0.87085743981431396</v>
      </c>
      <c r="D30" s="44">
        <f t="shared" si="1"/>
        <v>0.91159642541575292</v>
      </c>
      <c r="E30" s="44">
        <f t="shared" si="1"/>
        <v>0.90954221260318202</v>
      </c>
      <c r="F30" s="44">
        <f t="shared" si="1"/>
        <v>0.92507085323028126</v>
      </c>
    </row>
    <row r="31" spans="1:6" x14ac:dyDescent="0.4">
      <c r="A31" s="45">
        <f t="shared" si="2"/>
        <v>38</v>
      </c>
      <c r="B31" s="44">
        <f t="shared" si="1"/>
        <v>0.81136307520553319</v>
      </c>
      <c r="C31" s="44">
        <f t="shared" si="1"/>
        <v>0.88065822809009808</v>
      </c>
      <c r="D31" s="44">
        <f t="shared" si="1"/>
        <v>0.91968293427269687</v>
      </c>
      <c r="E31" s="44">
        <f t="shared" si="1"/>
        <v>0.91718278303659251</v>
      </c>
      <c r="F31" s="44">
        <f t="shared" si="1"/>
        <v>0.93157005925879499</v>
      </c>
    </row>
    <row r="32" spans="1:6" x14ac:dyDescent="0.4">
      <c r="A32" s="45">
        <f t="shared" si="2"/>
        <v>39</v>
      </c>
      <c r="B32" s="44">
        <f t="shared" si="1"/>
        <v>0.82338864985724869</v>
      </c>
      <c r="C32" s="44">
        <f t="shared" si="1"/>
        <v>0.8896881186905754</v>
      </c>
      <c r="D32" s="44">
        <f t="shared" si="1"/>
        <v>0.92700942575459266</v>
      </c>
      <c r="E32" s="44">
        <f t="shared" si="1"/>
        <v>0.92414786325946752</v>
      </c>
      <c r="F32" s="44">
        <f t="shared" si="1"/>
        <v>0.93747363514674198</v>
      </c>
    </row>
    <row r="33" spans="1:6" x14ac:dyDescent="0.4">
      <c r="A33" s="45">
        <f t="shared" si="2"/>
        <v>40</v>
      </c>
      <c r="B33" s="44">
        <f t="shared" si="1"/>
        <v>0.83463195872560259</v>
      </c>
      <c r="C33" s="44">
        <f t="shared" si="1"/>
        <v>0.89800739221137416</v>
      </c>
      <c r="D33" s="44">
        <f t="shared" si="1"/>
        <v>0.93364712457430588</v>
      </c>
      <c r="E33" s="44">
        <f t="shared" si="1"/>
        <v>0.930498291581356</v>
      </c>
      <c r="F33" s="44">
        <f t="shared" si="1"/>
        <v>0.94283802437200581</v>
      </c>
    </row>
    <row r="34" spans="1:6" x14ac:dyDescent="0.4">
      <c r="A34" s="45">
        <f t="shared" si="2"/>
        <v>41</v>
      </c>
      <c r="B34" s="44">
        <f t="shared" si="1"/>
        <v>0.84514120860108888</v>
      </c>
      <c r="C34" s="44">
        <f t="shared" si="1"/>
        <v>0.90567206608930328</v>
      </c>
      <c r="D34" s="44">
        <f t="shared" si="1"/>
        <v>0.93966099016157978</v>
      </c>
      <c r="E34" s="44">
        <f t="shared" si="1"/>
        <v>0.93628959370711529</v>
      </c>
      <c r="F34" s="44">
        <f t="shared" si="1"/>
        <v>0.94771433003733663</v>
      </c>
    </row>
    <row r="35" spans="1:6" x14ac:dyDescent="0.4">
      <c r="A35" s="45">
        <f t="shared" si="2"/>
        <v>42</v>
      </c>
      <c r="B35" s="44">
        <f t="shared" ref="B35:F66" si="3">NORMDIST(LN($A35),LN(B$104),B$105,TRUE)</f>
        <v>0.85496240170030147</v>
      </c>
      <c r="C35" s="44">
        <f t="shared" si="3"/>
        <v>0.91273407711048771</v>
      </c>
      <c r="D35" s="44">
        <f t="shared" si="3"/>
        <v>0.94511014757546408</v>
      </c>
      <c r="E35" s="44">
        <f t="shared" si="3"/>
        <v>0.94157237830660634</v>
      </c>
      <c r="F35" s="44">
        <f t="shared" si="3"/>
        <v>0.95214878328402641</v>
      </c>
    </row>
    <row r="36" spans="1:6" x14ac:dyDescent="0.4">
      <c r="A36" s="45">
        <f t="shared" si="2"/>
        <v>43</v>
      </c>
      <c r="B36" s="44">
        <f t="shared" si="3"/>
        <v>0.86413927272505786</v>
      </c>
      <c r="C36" s="44">
        <f t="shared" si="3"/>
        <v>0.91924148594983368</v>
      </c>
      <c r="D36" s="44">
        <f t="shared" si="3"/>
        <v>0.95004832014743279</v>
      </c>
      <c r="E36" s="44">
        <f t="shared" si="3"/>
        <v>0.94639272165296284</v>
      </c>
      <c r="F36" s="44">
        <f t="shared" si="3"/>
        <v>0.95618318229236809</v>
      </c>
    </row>
    <row r="37" spans="1:6" x14ac:dyDescent="0.4">
      <c r="A37" s="45">
        <f t="shared" si="2"/>
        <v>44</v>
      </c>
      <c r="B37" s="44">
        <f t="shared" si="3"/>
        <v>0.87271326878115274</v>
      </c>
      <c r="C37" s="44">
        <f t="shared" si="3"/>
        <v>0.92523869432695416</v>
      </c>
      <c r="D37" s="44">
        <f t="shared" si="3"/>
        <v>0.9545242538222718</v>
      </c>
      <c r="E37" s="44">
        <f t="shared" si="3"/>
        <v>0.95079253618908066</v>
      </c>
      <c r="F37" s="44">
        <f t="shared" si="3"/>
        <v>0.9598553003763387</v>
      </c>
    </row>
    <row r="38" spans="1:6" x14ac:dyDescent="0.4">
      <c r="A38" s="45">
        <f>+A37+1</f>
        <v>45</v>
      </c>
      <c r="B38" s="44">
        <f t="shared" si="3"/>
        <v>0.88072356266084473</v>
      </c>
      <c r="C38" s="44">
        <f t="shared" si="3"/>
        <v>0.93076666762656601</v>
      </c>
      <c r="D38" s="44">
        <f t="shared" si="3"/>
        <v>0.95858212624991379</v>
      </c>
      <c r="E38" s="44">
        <f t="shared" si="3"/>
        <v>0.95480991973984164</v>
      </c>
      <c r="F38" s="44">
        <f t="shared" si="3"/>
        <v>0.9631992628975331</v>
      </c>
    </row>
    <row r="39" spans="1:6" x14ac:dyDescent="0.4">
      <c r="A39" s="45">
        <f t="shared" si="2"/>
        <v>46</v>
      </c>
      <c r="B39" s="44">
        <f t="shared" si="3"/>
        <v>0.88820709170610734</v>
      </c>
      <c r="C39" s="44">
        <f t="shared" si="3"/>
        <v>0.93586315762791383</v>
      </c>
      <c r="D39" s="44">
        <f t="shared" si="3"/>
        <v>0.96226193603603405</v>
      </c>
      <c r="E39" s="44">
        <f t="shared" si="3"/>
        <v>0.95847948347514644</v>
      </c>
      <c r="F39" s="44">
        <f t="shared" si="3"/>
        <v>0.96624589357103874</v>
      </c>
    </row>
    <row r="40" spans="1:6" x14ac:dyDescent="0.4">
      <c r="A40" s="45">
        <f t="shared" si="2"/>
        <v>47</v>
      </c>
      <c r="B40" s="44">
        <f t="shared" si="3"/>
        <v>0.89519861590409366</v>
      </c>
      <c r="C40" s="44">
        <f t="shared" si="3"/>
        <v>0.9405629214065967</v>
      </c>
      <c r="D40" s="44">
        <f t="shared" si="3"/>
        <v>0.96559986933723641</v>
      </c>
      <c r="E40" s="44">
        <f t="shared" si="3"/>
        <v>0.96183265775202442</v>
      </c>
      <c r="F40" s="44">
        <f t="shared" si="3"/>
        <v>0.96902303130692058</v>
      </c>
    </row>
    <row r="41" spans="1:6" x14ac:dyDescent="0.4">
      <c r="A41" s="45">
        <f t="shared" si="2"/>
        <v>48</v>
      </c>
      <c r="B41" s="44">
        <f t="shared" si="3"/>
        <v>0.90173079006274892</v>
      </c>
      <c r="C41" s="44">
        <f t="shared" si="3"/>
        <v>0.94489793358633456</v>
      </c>
      <c r="D41" s="44">
        <f t="shared" si="3"/>
        <v>0.96862864231287304</v>
      </c>
      <c r="E41" s="44">
        <f t="shared" si="3"/>
        <v>0.96489797570649249</v>
      </c>
      <c r="F41" s="44">
        <f t="shared" si="3"/>
        <v>0.97155581909673983</v>
      </c>
    </row>
    <row r="42" spans="1:6" x14ac:dyDescent="0.4">
      <c r="A42" s="45">
        <f t="shared" si="2"/>
        <v>49</v>
      </c>
      <c r="B42" s="44">
        <f t="shared" si="3"/>
        <v>0.90783424590889816</v>
      </c>
      <c r="C42" s="44">
        <f t="shared" si="3"/>
        <v>0.94889758998757279</v>
      </c>
      <c r="D42" s="44">
        <f t="shared" si="3"/>
        <v>0.97137781891990538</v>
      </c>
      <c r="E42" s="44">
        <f t="shared" si="3"/>
        <v>0.96770133499302535</v>
      </c>
      <c r="F42" s="44">
        <f t="shared" si="3"/>
        <v>0.97386696666953121</v>
      </c>
    </row>
    <row r="43" spans="1:6" x14ac:dyDescent="0.4">
      <c r="A43" s="45">
        <f t="shared" si="2"/>
        <v>50</v>
      </c>
      <c r="B43" s="44">
        <f t="shared" si="3"/>
        <v>0.9135376807747696</v>
      </c>
      <c r="C43" s="44">
        <f t="shared" si="3"/>
        <v>0.95258890139324315</v>
      </c>
      <c r="D43" s="44">
        <f t="shared" si="3"/>
        <v>0.97387410423931853</v>
      </c>
      <c r="E43" s="44">
        <f t="shared" si="3"/>
        <v>0.9702662384328421</v>
      </c>
      <c r="F43" s="44">
        <f t="shared" si="3"/>
        <v>0.9759769887473364</v>
      </c>
    </row>
    <row r="44" spans="1:6" x14ac:dyDescent="0.4">
      <c r="A44" s="45">
        <f t="shared" si="2"/>
        <v>51</v>
      </c>
      <c r="B44" s="44">
        <f t="shared" si="3"/>
        <v>0.91886795021882384</v>
      </c>
      <c r="C44" s="44">
        <f t="shared" si="3"/>
        <v>0.9559966766691238</v>
      </c>
      <c r="D44" s="44">
        <f t="shared" si="3"/>
        <v>0.97614161401545541</v>
      </c>
      <c r="E44" s="44">
        <f t="shared" si="3"/>
        <v>0.97261401457169394</v>
      </c>
      <c r="F44" s="44">
        <f t="shared" si="3"/>
        <v>0.9779044207580242</v>
      </c>
    </row>
    <row r="45" spans="1:6" x14ac:dyDescent="0.4">
      <c r="A45" s="45">
        <f t="shared" si="2"/>
        <v>52</v>
      </c>
      <c r="B45" s="44">
        <f t="shared" si="3"/>
        <v>0.923850162486204</v>
      </c>
      <c r="C45" s="44">
        <f t="shared" si="3"/>
        <v>0.95914369486921947</v>
      </c>
      <c r="D45" s="44">
        <f t="shared" si="3"/>
        <v>0.9782021214229405</v>
      </c>
      <c r="E45" s="44">
        <f t="shared" si="3"/>
        <v>0.9747640192945497</v>
      </c>
      <c r="F45" s="44">
        <f t="shared" si="3"/>
        <v>0.97966601383628216</v>
      </c>
    </row>
    <row r="46" spans="1:6" x14ac:dyDescent="0.4">
      <c r="A46" s="45">
        <f t="shared" si="2"/>
        <v>53</v>
      </c>
      <c r="B46" s="44">
        <f t="shared" si="3"/>
        <v>0.92850777317284805</v>
      </c>
      <c r="C46" s="44">
        <f t="shared" si="3"/>
        <v>0.96205086625129543</v>
      </c>
      <c r="D46" s="44">
        <f t="shared" si="3"/>
        <v>0.98007528228855767</v>
      </c>
      <c r="E46" s="44">
        <f t="shared" si="3"/>
        <v>0.97673381972253903</v>
      </c>
      <c r="F46" s="44">
        <f t="shared" si="3"/>
        <v>0.98127691087992563</v>
      </c>
    </row>
    <row r="47" spans="1:6" x14ac:dyDescent="0.4">
      <c r="A47" s="45">
        <f t="shared" si="2"/>
        <v>54</v>
      </c>
      <c r="B47" s="44">
        <f t="shared" si="3"/>
        <v>0.93286267883213203</v>
      </c>
      <c r="C47" s="44">
        <f t="shared" si="3"/>
        <v>0.9647373823450206</v>
      </c>
      <c r="D47" s="44">
        <f t="shared" si="3"/>
        <v>0.98177884011796057</v>
      </c>
      <c r="E47" s="44">
        <f t="shared" si="3"/>
        <v>0.97853936164526234</v>
      </c>
      <c r="F47" s="44">
        <f t="shared" si="3"/>
        <v>0.98275080534110426</v>
      </c>
    </row>
    <row r="48" spans="1:6" x14ac:dyDescent="0.4">
      <c r="A48" s="45">
        <f t="shared" si="2"/>
        <v>55</v>
      </c>
      <c r="B48" s="44">
        <f t="shared" si="3"/>
        <v>0.93693530856799578</v>
      </c>
      <c r="C48" s="44">
        <f t="shared" si="3"/>
        <v>0.96722085537180646</v>
      </c>
      <c r="D48" s="44">
        <f t="shared" si="3"/>
        <v>0.98332881233304859</v>
      </c>
      <c r="E48" s="44">
        <f t="shared" si="3"/>
        <v>0.98019512173328527</v>
      </c>
      <c r="F48" s="44">
        <f t="shared" si="3"/>
        <v>0.98410008433017127</v>
      </c>
    </row>
    <row r="49" spans="1:6" x14ac:dyDescent="0.4">
      <c r="A49" s="45">
        <f t="shared" si="2"/>
        <v>56</v>
      </c>
      <c r="B49" s="44">
        <f t="shared" si="3"/>
        <v>0.940744712905762</v>
      </c>
      <c r="C49" s="44">
        <f t="shared" si="3"/>
        <v>0.96951744742477264</v>
      </c>
      <c r="D49" s="44">
        <f t="shared" si="3"/>
        <v>0.98473965913348649</v>
      </c>
      <c r="E49" s="44">
        <f t="shared" si="3"/>
        <v>0.98171424574213928</v>
      </c>
      <c r="F49" s="44">
        <f t="shared" si="3"/>
        <v>0.98533595750090164</v>
      </c>
    </row>
    <row r="50" spans="1:6" x14ac:dyDescent="0.4">
      <c r="A50" s="45">
        <f t="shared" si="2"/>
        <v>57</v>
      </c>
      <c r="B50" s="44">
        <f t="shared" si="3"/>
        <v>0.94430864943131687</v>
      </c>
      <c r="C50" s="44">
        <f t="shared" si="3"/>
        <v>0.97164198988997685</v>
      </c>
      <c r="D50" s="44">
        <f t="shared" si="3"/>
        <v>0.98602443636920856</v>
      </c>
      <c r="E50" s="44">
        <f t="shared" si="3"/>
        <v>0.98310867386863587</v>
      </c>
      <c r="F50" s="44">
        <f t="shared" si="3"/>
        <v>0.9864685730743602</v>
      </c>
    </row>
    <row r="51" spans="1:6" x14ac:dyDescent="0.4">
      <c r="A51" s="45">
        <f>+A50+1</f>
        <v>58</v>
      </c>
      <c r="B51" s="44">
        <f t="shared" si="3"/>
        <v>0.94764366484931828</v>
      </c>
      <c r="C51" s="44">
        <f t="shared" si="3"/>
        <v>0.97360809363462697</v>
      </c>
      <c r="D51" s="44">
        <f t="shared" si="3"/>
        <v>0.98719493376051315</v>
      </c>
      <c r="E51" s="44">
        <f t="shared" si="3"/>
        <v>0.98438925435893188</v>
      </c>
      <c r="F51" s="44">
        <f t="shared" si="3"/>
        <v>0.98750712224853909</v>
      </c>
    </row>
    <row r="52" spans="1:6" x14ac:dyDescent="0.4">
      <c r="A52" s="45">
        <f t="shared" si="2"/>
        <v>59</v>
      </c>
      <c r="B52" s="44">
        <f t="shared" si="3"/>
        <v>0.95076517323863674</v>
      </c>
      <c r="C52" s="44">
        <f t="shared" si="3"/>
        <v>0.975428250511165</v>
      </c>
      <c r="D52" s="44">
        <f t="shared" si="3"/>
        <v>0.98826179973662731</v>
      </c>
      <c r="E52" s="44">
        <f t="shared" si="3"/>
        <v>0.98556584640013767</v>
      </c>
      <c r="F52" s="44">
        <f t="shared" si="3"/>
        <v>0.98845993313426206</v>
      </c>
    </row>
    <row r="53" spans="1:6" x14ac:dyDescent="0.4">
      <c r="A53" s="45">
        <f t="shared" si="2"/>
        <v>60</v>
      </c>
      <c r="B53" s="44">
        <f t="shared" si="3"/>
        <v>0.95368753038412335</v>
      </c>
      <c r="C53" s="44">
        <f t="shared" si="3"/>
        <v>0.97711392673319952</v>
      </c>
      <c r="D53" s="44">
        <f t="shared" si="3"/>
        <v>0.989234654088466</v>
      </c>
      <c r="E53" s="44">
        <f t="shared" si="3"/>
        <v>0.98664741325671623</v>
      </c>
      <c r="F53" s="44">
        <f t="shared" si="3"/>
        <v>0.9893345552563465</v>
      </c>
    </row>
    <row r="54" spans="1:6" x14ac:dyDescent="0.4">
      <c r="A54" s="45">
        <f t="shared" si="2"/>
        <v>61</v>
      </c>
      <c r="B54" s="44">
        <f t="shared" si="3"/>
        <v>0.95642410414287626</v>
      </c>
      <c r="C54" s="44">
        <f t="shared" si="3"/>
        <v>0.978675648674459</v>
      </c>
      <c r="D54" s="44">
        <f t="shared" si="3"/>
        <v>0.99012218955122999</v>
      </c>
      <c r="E54" s="44">
        <f t="shared" si="3"/>
        <v>0.98764210654191109</v>
      </c>
      <c r="F54" s="44">
        <f t="shared" si="3"/>
        <v>0.99013783556355295</v>
      </c>
    </row>
    <row r="55" spans="1:6" x14ac:dyDescent="0.4">
      <c r="A55" s="45">
        <f t="shared" si="2"/>
        <v>62</v>
      </c>
      <c r="B55" s="44">
        <f t="shared" si="3"/>
        <v>0.95898734086443282</v>
      </c>
      <c r="C55" s="44">
        <f t="shared" si="3"/>
        <v>0.98012308162850426</v>
      </c>
      <c r="D55" s="44">
        <f t="shared" si="3"/>
        <v>0.99093226335076512</v>
      </c>
      <c r="E55" s="44">
        <f t="shared" si="3"/>
        <v>0.98855734244469251</v>
      </c>
      <c r="F55" s="44">
        <f t="shared" si="3"/>
        <v>0.9908759868019259</v>
      </c>
    </row>
    <row r="56" spans="1:6" x14ac:dyDescent="0.4">
      <c r="A56" s="45">
        <f t="shared" si="2"/>
        <v>63</v>
      </c>
      <c r="B56" s="44">
        <f t="shared" si="3"/>
        <v>0.96138882793111025</v>
      </c>
      <c r="C56" s="44">
        <f t="shared" si="3"/>
        <v>0.98146510204746062</v>
      </c>
      <c r="D56" s="44">
        <f t="shared" si="3"/>
        <v>0.99167197966659892</v>
      </c>
      <c r="E56" s="44">
        <f t="shared" si="3"/>
        <v>0.98939987066542301</v>
      </c>
      <c r="F56" s="44">
        <f t="shared" si="3"/>
        <v>0.99155464902392754</v>
      </c>
    </row>
    <row r="57" spans="1:6" x14ac:dyDescent="0.4">
      <c r="A57" s="45">
        <f>+A56+1</f>
        <v>64</v>
      </c>
      <c r="B57" s="44">
        <f t="shared" si="3"/>
        <v>0.96363935251974242</v>
      </c>
      <c r="C57" s="44">
        <f t="shared" si="3"/>
        <v>0.98270986375445846</v>
      </c>
      <c r="D57" s="44">
        <f t="shared" si="3"/>
        <v>0.99234776388591994</v>
      </c>
      <c r="E57" s="44">
        <f t="shared" si="3"/>
        <v>0.99017583674938114</v>
      </c>
      <c r="F57" s="44">
        <f t="shared" si="3"/>
        <v>0.99217894493021774</v>
      </c>
    </row>
    <row r="58" spans="1:6" x14ac:dyDescent="0.4">
      <c r="A58" s="45">
        <f t="shared" si="2"/>
        <v>65</v>
      </c>
      <c r="B58" s="44">
        <f t="shared" si="3"/>
        <v>0.96574895671163308</v>
      </c>
      <c r="C58" s="44">
        <f t="shared" si="3"/>
        <v>0.98386485859835038</v>
      </c>
      <c r="D58" s="44">
        <f t="shared" si="3"/>
        <v>0.9929654294475716</v>
      </c>
      <c r="E58" s="44">
        <f t="shared" si="3"/>
        <v>0.99089083844693515</v>
      </c>
      <c r="F58" s="44">
        <f t="shared" si="3"/>
        <v>0.99275352967186381</v>
      </c>
    </row>
    <row r="59" spans="1:6" x14ac:dyDescent="0.4">
      <c r="A59" s="45">
        <v>70</v>
      </c>
      <c r="B59" s="44">
        <f t="shared" si="3"/>
        <v>0.97448871433590911</v>
      </c>
      <c r="C59" s="44">
        <f t="shared" si="3"/>
        <v>0.98851582268745175</v>
      </c>
      <c r="D59" s="44">
        <f t="shared" si="3"/>
        <v>0.99534970715430715</v>
      </c>
      <c r="E59" s="44">
        <f t="shared" si="3"/>
        <v>0.99371498421582682</v>
      </c>
      <c r="F59" s="44">
        <f t="shared" si="3"/>
        <v>0.99501627677455062</v>
      </c>
    </row>
    <row r="60" spans="1:6" x14ac:dyDescent="0.4">
      <c r="A60" s="45">
        <v>80</v>
      </c>
      <c r="B60" s="44">
        <f t="shared" si="3"/>
        <v>0.98554860767891173</v>
      </c>
      <c r="C60" s="44">
        <f t="shared" si="3"/>
        <v>0.99402219239772915</v>
      </c>
      <c r="D60" s="44">
        <f t="shared" si="3"/>
        <v>0.99789929047724857</v>
      </c>
      <c r="E60" s="44">
        <f t="shared" si="3"/>
        <v>0.99691122301284818</v>
      </c>
      <c r="F60" s="44">
        <f t="shared" si="3"/>
        <v>0.99756166228564958</v>
      </c>
    </row>
    <row r="61" spans="1:6" x14ac:dyDescent="0.4">
      <c r="A61" s="45">
        <v>90</v>
      </c>
      <c r="B61" s="44">
        <f t="shared" si="3"/>
        <v>0.99159389942035892</v>
      </c>
      <c r="C61" s="44">
        <f t="shared" si="3"/>
        <v>0.99678198155124009</v>
      </c>
      <c r="D61" s="44">
        <f t="shared" si="3"/>
        <v>0.99901120168756841</v>
      </c>
      <c r="E61" s="44">
        <f t="shared" si="3"/>
        <v>0.99842183740063406</v>
      </c>
      <c r="F61" s="44">
        <f t="shared" si="3"/>
        <v>0.99875724170918367</v>
      </c>
    </row>
    <row r="62" spans="1:6" x14ac:dyDescent="0.4">
      <c r="A62" s="45">
        <v>100</v>
      </c>
      <c r="B62" s="44">
        <f t="shared" si="3"/>
        <v>0.99498863297517759</v>
      </c>
      <c r="C62" s="44">
        <f t="shared" si="3"/>
        <v>0.9982139284223146</v>
      </c>
      <c r="D62" s="44">
        <f t="shared" si="3"/>
        <v>0.99951686102563231</v>
      </c>
      <c r="E62" s="44">
        <f t="shared" si="3"/>
        <v>0.99916505151717316</v>
      </c>
      <c r="F62" s="44">
        <f t="shared" si="3"/>
        <v>0.9993431669026791</v>
      </c>
    </row>
    <row r="63" spans="1:6" x14ac:dyDescent="0.4">
      <c r="A63" s="45">
        <v>110</v>
      </c>
      <c r="B63" s="44">
        <f t="shared" si="3"/>
        <v>0.9969441041022703</v>
      </c>
      <c r="C63" s="44">
        <f t="shared" si="3"/>
        <v>0.99898088490839465</v>
      </c>
      <c r="D63" s="44">
        <f t="shared" si="3"/>
        <v>0.99975580842549838</v>
      </c>
      <c r="E63" s="44">
        <f t="shared" si="3"/>
        <v>0.99954421796648729</v>
      </c>
      <c r="F63" s="44">
        <f t="shared" si="3"/>
        <v>0.99964142068497785</v>
      </c>
    </row>
    <row r="64" spans="1:6" x14ac:dyDescent="0.4">
      <c r="A64" s="45">
        <v>120</v>
      </c>
      <c r="B64" s="44">
        <f t="shared" si="3"/>
        <v>0.99809748318438363</v>
      </c>
      <c r="C64" s="44">
        <f t="shared" si="3"/>
        <v>0.99940373547533223</v>
      </c>
      <c r="D64" s="44">
        <f t="shared" si="3"/>
        <v>0.99987273523879616</v>
      </c>
      <c r="E64" s="44">
        <f t="shared" si="3"/>
        <v>0.99974409023024724</v>
      </c>
      <c r="F64" s="44">
        <f t="shared" si="3"/>
        <v>0.99979848536473215</v>
      </c>
    </row>
    <row r="65" spans="1:6" x14ac:dyDescent="0.4">
      <c r="A65" s="45">
        <v>130</v>
      </c>
      <c r="B65" s="44">
        <f t="shared" si="3"/>
        <v>0.99879279701300938</v>
      </c>
      <c r="C65" s="44">
        <f t="shared" si="3"/>
        <v>0.99964309493531978</v>
      </c>
      <c r="D65" s="44">
        <f t="shared" si="3"/>
        <v>0.99993179962416634</v>
      </c>
      <c r="E65" s="44">
        <f t="shared" si="3"/>
        <v>0.99985260932936115</v>
      </c>
      <c r="F65" s="44">
        <f t="shared" si="3"/>
        <v>0.99988375925219686</v>
      </c>
    </row>
    <row r="66" spans="1:6" x14ac:dyDescent="0.4">
      <c r="A66" s="45">
        <v>140</v>
      </c>
      <c r="B66" s="44">
        <f t="shared" si="3"/>
        <v>0.99922049129199242</v>
      </c>
      <c r="C66" s="44">
        <f t="shared" si="3"/>
        <v>0.99978188256304501</v>
      </c>
      <c r="D66" s="44">
        <f t="shared" si="3"/>
        <v>0.99996251178945794</v>
      </c>
      <c r="E66" s="44">
        <f t="shared" si="3"/>
        <v>0.99991312722961634</v>
      </c>
      <c r="F66" s="44">
        <f t="shared" si="3"/>
        <v>0.99993134740551481</v>
      </c>
    </row>
    <row r="67" spans="1:6" x14ac:dyDescent="0.4">
      <c r="A67" s="45">
        <v>145</v>
      </c>
      <c r="B67" s="44">
        <f t="shared" ref="B67:F101" si="4">NORMDIST(LN($A67),LN(B$104),B$105,TRUE)</f>
        <v>0.99936977425507745</v>
      </c>
      <c r="C67" s="44">
        <f t="shared" si="4"/>
        <v>0.99982824898191569</v>
      </c>
      <c r="D67" s="44">
        <f t="shared" si="4"/>
        <v>0.9999719595069203</v>
      </c>
      <c r="E67" s="44">
        <f t="shared" si="4"/>
        <v>0.99993276904709061</v>
      </c>
      <c r="F67" s="44">
        <f t="shared" si="4"/>
        <v>0.99994680739287445</v>
      </c>
    </row>
    <row r="68" spans="1:6" x14ac:dyDescent="0.4">
      <c r="A68" s="45">
        <v>150</v>
      </c>
      <c r="B68" s="44">
        <f t="shared" si="4"/>
        <v>0.99948849767609393</v>
      </c>
      <c r="C68" s="44">
        <f t="shared" si="4"/>
        <v>0.99986414251927813</v>
      </c>
      <c r="D68" s="44">
        <f t="shared" si="4"/>
        <v>0.99997890935958667</v>
      </c>
      <c r="E68" s="44">
        <f t="shared" si="4"/>
        <v>0.99994770766144936</v>
      </c>
      <c r="F68" s="44">
        <f t="shared" si="4"/>
        <v>0.99995857461434712</v>
      </c>
    </row>
    <row r="69" spans="1:6" x14ac:dyDescent="0.4">
      <c r="A69" s="45">
        <v>155</v>
      </c>
      <c r="B69" s="44">
        <f t="shared" si="4"/>
        <v>0.99958331295301661</v>
      </c>
      <c r="C69" s="44">
        <f t="shared" si="4"/>
        <v>0.99989206525346874</v>
      </c>
      <c r="D69" s="44">
        <f t="shared" si="4"/>
        <v>0.99998405198008145</v>
      </c>
      <c r="E69" s="44">
        <f t="shared" si="4"/>
        <v>0.99995913078340071</v>
      </c>
      <c r="F69" s="44">
        <f t="shared" si="4"/>
        <v>0.99996758060128521</v>
      </c>
    </row>
    <row r="70" spans="1:6" x14ac:dyDescent="0.4">
      <c r="A70" s="45">
        <v>160</v>
      </c>
      <c r="B70" s="44">
        <f t="shared" si="4"/>
        <v>0.99965933971164589</v>
      </c>
      <c r="C70" s="44">
        <f t="shared" si="4"/>
        <v>0.99991388960297656</v>
      </c>
      <c r="D70" s="44">
        <f t="shared" si="4"/>
        <v>0.99998787888952234</v>
      </c>
      <c r="E70" s="44">
        <f t="shared" si="4"/>
        <v>0.99996791099762172</v>
      </c>
      <c r="F70" s="44">
        <f t="shared" si="4"/>
        <v>0.99997450969402046</v>
      </c>
    </row>
    <row r="71" spans="1:6" x14ac:dyDescent="0.4">
      <c r="A71" s="45">
        <v>165</v>
      </c>
      <c r="B71" s="44">
        <f t="shared" si="4"/>
        <v>0.99972053738866418</v>
      </c>
      <c r="C71" s="44">
        <f t="shared" si="4"/>
        <v>0.99993102460529437</v>
      </c>
      <c r="D71" s="44">
        <f t="shared" si="4"/>
        <v>0.99999074219423034</v>
      </c>
      <c r="E71" s="44">
        <f t="shared" si="4"/>
        <v>0.99997469330364863</v>
      </c>
      <c r="F71" s="44">
        <f t="shared" si="4"/>
        <v>0.99997986779612003</v>
      </c>
    </row>
    <row r="72" spans="1:6" x14ac:dyDescent="0.4">
      <c r="A72" s="45">
        <v>170</v>
      </c>
      <c r="B72" s="44">
        <f t="shared" si="4"/>
        <v>0.9997699822518693</v>
      </c>
      <c r="C72" s="44">
        <f t="shared" si="4"/>
        <v>0.99994453627707003</v>
      </c>
      <c r="D72" s="44">
        <f t="shared" si="4"/>
        <v>0.99999289571584582</v>
      </c>
      <c r="E72" s="44">
        <f t="shared" si="4"/>
        <v>0.99997995727530231</v>
      </c>
      <c r="F72" s="44">
        <f t="shared" si="4"/>
        <v>0.99998403114937684</v>
      </c>
    </row>
    <row r="73" spans="1:6" x14ac:dyDescent="0.4">
      <c r="A73" s="45">
        <v>175</v>
      </c>
      <c r="B73" s="44">
        <f t="shared" si="4"/>
        <v>0.99981007500801278</v>
      </c>
      <c r="C73" s="44">
        <f t="shared" si="4"/>
        <v>0.99995523527410268</v>
      </c>
      <c r="D73" s="44">
        <f t="shared" si="4"/>
        <v>0.999994523531333</v>
      </c>
      <c r="E73" s="44">
        <f t="shared" si="4"/>
        <v>0.99998406149714347</v>
      </c>
      <c r="F73" s="44">
        <f t="shared" si="4"/>
        <v>0.99998728117706515</v>
      </c>
    </row>
    <row r="74" spans="1:6" x14ac:dyDescent="0.4">
      <c r="A74" s="45">
        <v>180</v>
      </c>
      <c r="B74" s="44">
        <f t="shared" si="4"/>
        <v>0.99984269718236052</v>
      </c>
      <c r="C74" s="44">
        <f t="shared" si="4"/>
        <v>0.99996374111470721</v>
      </c>
      <c r="D74" s="44">
        <f t="shared" si="4"/>
        <v>0.99999575991249645</v>
      </c>
      <c r="E74" s="44">
        <f t="shared" si="4"/>
        <v>0.99998727553796474</v>
      </c>
      <c r="F74" s="44">
        <f t="shared" si="4"/>
        <v>0.99998982954142446</v>
      </c>
    </row>
    <row r="75" spans="1:6" x14ac:dyDescent="0.4">
      <c r="A75" s="45">
        <v>185</v>
      </c>
      <c r="B75" s="44">
        <f t="shared" si="4"/>
        <v>0.99986932949068275</v>
      </c>
      <c r="C75" s="44">
        <f t="shared" si="4"/>
        <v>0.99997052950156984</v>
      </c>
      <c r="D75" s="44">
        <f t="shared" si="4"/>
        <v>0.99999670334860247</v>
      </c>
      <c r="E75" s="44">
        <f t="shared" si="4"/>
        <v>0.99998980310059438</v>
      </c>
      <c r="F75" s="44">
        <f t="shared" si="4"/>
        <v>0.99999183627934618</v>
      </c>
    </row>
    <row r="76" spans="1:6" x14ac:dyDescent="0.4">
      <c r="A76" s="45">
        <v>190</v>
      </c>
      <c r="B76" s="44">
        <f t="shared" si="4"/>
        <v>0.99989114186799</v>
      </c>
      <c r="C76" s="44">
        <f t="shared" si="4"/>
        <v>0.99997596738209449</v>
      </c>
      <c r="D76" s="44">
        <f t="shared" si="4"/>
        <v>0.99999742647047141</v>
      </c>
      <c r="E76" s="44">
        <f t="shared" si="4"/>
        <v>0.99999179888374379</v>
      </c>
      <c r="F76" s="44">
        <f t="shared" si="4"/>
        <v>0.99999342300911942</v>
      </c>
    </row>
    <row r="77" spans="1:6" x14ac:dyDescent="0.4">
      <c r="A77" s="45">
        <v>195</v>
      </c>
      <c r="B77" s="44">
        <f t="shared" si="4"/>
        <v>0.9999090622559853</v>
      </c>
      <c r="C77" s="44">
        <f t="shared" si="4"/>
        <v>0.99998033906215078</v>
      </c>
      <c r="D77" s="44">
        <f t="shared" si="4"/>
        <v>0.99999798311687149</v>
      </c>
      <c r="E77" s="44">
        <f t="shared" si="4"/>
        <v>0.99999338093475654</v>
      </c>
      <c r="F77" s="44">
        <f t="shared" si="4"/>
        <v>0.99999468260466695</v>
      </c>
    </row>
    <row r="78" spans="1:6" x14ac:dyDescent="0.4">
      <c r="A78" s="45">
        <v>200</v>
      </c>
      <c r="B78" s="44">
        <f t="shared" si="4"/>
        <v>0.9999238293950562</v>
      </c>
      <c r="C78" s="44">
        <f t="shared" si="4"/>
        <v>0.99998386575567177</v>
      </c>
      <c r="D78" s="44">
        <f t="shared" si="4"/>
        <v>0.99999841339571705</v>
      </c>
      <c r="E78" s="44">
        <f t="shared" si="4"/>
        <v>0.99999463974932035</v>
      </c>
      <c r="F78" s="44">
        <f t="shared" si="4"/>
        <v>0.99999568632238101</v>
      </c>
    </row>
    <row r="79" spans="1:6" x14ac:dyDescent="0.4">
      <c r="A79" s="45">
        <v>205</v>
      </c>
      <c r="B79" s="44">
        <f t="shared" si="4"/>
        <v>0.99993603351494176</v>
      </c>
      <c r="C79" s="44">
        <f t="shared" si="4"/>
        <v>0.99998672029229485</v>
      </c>
      <c r="D79" s="44">
        <f t="shared" si="4"/>
        <v>0.99999874732964433</v>
      </c>
      <c r="E79" s="44">
        <f t="shared" si="4"/>
        <v>0.99999564501065885</v>
      </c>
      <c r="F79" s="44">
        <f t="shared" si="4"/>
        <v>0.99999648907999639</v>
      </c>
    </row>
    <row r="80" spans="1:6" x14ac:dyDescent="0.4">
      <c r="A80" s="45">
        <v>210</v>
      </c>
      <c r="B80" s="44">
        <f t="shared" si="4"/>
        <v>0.99994614782882785</v>
      </c>
      <c r="C80" s="44">
        <f t="shared" si="4"/>
        <v>0.99998903823492602</v>
      </c>
      <c r="D80" s="44">
        <f t="shared" si="4"/>
        <v>0.99999900749628101</v>
      </c>
      <c r="E80" s="44">
        <f t="shared" si="4"/>
        <v>0.99999645060623787</v>
      </c>
      <c r="F80" s="44">
        <f t="shared" si="4"/>
        <v>0.99999713338721186</v>
      </c>
    </row>
    <row r="81" spans="1:6" x14ac:dyDescent="0.4">
      <c r="A81" s="45">
        <v>215</v>
      </c>
      <c r="B81" s="44">
        <f t="shared" si="4"/>
        <v>0.99995455300779756</v>
      </c>
      <c r="C81" s="44">
        <f t="shared" si="4"/>
        <v>0.99999092632214326</v>
      </c>
      <c r="D81" s="44">
        <f t="shared" si="4"/>
        <v>0.99999921095053013</v>
      </c>
      <c r="E81" s="44">
        <f t="shared" si="4"/>
        <v>0.9999970983807791</v>
      </c>
      <c r="F81" s="44">
        <f t="shared" si="4"/>
        <v>0.99999765228721249</v>
      </c>
    </row>
    <row r="82" spans="1:6" x14ac:dyDescent="0.4">
      <c r="A82" s="45">
        <v>220</v>
      </c>
      <c r="B82" s="44">
        <f t="shared" si="4"/>
        <v>0.99996155627455152</v>
      </c>
      <c r="C82" s="44">
        <f t="shared" si="4"/>
        <v>0.99999246890758109</v>
      </c>
      <c r="D82" s="44">
        <f t="shared" si="4"/>
        <v>0.999999370631248</v>
      </c>
      <c r="E82" s="44">
        <f t="shared" si="4"/>
        <v>0.99999762095734046</v>
      </c>
      <c r="F82" s="44">
        <f t="shared" si="4"/>
        <v>0.99999807156871712</v>
      </c>
    </row>
    <row r="83" spans="1:6" x14ac:dyDescent="0.4">
      <c r="A83" s="45">
        <v>225</v>
      </c>
      <c r="B83" s="44">
        <f t="shared" si="4"/>
        <v>0.99996740635572701</v>
      </c>
      <c r="C83" s="44">
        <f t="shared" si="4"/>
        <v>0.9999937328925721</v>
      </c>
      <c r="D83" s="44">
        <f t="shared" si="4"/>
        <v>0.99999949639568408</v>
      </c>
      <c r="E83" s="44">
        <f t="shared" si="4"/>
        <v>0.99999804386767299</v>
      </c>
      <c r="F83" s="44">
        <f t="shared" si="4"/>
        <v>0.99999841143727031</v>
      </c>
    </row>
    <row r="84" spans="1:6" x14ac:dyDescent="0.4">
      <c r="A84" s="45">
        <v>230</v>
      </c>
      <c r="B84" s="44">
        <f t="shared" si="4"/>
        <v>0.99997230523400349</v>
      </c>
      <c r="C84" s="44">
        <f t="shared" si="4"/>
        <v>0.99999477152025729</v>
      </c>
      <c r="D84" s="44">
        <f t="shared" si="4"/>
        <v>0.99999959578380471</v>
      </c>
      <c r="E84" s="44">
        <f t="shared" si="4"/>
        <v>0.99999838716815004</v>
      </c>
      <c r="F84" s="44">
        <f t="shared" si="4"/>
        <v>0.99999868778369672</v>
      </c>
    </row>
    <row r="85" spans="1:6" x14ac:dyDescent="0.4">
      <c r="A85" s="45">
        <v>235</v>
      </c>
      <c r="B85" s="44">
        <f t="shared" si="4"/>
        <v>0.99997641741774435</v>
      </c>
      <c r="C85" s="44">
        <f t="shared" si="4"/>
        <v>0.99999562730564884</v>
      </c>
      <c r="D85" s="44">
        <f t="shared" si="4"/>
        <v>0.99999967458563488</v>
      </c>
      <c r="E85" s="44">
        <f t="shared" si="4"/>
        <v>0.99999866667077086</v>
      </c>
      <c r="F85" s="44">
        <f t="shared" si="4"/>
        <v>0.99999891315102796</v>
      </c>
    </row>
    <row r="86" spans="1:6" x14ac:dyDescent="0.4">
      <c r="A86" s="45">
        <v>240</v>
      </c>
      <c r="B86" s="44">
        <f t="shared" si="4"/>
        <v>0.99997987727773885</v>
      </c>
      <c r="C86" s="44">
        <f t="shared" si="4"/>
        <v>0.99999633430718937</v>
      </c>
      <c r="D86" s="44">
        <f t="shared" si="4"/>
        <v>0.99999973726425739</v>
      </c>
      <c r="E86" s="44">
        <f t="shared" si="4"/>
        <v>0.99999889488483917</v>
      </c>
      <c r="F86" s="44">
        <f t="shared" si="4"/>
        <v>0.99999909747469384</v>
      </c>
    </row>
    <row r="87" spans="1:6" x14ac:dyDescent="0.4">
      <c r="A87" s="45">
        <v>245</v>
      </c>
      <c r="B87" s="44">
        <f t="shared" si="4"/>
        <v>0.99998279487348629</v>
      </c>
      <c r="C87" s="44">
        <f t="shared" si="4"/>
        <v>0.99999691989441208</v>
      </c>
      <c r="D87" s="44">
        <f t="shared" si="4"/>
        <v>0.99999978727255512</v>
      </c>
      <c r="E87" s="44">
        <f t="shared" si="4"/>
        <v>0.99999908174021734</v>
      </c>
      <c r="F87" s="44">
        <f t="shared" si="4"/>
        <v>0.99999924865146295</v>
      </c>
    </row>
    <row r="88" spans="1:6" x14ac:dyDescent="0.4">
      <c r="A88" s="45">
        <v>250</v>
      </c>
      <c r="B88" s="44">
        <f t="shared" si="4"/>
        <v>0.99998526059497972</v>
      </c>
      <c r="C88" s="44">
        <f t="shared" si="4"/>
        <v>0.9999974061284802</v>
      </c>
      <c r="D88" s="44">
        <f t="shared" si="4"/>
        <v>0.99999982729137527</v>
      </c>
      <c r="E88" s="44">
        <f t="shared" si="4"/>
        <v>0.99999923514498934</v>
      </c>
      <c r="F88" s="44">
        <f t="shared" si="4"/>
        <v>0.99999937297847963</v>
      </c>
    </row>
    <row r="89" spans="1:6" x14ac:dyDescent="0.4">
      <c r="A89" s="45">
        <v>255</v>
      </c>
      <c r="B89" s="44">
        <f t="shared" si="4"/>
        <v>0.99998734887243079</v>
      </c>
      <c r="C89" s="44">
        <f t="shared" si="4"/>
        <v>0.99999781084418715</v>
      </c>
      <c r="D89" s="44">
        <f t="shared" si="4"/>
        <v>0.99999985940933755</v>
      </c>
      <c r="E89" s="44">
        <f t="shared" si="4"/>
        <v>0.99999936141706625</v>
      </c>
      <c r="F89" s="44">
        <f t="shared" si="4"/>
        <v>0.99999947549335388</v>
      </c>
    </row>
    <row r="90" spans="1:6" x14ac:dyDescent="0.4">
      <c r="A90" s="45">
        <v>260</v>
      </c>
      <c r="B90" s="44">
        <f t="shared" si="4"/>
        <v>0.99998912115014382</v>
      </c>
      <c r="C90" s="44">
        <f t="shared" si="4"/>
        <v>0.99999814850087076</v>
      </c>
      <c r="D90" s="44">
        <f t="shared" si="4"/>
        <v>0.99999988525911343</v>
      </c>
      <c r="E90" s="44">
        <f t="shared" si="4"/>
        <v>0.99999946561945252</v>
      </c>
      <c r="F90" s="44">
        <f t="shared" si="4"/>
        <v>0.99999956023858039</v>
      </c>
    </row>
    <row r="91" spans="1:6" x14ac:dyDescent="0.4">
      <c r="A91" s="45">
        <v>265</v>
      </c>
      <c r="B91" s="44">
        <f t="shared" si="4"/>
        <v>0.99999062827756813</v>
      </c>
      <c r="C91" s="44">
        <f t="shared" si="4"/>
        <v>0.99999843085381523</v>
      </c>
      <c r="D91" s="44">
        <f t="shared" si="4"/>
        <v>0.99999990612111112</v>
      </c>
      <c r="E91" s="44">
        <f t="shared" si="4"/>
        <v>0.99999955182160005</v>
      </c>
      <c r="F91" s="44">
        <f t="shared" si="4"/>
        <v>0.99999963046786045</v>
      </c>
    </row>
    <row r="92" spans="1:6" x14ac:dyDescent="0.4">
      <c r="A92" s="45">
        <v>270</v>
      </c>
      <c r="B92" s="44">
        <f t="shared" si="4"/>
        <v>0.99999191243729202</v>
      </c>
      <c r="C92" s="44">
        <f t="shared" si="4"/>
        <v>0.99999866748571253</v>
      </c>
      <c r="D92" s="44">
        <f t="shared" si="4"/>
        <v>0.99999992300264984</v>
      </c>
      <c r="E92" s="44">
        <f t="shared" si="4"/>
        <v>0.99999962330384551</v>
      </c>
      <c r="F92" s="44">
        <f t="shared" si="4"/>
        <v>0.99999968880765111</v>
      </c>
    </row>
    <row r="93" spans="1:6" x14ac:dyDescent="0.4">
      <c r="A93" s="45">
        <v>275</v>
      </c>
      <c r="B93" s="44">
        <f t="shared" si="4"/>
        <v>0.99999300870400676</v>
      </c>
      <c r="C93" s="44">
        <f t="shared" si="4"/>
        <v>0.99999886622866696</v>
      </c>
      <c r="D93" s="44">
        <f t="shared" si="4"/>
        <v>0.99999993669863674</v>
      </c>
      <c r="E93" s="44">
        <f t="shared" si="4"/>
        <v>0.99999968271785877</v>
      </c>
      <c r="F93" s="44">
        <f t="shared" si="4"/>
        <v>0.99999973738408532</v>
      </c>
    </row>
    <row r="94" spans="1:6" x14ac:dyDescent="0.4">
      <c r="A94" s="45">
        <v>280</v>
      </c>
      <c r="B94" s="44">
        <f t="shared" si="4"/>
        <v>0.99999394630851046</v>
      </c>
      <c r="C94" s="44">
        <f t="shared" si="4"/>
        <v>0.99999903350030062</v>
      </c>
      <c r="D94" s="44">
        <f t="shared" si="4"/>
        <v>0.99999994783822865</v>
      </c>
      <c r="E94" s="44">
        <f t="shared" si="4"/>
        <v>0.99999973221297622</v>
      </c>
      <c r="F94" s="44">
        <f t="shared" si="4"/>
        <v>0.99999977792301087</v>
      </c>
    </row>
    <row r="95" spans="1:6" x14ac:dyDescent="0.4">
      <c r="A95" s="45">
        <v>285</v>
      </c>
      <c r="B95" s="44">
        <f t="shared" si="4"/>
        <v>0.99999474966527302</v>
      </c>
      <c r="C95" s="44">
        <f t="shared" si="4"/>
        <v>0.9999991745722342</v>
      </c>
      <c r="D95" s="44">
        <f t="shared" si="4"/>
        <v>0.99999995692083798</v>
      </c>
      <c r="E95" s="44">
        <f t="shared" si="4"/>
        <v>0.99999977353598579</v>
      </c>
      <c r="F95" s="44">
        <f t="shared" si="4"/>
        <v>0.99999981182909248</v>
      </c>
    </row>
    <row r="96" spans="1:6" x14ac:dyDescent="0.4">
      <c r="A96" s="45">
        <v>290</v>
      </c>
      <c r="B96" s="44">
        <f t="shared" si="4"/>
        <v>0.99999543920994172</v>
      </c>
      <c r="C96" s="44">
        <f t="shared" si="4"/>
        <v>0.99999929378516383</v>
      </c>
      <c r="D96" s="44">
        <f t="shared" si="4"/>
        <v>0.99999996434400673</v>
      </c>
      <c r="E96" s="44">
        <f t="shared" si="4"/>
        <v>0.9999998081101823</v>
      </c>
      <c r="F96" s="44">
        <f t="shared" si="4"/>
        <v>0.99999984024855182</v>
      </c>
    </row>
    <row r="97" spans="1:6" x14ac:dyDescent="0.4">
      <c r="A97" s="45">
        <v>295</v>
      </c>
      <c r="B97" s="44">
        <f t="shared" si="4"/>
        <v>0.99999603208365528</v>
      </c>
      <c r="C97" s="44">
        <f t="shared" si="4"/>
        <v>0.9999993947216359</v>
      </c>
      <c r="D97" s="44">
        <f t="shared" si="4"/>
        <v>0.99999997042505484</v>
      </c>
      <c r="E97" s="44">
        <f t="shared" si="4"/>
        <v>0.99999983709818629</v>
      </c>
      <c r="F97" s="44">
        <f t="shared" si="4"/>
        <v>0.99999986411907926</v>
      </c>
    </row>
    <row r="98" spans="1:6" x14ac:dyDescent="0.4">
      <c r="A98" s="45">
        <v>300</v>
      </c>
      <c r="B98" s="44">
        <f t="shared" si="4"/>
        <v>0.99999654269355298</v>
      </c>
      <c r="C98" s="44">
        <f t="shared" si="4"/>
        <v>0.99999948034521702</v>
      </c>
      <c r="D98" s="44">
        <f t="shared" si="4"/>
        <v>0.9999999754179465</v>
      </c>
      <c r="E98" s="44">
        <f t="shared" si="4"/>
        <v>0.99999986145200626</v>
      </c>
      <c r="F98" s="44">
        <f t="shared" si="4"/>
        <v>0.9999998842096548</v>
      </c>
    </row>
    <row r="99" spans="1:6" x14ac:dyDescent="0.4">
      <c r="A99" s="45">
        <v>305</v>
      </c>
      <c r="B99" s="44">
        <f t="shared" si="4"/>
        <v>0.99999698317296937</v>
      </c>
      <c r="C99" s="44">
        <f t="shared" si="4"/>
        <v>0.99999955311289102</v>
      </c>
      <c r="D99" s="44">
        <f t="shared" si="4"/>
        <v>0.99999997952646802</v>
      </c>
      <c r="E99" s="44">
        <f t="shared" si="4"/>
        <v>0.99999988195304457</v>
      </c>
      <c r="F99" s="44">
        <f t="shared" si="4"/>
        <v>0.99999990115240978</v>
      </c>
    </row>
    <row r="100" spans="1:6" x14ac:dyDescent="0.4">
      <c r="A100" s="45">
        <v>310</v>
      </c>
      <c r="B100" s="44">
        <f t="shared" si="4"/>
        <v>0.99999736376014514</v>
      </c>
      <c r="C100" s="44">
        <f t="shared" si="4"/>
        <v>0.99999961506606583</v>
      </c>
      <c r="D100" s="44">
        <f t="shared" si="4"/>
        <v>0.99999998291455738</v>
      </c>
      <c r="E100" s="44">
        <f t="shared" si="4"/>
        <v>0.99999989924415678</v>
      </c>
      <c r="F100" s="44">
        <f t="shared" si="4"/>
        <v>0.99999991546818978</v>
      </c>
    </row>
    <row r="101" spans="1:6" x14ac:dyDescent="0.4">
      <c r="A101" s="45">
        <v>315</v>
      </c>
      <c r="B101" s="44">
        <f t="shared" si="4"/>
        <v>0.99999769311058617</v>
      </c>
      <c r="C101" s="44">
        <f t="shared" si="4"/>
        <v>0.99999966790444617</v>
      </c>
      <c r="D101" s="44">
        <f t="shared" si="4"/>
        <v>0.99999998571442217</v>
      </c>
      <c r="E101" s="44">
        <f t="shared" si="4"/>
        <v>0.99999991385540987</v>
      </c>
      <c r="F101" s="44">
        <f t="shared" si="4"/>
        <v>0.99999992758711864</v>
      </c>
    </row>
    <row r="103" spans="1:6" x14ac:dyDescent="0.4">
      <c r="A103" t="s">
        <v>33</v>
      </c>
      <c r="B103" s="52">
        <v>0</v>
      </c>
      <c r="C103" s="52">
        <v>5</v>
      </c>
      <c r="D103" s="52">
        <v>10</v>
      </c>
      <c r="E103" s="53">
        <v>15</v>
      </c>
      <c r="F103" s="51">
        <v>20</v>
      </c>
    </row>
    <row r="104" spans="1:6" x14ac:dyDescent="0.4">
      <c r="A104" t="s">
        <v>31</v>
      </c>
      <c r="B104" s="25">
        <v>22.936030147061402</v>
      </c>
      <c r="C104" s="25">
        <v>19.7</v>
      </c>
      <c r="D104" s="25">
        <v>18.579999999999998</v>
      </c>
      <c r="E104" s="25">
        <v>17.71</v>
      </c>
      <c r="F104" s="25">
        <v>16.5</v>
      </c>
    </row>
    <row r="105" spans="1:6" x14ac:dyDescent="0.4">
      <c r="A105" t="s">
        <v>32</v>
      </c>
      <c r="B105" s="25">
        <v>0.57181980296843782</v>
      </c>
      <c r="C105" s="25">
        <v>0.55756313353863196</v>
      </c>
      <c r="D105" s="25">
        <v>0.51</v>
      </c>
      <c r="E105" s="25">
        <v>0.5506881837194938</v>
      </c>
      <c r="F105" s="25">
        <v>0.56079130746129302</v>
      </c>
    </row>
    <row r="107" spans="1:6" x14ac:dyDescent="0.4">
      <c r="C107" s="54">
        <f>+(C104-$B$104)/$B$104</f>
        <v>-0.14108937450433232</v>
      </c>
      <c r="D107" s="54">
        <f t="shared" ref="D107:F107" si="5">+(D104-$B$104)/$B$104</f>
        <v>-0.18992084153758859</v>
      </c>
      <c r="E107" s="54">
        <f t="shared" si="5"/>
        <v>-0.22785242753663576</v>
      </c>
      <c r="F107" s="54">
        <f t="shared" si="5"/>
        <v>-0.28060785174220726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workbookViewId="0">
      <selection activeCell="P19" sqref="P19"/>
    </sheetView>
  </sheetViews>
  <sheetFormatPr defaultRowHeight="12.3" x14ac:dyDescent="0.4"/>
  <sheetData>
    <row r="1" spans="1:6" x14ac:dyDescent="0.4">
      <c r="A1" s="50" t="s">
        <v>25</v>
      </c>
      <c r="B1" t="s">
        <v>20</v>
      </c>
      <c r="C1" t="s">
        <v>21</v>
      </c>
      <c r="D1" t="s">
        <v>22</v>
      </c>
      <c r="E1" t="s">
        <v>23</v>
      </c>
      <c r="F1" s="50" t="s">
        <v>34</v>
      </c>
    </row>
    <row r="2" spans="1:6" x14ac:dyDescent="0.4">
      <c r="A2" s="43">
        <v>1</v>
      </c>
      <c r="B2" s="44">
        <f>NORMDIST(LN($A2),LN(B$104),B$105,TRUE)</f>
        <v>1.9496160911764305E-16</v>
      </c>
      <c r="C2" s="44">
        <f t="shared" ref="C2:F17" si="0">NORMDIST(LN($A2),LN(C$104),C$105,TRUE)</f>
        <v>1.1632222827982391E-16</v>
      </c>
      <c r="D2" s="44">
        <f t="shared" si="0"/>
        <v>1.9233464692797046E-17</v>
      </c>
      <c r="E2" s="44">
        <f t="shared" si="0"/>
        <v>3.1562625756805275E-15</v>
      </c>
      <c r="F2" s="44">
        <f>NORMDIST(LN($A2),LN(F$104),F$105,TRUE)</f>
        <v>2.5740566567626973E-13</v>
      </c>
    </row>
    <row r="3" spans="1:6" x14ac:dyDescent="0.4">
      <c r="A3" s="45">
        <v>5</v>
      </c>
      <c r="B3" s="44">
        <f t="shared" ref="B3:F34" si="1">NORMDIST(LN($A3),LN(B$104),B$105,TRUE)</f>
        <v>5.4432479163201535E-6</v>
      </c>
      <c r="C3" s="44">
        <f t="shared" si="0"/>
        <v>4.959907748858951E-6</v>
      </c>
      <c r="D3" s="44">
        <f t="shared" si="0"/>
        <v>3.5275139089106902E-6</v>
      </c>
      <c r="E3" s="44">
        <f t="shared" si="0"/>
        <v>2.5103434420348791E-5</v>
      </c>
      <c r="F3" s="44">
        <f t="shared" si="0"/>
        <v>1.337986562713351E-4</v>
      </c>
    </row>
    <row r="4" spans="1:6" x14ac:dyDescent="0.4">
      <c r="A4" s="45">
        <v>10</v>
      </c>
      <c r="B4" s="44">
        <f t="shared" si="1"/>
        <v>2.6615484610632316E-3</v>
      </c>
      <c r="C4" s="44">
        <f t="shared" si="0"/>
        <v>2.6452339406870394E-3</v>
      </c>
      <c r="D4" s="44">
        <f t="shared" si="0"/>
        <v>2.5439230822812292E-3</v>
      </c>
      <c r="E4" s="44">
        <f t="shared" si="0"/>
        <v>7.2890923506690811E-3</v>
      </c>
      <c r="F4" s="44">
        <f t="shared" si="0"/>
        <v>1.7668501610525602E-2</v>
      </c>
    </row>
    <row r="5" spans="1:6" x14ac:dyDescent="0.4">
      <c r="A5" s="45">
        <v>11</v>
      </c>
      <c r="B5" s="44">
        <f t="shared" si="1"/>
        <v>5.1565521707048591E-3</v>
      </c>
      <c r="C5" s="44">
        <f t="shared" si="0"/>
        <v>5.1640417693767744E-3</v>
      </c>
      <c r="D5" s="44">
        <f t="shared" si="0"/>
        <v>5.1002876194299624E-3</v>
      </c>
      <c r="E5" s="44">
        <f t="shared" si="0"/>
        <v>1.3174121889013492E-2</v>
      </c>
      <c r="F5" s="44">
        <f t="shared" si="0"/>
        <v>2.920055524988777E-2</v>
      </c>
    </row>
    <row r="6" spans="1:6" x14ac:dyDescent="0.4">
      <c r="A6" s="45">
        <v>12</v>
      </c>
      <c r="B6" s="44">
        <f t="shared" si="1"/>
        <v>9.0687636328953911E-3</v>
      </c>
      <c r="C6" s="44">
        <f t="shared" si="0"/>
        <v>9.1370591795819703E-3</v>
      </c>
      <c r="D6" s="44">
        <f t="shared" si="0"/>
        <v>9.2182745674860844E-3</v>
      </c>
      <c r="E6" s="44">
        <f t="shared" si="0"/>
        <v>2.1759824539327701E-2</v>
      </c>
      <c r="F6" s="44">
        <f t="shared" si="0"/>
        <v>4.4629798828442736E-2</v>
      </c>
    </row>
    <row r="7" spans="1:6" x14ac:dyDescent="0.4">
      <c r="A7" s="45">
        <v>13</v>
      </c>
      <c r="B7" s="44">
        <f t="shared" si="1"/>
        <v>1.475324538544414E-2</v>
      </c>
      <c r="C7" s="44">
        <f t="shared" si="0"/>
        <v>1.4936323386969099E-2</v>
      </c>
      <c r="D7" s="44">
        <f t="shared" si="0"/>
        <v>1.5328143007159357E-2</v>
      </c>
      <c r="E7" s="44">
        <f t="shared" si="0"/>
        <v>3.3435336243706093E-2</v>
      </c>
      <c r="F7" s="44">
        <f t="shared" si="0"/>
        <v>6.4074271710894914E-2</v>
      </c>
    </row>
    <row r="8" spans="1:6" x14ac:dyDescent="0.4">
      <c r="A8" s="45">
        <v>15</v>
      </c>
      <c r="B8" s="44">
        <f t="shared" si="1"/>
        <v>3.2601770790586238E-2</v>
      </c>
      <c r="C8" s="44">
        <f t="shared" si="0"/>
        <v>3.3235421180450551E-2</v>
      </c>
      <c r="D8" s="44">
        <f t="shared" si="0"/>
        <v>3.4956077361622706E-2</v>
      </c>
      <c r="E8" s="44">
        <f t="shared" si="0"/>
        <v>6.6839639277171167E-2</v>
      </c>
      <c r="F8" s="44">
        <f t="shared" si="0"/>
        <v>0.11440270611097847</v>
      </c>
    </row>
    <row r="9" spans="1:6" x14ac:dyDescent="0.4">
      <c r="A9" s="45">
        <v>16</v>
      </c>
      <c r="B9" s="44">
        <f t="shared" si="1"/>
        <v>4.5154456132161618E-2</v>
      </c>
      <c r="C9" s="44">
        <f t="shared" si="0"/>
        <v>4.6143448567236379E-2</v>
      </c>
      <c r="D9" s="44">
        <f t="shared" si="0"/>
        <v>4.8955315131376832E-2</v>
      </c>
      <c r="E9" s="44">
        <f t="shared" si="0"/>
        <v>8.8562532604471583E-2</v>
      </c>
      <c r="F9" s="44">
        <f t="shared" si="0"/>
        <v>0.14456710569970757</v>
      </c>
    </row>
    <row r="10" spans="1:6" x14ac:dyDescent="0.4">
      <c r="A10" s="45">
        <v>17</v>
      </c>
      <c r="B10" s="44">
        <f t="shared" si="1"/>
        <v>6.0237498365194507E-2</v>
      </c>
      <c r="C10" s="44">
        <f t="shared" si="0"/>
        <v>6.1672893233768851E-2</v>
      </c>
      <c r="D10" s="44">
        <f t="shared" si="0"/>
        <v>6.5879259689864897E-2</v>
      </c>
      <c r="E10" s="44">
        <f t="shared" si="0"/>
        <v>0.11339434195408851</v>
      </c>
      <c r="F10" s="44">
        <f t="shared" si="0"/>
        <v>0.17740456181294237</v>
      </c>
    </row>
    <row r="11" spans="1:6" x14ac:dyDescent="0.4">
      <c r="A11" s="45">
        <v>18</v>
      </c>
      <c r="B11" s="44">
        <f t="shared" si="1"/>
        <v>7.7824744394711529E-2</v>
      </c>
      <c r="C11" s="44">
        <f t="shared" si="0"/>
        <v>7.9794134627348898E-2</v>
      </c>
      <c r="D11" s="44">
        <f t="shared" si="0"/>
        <v>8.5688491032491335E-2</v>
      </c>
      <c r="E11" s="44">
        <f t="shared" si="0"/>
        <v>0.14102044014067613</v>
      </c>
      <c r="F11" s="44">
        <f t="shared" si="0"/>
        <v>0.21235321166489543</v>
      </c>
    </row>
    <row r="12" spans="1:6" x14ac:dyDescent="0.4">
      <c r="A12" s="45">
        <v>19</v>
      </c>
      <c r="B12" s="44">
        <f t="shared" si="1"/>
        <v>9.7812214227246133E-2</v>
      </c>
      <c r="C12" s="44">
        <f t="shared" si="0"/>
        <v>0.1003949729183969</v>
      </c>
      <c r="D12" s="44">
        <f t="shared" si="0"/>
        <v>0.10824389061773862</v>
      </c>
      <c r="E12" s="44">
        <f t="shared" si="0"/>
        <v>0.17105403028519586</v>
      </c>
      <c r="F12" s="44">
        <f t="shared" si="0"/>
        <v>0.24884356584512407</v>
      </c>
    </row>
    <row r="13" spans="1:6" x14ac:dyDescent="0.4">
      <c r="A13" s="45">
        <v>20</v>
      </c>
      <c r="B13" s="44">
        <f t="shared" si="1"/>
        <v>0.12003097675538081</v>
      </c>
      <c r="C13" s="44">
        <f t="shared" si="0"/>
        <v>0.12329446173006049</v>
      </c>
      <c r="D13" s="44">
        <f t="shared" si="0"/>
        <v>0.13332382102559126</v>
      </c>
      <c r="E13" s="44">
        <f t="shared" si="0"/>
        <v>0.20306548345678521</v>
      </c>
      <c r="F13" s="44">
        <f t="shared" si="0"/>
        <v>0.28632661301058349</v>
      </c>
    </row>
    <row r="14" spans="1:6" x14ac:dyDescent="0.4">
      <c r="A14" s="45">
        <f>+A13+1</f>
        <v>21</v>
      </c>
      <c r="B14" s="44">
        <f t="shared" si="1"/>
        <v>0.14426169759486698</v>
      </c>
      <c r="C14" s="44">
        <f t="shared" si="0"/>
        <v>0.14825856883994126</v>
      </c>
      <c r="D14" s="44">
        <f t="shared" si="0"/>
        <v>0.16064379089714453</v>
      </c>
      <c r="E14" s="44">
        <f t="shared" si="0"/>
        <v>0.23660806912890933</v>
      </c>
      <c r="F14" s="44">
        <f t="shared" si="0"/>
        <v>0.32429362356074992</v>
      </c>
    </row>
    <row r="15" spans="1:6" x14ac:dyDescent="0.4">
      <c r="A15" s="45">
        <f t="shared" ref="A15:A58" si="2">+A14+1</f>
        <v>22</v>
      </c>
      <c r="B15" s="44">
        <f t="shared" si="1"/>
        <v>0.17024934456246374</v>
      </c>
      <c r="C15" s="44">
        <f t="shared" si="0"/>
        <v>0.17501600435772638</v>
      </c>
      <c r="D15" s="44">
        <f t="shared" si="0"/>
        <v>0.18987637536895205</v>
      </c>
      <c r="E15" s="44">
        <f t="shared" si="0"/>
        <v>0.27123904129405352</v>
      </c>
      <c r="F15" s="44">
        <f t="shared" si="0"/>
        <v>0.36228869375991213</v>
      </c>
    </row>
    <row r="16" spans="1:6" x14ac:dyDescent="0.4">
      <c r="A16" s="45">
        <f t="shared" si="2"/>
        <v>23</v>
      </c>
      <c r="B16" s="44">
        <f t="shared" si="1"/>
        <v>0.19771698244360442</v>
      </c>
      <c r="C16" s="44">
        <f t="shared" si="0"/>
        <v>0.20327304501190821</v>
      </c>
      <c r="D16" s="44">
        <f t="shared" si="0"/>
        <v>0.22066981321838294</v>
      </c>
      <c r="E16" s="44">
        <f t="shared" si="0"/>
        <v>0.30653582963452425</v>
      </c>
      <c r="F16" s="44">
        <f t="shared" si="0"/>
        <v>0.39991536313916831</v>
      </c>
    </row>
    <row r="17" spans="1:6" x14ac:dyDescent="0.4">
      <c r="A17" s="45">
        <f t="shared" si="2"/>
        <v>24</v>
      </c>
      <c r="B17" s="44">
        <f t="shared" si="1"/>
        <v>0.22637798771884554</v>
      </c>
      <c r="C17" s="44">
        <f t="shared" si="0"/>
        <v>0.23272662282373835</v>
      </c>
      <c r="D17" s="44">
        <f t="shared" si="0"/>
        <v>0.25266429902078003</v>
      </c>
      <c r="E17" s="44">
        <f t="shared" si="0"/>
        <v>0.34210759654749101</v>
      </c>
      <c r="F17" s="44">
        <f t="shared" si="0"/>
        <v>0.43683866759743556</v>
      </c>
    </row>
    <row r="18" spans="1:6" x14ac:dyDescent="0.4">
      <c r="A18" s="45">
        <f t="shared" si="2"/>
        <v>25</v>
      </c>
      <c r="B18" s="44">
        <f t="shared" si="1"/>
        <v>0.2559463374930171</v>
      </c>
      <c r="C18" s="44">
        <f t="shared" si="1"/>
        <v>0.2630753035435105</v>
      </c>
      <c r="D18" s="44">
        <f t="shared" si="1"/>
        <v>0.28550547773643281</v>
      </c>
      <c r="E18" s="44">
        <f t="shared" si="1"/>
        <v>0.37760271177886284</v>
      </c>
      <c r="F18" s="44">
        <f t="shared" si="1"/>
        <v>0.47278387305288028</v>
      </c>
    </row>
    <row r="19" spans="1:6" x14ac:dyDescent="0.4">
      <c r="A19" s="45">
        <f t="shared" si="2"/>
        <v>26</v>
      </c>
      <c r="B19" s="44">
        <f t="shared" si="1"/>
        <v>0.28614486919632265</v>
      </c>
      <c r="C19" s="44">
        <f t="shared" si="1"/>
        <v>0.29402804747733846</v>
      </c>
      <c r="D19" s="44">
        <f t="shared" si="1"/>
        <v>0.31885501543675521</v>
      </c>
      <c r="E19" s="44">
        <f t="shared" si="1"/>
        <v>0.41271282642283441</v>
      </c>
      <c r="F19" s="44">
        <f t="shared" si="1"/>
        <v>0.50753294828524731</v>
      </c>
    </row>
    <row r="20" spans="1:6" x14ac:dyDescent="0.4">
      <c r="A20" s="45">
        <f t="shared" si="2"/>
        <v>27</v>
      </c>
      <c r="B20" s="44">
        <f t="shared" si="1"/>
        <v>0.31671157546892731</v>
      </c>
      <c r="C20" s="44">
        <f t="shared" si="1"/>
        <v>0.32531082989343807</v>
      </c>
      <c r="D20" s="44">
        <f t="shared" si="1"/>
        <v>0.35239837112526973</v>
      </c>
      <c r="E20" s="44">
        <f t="shared" si="1"/>
        <v>0.44717424992049881</v>
      </c>
      <c r="F20" s="44">
        <f t="shared" si="1"/>
        <v>0.54091963028654599</v>
      </c>
    </row>
    <row r="21" spans="1:6" x14ac:dyDescent="0.4">
      <c r="A21" s="45">
        <f t="shared" si="2"/>
        <v>28</v>
      </c>
      <c r="B21" s="44">
        <f t="shared" si="1"/>
        <v>0.34740410446977021</v>
      </c>
      <c r="C21" s="44">
        <f t="shared" si="1"/>
        <v>0.35667131384145717</v>
      </c>
      <c r="D21" s="44">
        <f t="shared" si="1"/>
        <v>0.38585004938914957</v>
      </c>
      <c r="E21" s="44">
        <f t="shared" si="1"/>
        <v>0.48076728940247926</v>
      </c>
      <c r="F21" s="44">
        <f t="shared" si="1"/>
        <v>0.57282373948038767</v>
      </c>
    </row>
    <row r="22" spans="1:6" x14ac:dyDescent="0.4">
      <c r="A22" s="45">
        <f t="shared" si="2"/>
        <v>29</v>
      </c>
      <c r="B22" s="44">
        <f t="shared" si="1"/>
        <v>0.37800269359291067</v>
      </c>
      <c r="C22" s="44">
        <f t="shared" si="1"/>
        <v>0.38788183047894975</v>
      </c>
      <c r="D22" s="44">
        <f t="shared" si="1"/>
        <v>0.41895669375862432</v>
      </c>
      <c r="E22" s="44">
        <f t="shared" si="1"/>
        <v>0.51331413105237655</v>
      </c>
      <c r="F22" s="44">
        <f t="shared" si="1"/>
        <v>0.60316522985536869</v>
      </c>
    </row>
    <row r="23" spans="1:6" x14ac:dyDescent="0.4">
      <c r="A23" s="45">
        <f t="shared" si="2"/>
        <v>30</v>
      </c>
      <c r="B23" s="44">
        <f t="shared" si="1"/>
        <v>0.40831178727270978</v>
      </c>
      <c r="C23" s="44">
        <f t="shared" si="1"/>
        <v>0.41874094546702628</v>
      </c>
      <c r="D23" s="44">
        <f t="shared" si="1"/>
        <v>0.45149840695832577</v>
      </c>
      <c r="E23" s="44">
        <f t="shared" si="1"/>
        <v>0.54467574921089412</v>
      </c>
      <c r="F23" s="44">
        <f t="shared" si="1"/>
        <v>0.63189831570895394</v>
      </c>
    </row>
    <row r="24" spans="1:6" x14ac:dyDescent="0.4">
      <c r="A24" s="45">
        <f t="shared" si="2"/>
        <v>31</v>
      </c>
      <c r="B24" s="44">
        <f t="shared" si="1"/>
        <v>0.43816058828863275</v>
      </c>
      <c r="C24" s="44">
        <f t="shared" si="1"/>
        <v>0.44907388706911994</v>
      </c>
      <c r="D24" s="44">
        <f t="shared" si="1"/>
        <v>0.48328867444928503</v>
      </c>
      <c r="E24" s="44">
        <f t="shared" si="1"/>
        <v>0.5747482341512089</v>
      </c>
      <c r="F24" s="44">
        <f t="shared" si="1"/>
        <v>0.6590059024059749</v>
      </c>
    </row>
    <row r="25" spans="1:6" x14ac:dyDescent="0.4">
      <c r="A25" s="45">
        <f t="shared" si="2"/>
        <v>32</v>
      </c>
      <c r="B25" s="44">
        <f t="shared" si="1"/>
        <v>0.46740277553432608</v>
      </c>
      <c r="C25" s="44">
        <f t="shared" si="1"/>
        <v>0.47873209209027168</v>
      </c>
      <c r="D25" s="44">
        <f t="shared" si="1"/>
        <v>0.51417323581178853</v>
      </c>
      <c r="E25" s="44">
        <f t="shared" si="1"/>
        <v>0.60345884167877673</v>
      </c>
      <c r="F25" s="44">
        <f t="shared" si="1"/>
        <v>0.68449446065903352</v>
      </c>
    </row>
    <row r="26" spans="1:6" x14ac:dyDescent="0.4">
      <c r="A26" s="45">
        <f t="shared" si="2"/>
        <v>33</v>
      </c>
      <c r="B26" s="44">
        <f t="shared" si="1"/>
        <v>0.49591559620528075</v>
      </c>
      <c r="C26" s="44">
        <f t="shared" si="1"/>
        <v>0.50759209709733244</v>
      </c>
      <c r="D26" s="44">
        <f t="shared" si="1"/>
        <v>0.54402820504223792</v>
      </c>
      <c r="E26" s="44">
        <f t="shared" si="1"/>
        <v>0.63076199089404961</v>
      </c>
      <c r="F26" s="44">
        <f t="shared" si="1"/>
        <v>0.70838941848807169</v>
      </c>
    </row>
    <row r="27" spans="1:6" x14ac:dyDescent="0.4">
      <c r="A27" s="45">
        <f t="shared" si="2"/>
        <v>34</v>
      </c>
      <c r="B27" s="44">
        <f t="shared" si="1"/>
        <v>0.5235985115128271</v>
      </c>
      <c r="C27" s="44">
        <f t="shared" si="1"/>
        <v>0.53555396970804892</v>
      </c>
      <c r="D27" s="44">
        <f t="shared" si="1"/>
        <v>0.57275769305913959</v>
      </c>
      <c r="E27" s="44">
        <f t="shared" si="1"/>
        <v>0.65663537200429534</v>
      </c>
      <c r="F27" s="44">
        <f t="shared" si="1"/>
        <v>0.73073109810243264</v>
      </c>
    </row>
    <row r="28" spans="1:6" x14ac:dyDescent="0.4">
      <c r="A28" s="45">
        <f t="shared" si="2"/>
        <v>35</v>
      </c>
      <c r="B28" s="44">
        <f t="shared" si="1"/>
        <v>0.55037154555592971</v>
      </c>
      <c r="C28" s="44">
        <f t="shared" si="1"/>
        <v>0.56253944166220116</v>
      </c>
      <c r="D28" s="44">
        <f t="shared" si="1"/>
        <v>0.6002911384664813</v>
      </c>
      <c r="E28" s="44">
        <f t="shared" si="1"/>
        <v>0.6810762738169156</v>
      </c>
      <c r="F28" s="44">
        <f t="shared" si="1"/>
        <v>0.7515711926022024</v>
      </c>
    </row>
    <row r="29" spans="1:6" x14ac:dyDescent="0.4">
      <c r="A29" s="45">
        <f t="shared" si="2"/>
        <v>36</v>
      </c>
      <c r="B29" s="44">
        <f t="shared" si="1"/>
        <v>0.57617345891382743</v>
      </c>
      <c r="C29" s="44">
        <f t="shared" si="1"/>
        <v>0.58848987411249198</v>
      </c>
      <c r="D29" s="44">
        <f t="shared" si="1"/>
        <v>0.62658050884383565</v>
      </c>
      <c r="E29" s="44">
        <f t="shared" si="1"/>
        <v>0.70409819945437779</v>
      </c>
      <c r="F29" s="44">
        <f t="shared" si="1"/>
        <v>0.77096975622719266</v>
      </c>
    </row>
    <row r="30" spans="1:6" x14ac:dyDescent="0.4">
      <c r="A30" s="45">
        <f t="shared" si="2"/>
        <v>37</v>
      </c>
      <c r="B30" s="44">
        <f t="shared" si="1"/>
        <v>0.60095984303951511</v>
      </c>
      <c r="C30" s="44">
        <f t="shared" si="1"/>
        <v>0.61336415735769778</v>
      </c>
      <c r="D30" s="44">
        <f t="shared" si="1"/>
        <v>0.6515974960877029</v>
      </c>
      <c r="E30" s="44">
        <f t="shared" si="1"/>
        <v>0.72572780745085297</v>
      </c>
      <c r="F30" s="44">
        <f t="shared" si="1"/>
        <v>0.78899266906025112</v>
      </c>
    </row>
    <row r="31" spans="1:6" x14ac:dyDescent="0.4">
      <c r="A31" s="45">
        <f t="shared" si="2"/>
        <v>38</v>
      </c>
      <c r="B31" s="44">
        <f t="shared" si="1"/>
        <v>0.62470120920703098</v>
      </c>
      <c r="C31" s="44">
        <f t="shared" si="1"/>
        <v>0.63713662267265292</v>
      </c>
      <c r="D31" s="44">
        <f t="shared" si="1"/>
        <v>0.67533079624008285</v>
      </c>
      <c r="E31" s="44">
        <f t="shared" si="1"/>
        <v>0.7460021921531157</v>
      </c>
      <c r="F31" s="44">
        <f t="shared" si="1"/>
        <v>0.80570953033272885</v>
      </c>
    </row>
    <row r="32" spans="1:6" x14ac:dyDescent="0.4">
      <c r="A32" s="45">
        <f t="shared" si="2"/>
        <v>39</v>
      </c>
      <c r="B32" s="44">
        <f t="shared" si="1"/>
        <v>0.64738112675567661</v>
      </c>
      <c r="C32" s="44">
        <f t="shared" si="1"/>
        <v>0.65979502310485771</v>
      </c>
      <c r="D32" s="44">
        <f t="shared" si="1"/>
        <v>0.69778353681510763</v>
      </c>
      <c r="E32" s="44">
        <f t="shared" si="1"/>
        <v>0.76496650073572325</v>
      </c>
      <c r="F32" s="44">
        <f t="shared" si="1"/>
        <v>0.82119193199247831</v>
      </c>
    </row>
    <row r="33" spans="1:6" x14ac:dyDescent="0.4">
      <c r="A33" s="45">
        <f t="shared" si="2"/>
        <v>40</v>
      </c>
      <c r="B33" s="44">
        <f t="shared" si="1"/>
        <v>0.66899444958187515</v>
      </c>
      <c r="C33" s="44">
        <f t="shared" si="1"/>
        <v>0.68133862295770264</v>
      </c>
      <c r="D33" s="44">
        <f t="shared" si="1"/>
        <v>0.718970892507651</v>
      </c>
      <c r="E33" s="44">
        <f t="shared" si="1"/>
        <v>0.78267187278037353</v>
      </c>
      <c r="F33" s="44">
        <f t="shared" si="1"/>
        <v>0.83551206460715599</v>
      </c>
    </row>
    <row r="34" spans="1:6" x14ac:dyDescent="0.4">
      <c r="A34" s="45">
        <f t="shared" si="2"/>
        <v>41</v>
      </c>
      <c r="B34" s="44">
        <f t="shared" si="1"/>
        <v>0.68954565700084158</v>
      </c>
      <c r="C34" s="44">
        <f t="shared" si="1"/>
        <v>0.70177642185313738</v>
      </c>
      <c r="D34" s="44">
        <f t="shared" si="1"/>
        <v>0.73891791277369911</v>
      </c>
      <c r="E34" s="44">
        <f t="shared" si="1"/>
        <v>0.79917368107436781</v>
      </c>
      <c r="F34" s="44">
        <f t="shared" si="1"/>
        <v>0.84874160996104586</v>
      </c>
    </row>
    <row r="35" spans="1:6" x14ac:dyDescent="0.4">
      <c r="A35" s="45">
        <f t="shared" si="2"/>
        <v>42</v>
      </c>
      <c r="B35" s="44">
        <f t="shared" ref="B35:F66" si="3">NORMDIST(LN($A35),LN(B$104),B$105,TRUE)</f>
        <v>0.70904732490356748</v>
      </c>
      <c r="C35" s="44">
        <f t="shared" si="3"/>
        <v>0.72112552836920452</v>
      </c>
      <c r="D35" s="44">
        <f t="shared" si="3"/>
        <v>0.75765757146197998</v>
      </c>
      <c r="E35" s="44">
        <f t="shared" si="3"/>
        <v>0.81453004805985041</v>
      </c>
      <c r="F35" s="44">
        <f t="shared" si="3"/>
        <v>0.86095087811039273</v>
      </c>
    </row>
    <row r="36" spans="1:6" x14ac:dyDescent="0.4">
      <c r="A36" s="45">
        <f t="shared" si="2"/>
        <v>43</v>
      </c>
      <c r="B36" s="44">
        <f t="shared" si="3"/>
        <v>0.72751873520970278</v>
      </c>
      <c r="C36" s="44">
        <f t="shared" si="3"/>
        <v>0.73940968986221001</v>
      </c>
      <c r="D36" s="44">
        <f t="shared" si="3"/>
        <v>0.77522903879286376</v>
      </c>
      <c r="E36" s="44">
        <f t="shared" si="3"/>
        <v>0.8288006104044463</v>
      </c>
      <c r="F36" s="44">
        <f t="shared" si="3"/>
        <v>0.87220815065306156</v>
      </c>
    </row>
    <row r="37" spans="1:6" x14ac:dyDescent="0.4">
      <c r="A37" s="45">
        <f t="shared" si="2"/>
        <v>44</v>
      </c>
      <c r="B37" s="44">
        <f t="shared" si="3"/>
        <v>0.74498462560785139</v>
      </c>
      <c r="C37" s="44">
        <f t="shared" si="3"/>
        <v>0.75665797880150087</v>
      </c>
      <c r="D37" s="44">
        <f t="shared" si="3"/>
        <v>0.79167616890423664</v>
      </c>
      <c r="E37" s="44">
        <f t="shared" si="3"/>
        <v>0.84204550382011678</v>
      </c>
      <c r="F37" s="44">
        <f t="shared" si="3"/>
        <v>0.88257919616986935</v>
      </c>
    </row>
    <row r="38" spans="1:6" x14ac:dyDescent="0.4">
      <c r="A38" s="45">
        <f>+A37+1</f>
        <v>45</v>
      </c>
      <c r="B38" s="44">
        <f t="shared" si="3"/>
        <v>0.76147407714928739</v>
      </c>
      <c r="C38" s="44">
        <f t="shared" si="3"/>
        <v>0.77290363138957474</v>
      </c>
      <c r="D38" s="44">
        <f t="shared" si="3"/>
        <v>0.80704619135740541</v>
      </c>
      <c r="E38" s="44">
        <f t="shared" si="3"/>
        <v>0.85432454102710809</v>
      </c>
      <c r="F38" s="44">
        <f t="shared" si="3"/>
        <v>0.89212692795664328</v>
      </c>
    </row>
    <row r="39" spans="1:6" x14ac:dyDescent="0.4">
      <c r="A39" s="45">
        <f t="shared" si="2"/>
        <v>46</v>
      </c>
      <c r="B39" s="44">
        <f t="shared" si="3"/>
        <v>0.77701953412058311</v>
      </c>
      <c r="C39" s="44">
        <f t="shared" si="3"/>
        <v>0.78818303107535237</v>
      </c>
      <c r="D39" s="44">
        <f t="shared" si="3"/>
        <v>0.82138859193429414</v>
      </c>
      <c r="E39" s="44">
        <f t="shared" si="3"/>
        <v>0.86569655725843564</v>
      </c>
      <c r="F39" s="44">
        <f t="shared" si="3"/>
        <v>0.90091117812790233</v>
      </c>
    </row>
    <row r="40" spans="1:6" x14ac:dyDescent="0.4">
      <c r="A40" s="45">
        <f t="shared" si="2"/>
        <v>47</v>
      </c>
      <c r="B40" s="44">
        <f t="shared" si="3"/>
        <v>0.7916559485046395</v>
      </c>
      <c r="C40" s="44">
        <f t="shared" si="3"/>
        <v>0.80253482750271676</v>
      </c>
      <c r="D40" s="44">
        <f t="shared" si="3"/>
        <v>0.83475416634988131</v>
      </c>
      <c r="E40" s="44">
        <f t="shared" si="3"/>
        <v>0.87621889963843691</v>
      </c>
      <c r="F40" s="44">
        <f t="shared" si="3"/>
        <v>0.90898856584029553</v>
      </c>
    </row>
    <row r="41" spans="1:6" x14ac:dyDescent="0.4">
      <c r="A41" s="45">
        <f t="shared" si="2"/>
        <v>48</v>
      </c>
      <c r="B41" s="44">
        <f t="shared" si="3"/>
        <v>0.80542004002590084</v>
      </c>
      <c r="C41" s="44">
        <f t="shared" si="3"/>
        <v>0.81599918022323115</v>
      </c>
      <c r="D41" s="44">
        <f t="shared" si="3"/>
        <v>0.84719422981127568</v>
      </c>
      <c r="E41" s="44">
        <f t="shared" si="3"/>
        <v>0.88594703893441129</v>
      </c>
      <c r="F41" s="44">
        <f t="shared" si="3"/>
        <v>0.91641244070794914</v>
      </c>
    </row>
    <row r="42" spans="1:6" x14ac:dyDescent="0.4">
      <c r="A42" s="45">
        <f t="shared" si="2"/>
        <v>49</v>
      </c>
      <c r="B42" s="44">
        <f t="shared" si="3"/>
        <v>0.81834966207820248</v>
      </c>
      <c r="C42" s="44">
        <f t="shared" si="3"/>
        <v>0.82861711593639087</v>
      </c>
      <c r="D42" s="44">
        <f t="shared" si="3"/>
        <v>0.85875996540128408</v>
      </c>
      <c r="E42" s="44">
        <f t="shared" si="3"/>
        <v>0.89493428442155876</v>
      </c>
      <c r="F42" s="44">
        <f t="shared" si="3"/>
        <v>0.92323288544575111</v>
      </c>
    </row>
    <row r="43" spans="1:6" x14ac:dyDescent="0.4">
      <c r="A43" s="45">
        <f t="shared" si="2"/>
        <v>50</v>
      </c>
      <c r="B43" s="44">
        <f t="shared" si="3"/>
        <v>0.83048326359975999</v>
      </c>
      <c r="C43" s="44">
        <f t="shared" si="3"/>
        <v>0.84042998793550328</v>
      </c>
      <c r="D43" s="44">
        <f t="shared" si="3"/>
        <v>0.86950189483001006</v>
      </c>
      <c r="E43" s="44">
        <f t="shared" si="3"/>
        <v>0.90323158481323462</v>
      </c>
      <c r="F43" s="44">
        <f t="shared" si="3"/>
        <v>0.9294967643845663</v>
      </c>
    </row>
    <row r="44" spans="1:6" x14ac:dyDescent="0.4">
      <c r="A44" s="45">
        <f t="shared" si="2"/>
        <v>51</v>
      </c>
      <c r="B44" s="44">
        <f t="shared" si="3"/>
        <v>0.84185943706521094</v>
      </c>
      <c r="C44" s="44">
        <f t="shared" si="3"/>
        <v>0.85147902669763764</v>
      </c>
      <c r="D44" s="44">
        <f t="shared" si="3"/>
        <v>0.87946945601078186</v>
      </c>
      <c r="E44" s="44">
        <f t="shared" si="3"/>
        <v>0.91088740032124671</v>
      </c>
      <c r="F44" s="44">
        <f t="shared" si="3"/>
        <v>0.93524780677188313</v>
      </c>
    </row>
    <row r="45" spans="1:6" x14ac:dyDescent="0.4">
      <c r="A45" s="45">
        <f t="shared" si="2"/>
        <v>52</v>
      </c>
      <c r="B45" s="44">
        <f t="shared" si="3"/>
        <v>0.85251654311042424</v>
      </c>
      <c r="C45" s="44">
        <f t="shared" si="3"/>
        <v>0.86180497105555187</v>
      </c>
      <c r="D45" s="44">
        <f t="shared" si="3"/>
        <v>0.88871067304425977</v>
      </c>
      <c r="E45" s="44">
        <f t="shared" si="3"/>
        <v>0.91794763288130055</v>
      </c>
      <c r="F45" s="44">
        <f t="shared" si="3"/>
        <v>0.94052671572783986</v>
      </c>
    </row>
    <row r="46" spans="1:6" x14ac:dyDescent="0.4">
      <c r="A46" s="45">
        <f t="shared" si="2"/>
        <v>53</v>
      </c>
      <c r="B46" s="44">
        <f t="shared" si="3"/>
        <v>0.86249240281397455</v>
      </c>
      <c r="C46" s="44">
        <f t="shared" si="3"/>
        <v>0.87144777004485985</v>
      </c>
      <c r="D46" s="44">
        <f t="shared" si="3"/>
        <v>0.89727190543710755</v>
      </c>
      <c r="E46" s="44">
        <f t="shared" si="3"/>
        <v>0.92445560338278088</v>
      </c>
      <c r="F46" s="44">
        <f t="shared" si="3"/>
        <v>0.94537129539916942</v>
      </c>
    </row>
    <row r="47" spans="1:6" x14ac:dyDescent="0.4">
      <c r="A47" s="45">
        <f t="shared" si="2"/>
        <v>54</v>
      </c>
      <c r="B47" s="44">
        <f t="shared" si="3"/>
        <v>0.87182404926940893</v>
      </c>
      <c r="C47" s="44">
        <f t="shared" si="3"/>
        <v>0.88044634626729412</v>
      </c>
      <c r="D47" s="44">
        <f t="shared" si="3"/>
        <v>0.90519766466566232</v>
      </c>
      <c r="E47" s="44">
        <f t="shared" si="3"/>
        <v>0.93045206636979561</v>
      </c>
      <c r="F47" s="44">
        <f t="shared" si="3"/>
        <v>0.94981659027293897</v>
      </c>
    </row>
    <row r="48" spans="1:6" x14ac:dyDescent="0.4">
      <c r="A48" s="45">
        <f t="shared" si="2"/>
        <v>55</v>
      </c>
      <c r="B48" s="44">
        <f t="shared" si="3"/>
        <v>0.88054753074864744</v>
      </c>
      <c r="C48" s="44">
        <f t="shared" si="3"/>
        <v>0.88883841240272754</v>
      </c>
      <c r="D48" s="44">
        <f t="shared" si="3"/>
        <v>0.9125304874679282</v>
      </c>
      <c r="E48" s="44">
        <f t="shared" si="3"/>
        <v>0.9359752541313624</v>
      </c>
      <c r="F48" s="44">
        <f t="shared" si="3"/>
        <v>0.95389503180813007</v>
      </c>
    </row>
    <row r="49" spans="1:6" x14ac:dyDescent="0.4">
      <c r="A49" s="45">
        <f t="shared" si="2"/>
        <v>56</v>
      </c>
      <c r="B49" s="44">
        <f t="shared" si="3"/>
        <v>0.88869775844469245</v>
      </c>
      <c r="C49" s="44">
        <f t="shared" si="3"/>
        <v>0.89666033330337302</v>
      </c>
      <c r="D49" s="44">
        <f t="shared" si="3"/>
        <v>0.91931085647259092</v>
      </c>
      <c r="E49" s="44">
        <f t="shared" si="3"/>
        <v>0.94106094337880819</v>
      </c>
      <c r="F49" s="44">
        <f t="shared" si="3"/>
        <v>0.95763658854470779</v>
      </c>
    </row>
    <row r="50" spans="1:6" x14ac:dyDescent="0.4">
      <c r="A50" s="45">
        <f t="shared" si="2"/>
        <v>57</v>
      </c>
      <c r="B50" s="44">
        <f t="shared" si="3"/>
        <v>0.896308392466169</v>
      </c>
      <c r="C50" s="44">
        <f t="shared" si="3"/>
        <v>0.90394702688801676</v>
      </c>
      <c r="D50" s="44">
        <f t="shared" si="3"/>
        <v>0.92557715992778</v>
      </c>
      <c r="E50" s="44">
        <f t="shared" si="3"/>
        <v>0.94574253882803516</v>
      </c>
      <c r="F50" s="44">
        <f t="shared" si="3"/>
        <v>0.96106891668326355</v>
      </c>
    </row>
    <row r="51" spans="1:6" x14ac:dyDescent="0.4">
      <c r="A51" s="45">
        <f>+A50+1</f>
        <v>58</v>
      </c>
      <c r="B51" s="44">
        <f t="shared" si="3"/>
        <v>0.90341176041936344</v>
      </c>
      <c r="C51" s="44">
        <f t="shared" si="3"/>
        <v>0.91073189780485464</v>
      </c>
      <c r="D51" s="44">
        <f t="shared" si="3"/>
        <v>0.93136568336066994</v>
      </c>
      <c r="E51" s="44">
        <f t="shared" si="3"/>
        <v>0.95005116897576014</v>
      </c>
      <c r="F51" s="44">
        <f t="shared" si="3"/>
        <v>0.96421750881752244</v>
      </c>
    </row>
    <row r="52" spans="1:6" x14ac:dyDescent="0.4">
      <c r="A52" s="45">
        <f t="shared" si="2"/>
        <v>59</v>
      </c>
      <c r="B52" s="44">
        <f t="shared" si="3"/>
        <v>0.91003880354332567</v>
      </c>
      <c r="C52" s="44">
        <f t="shared" si="3"/>
        <v>0.91704679853718007</v>
      </c>
      <c r="D52" s="44">
        <f t="shared" si="3"/>
        <v>0.93671062697444785</v>
      </c>
      <c r="E52" s="44">
        <f t="shared" si="3"/>
        <v>0.95401579019582572</v>
      </c>
      <c r="F52" s="44">
        <f t="shared" si="3"/>
        <v>0.96710583906835024</v>
      </c>
    </row>
    <row r="53" spans="1:6" x14ac:dyDescent="0.4">
      <c r="A53" s="45">
        <f t="shared" si="2"/>
        <v>60</v>
      </c>
      <c r="B53" s="44">
        <f t="shared" si="3"/>
        <v>0.91621904595267079</v>
      </c>
      <c r="C53" s="44">
        <f t="shared" si="3"/>
        <v>0.9229220132800785</v>
      </c>
      <c r="D53" s="44">
        <f t="shared" si="3"/>
        <v>0.94164414346956127</v>
      </c>
      <c r="E53" s="44">
        <f t="shared" si="3"/>
        <v>0.95766329599810418</v>
      </c>
      <c r="F53" s="44">
        <f t="shared" si="3"/>
        <v>0.96975550333019922</v>
      </c>
    </row>
    <row r="54" spans="1:6" x14ac:dyDescent="0.4">
      <c r="A54" s="45">
        <f t="shared" si="2"/>
        <v>61</v>
      </c>
      <c r="B54" s="44">
        <f t="shared" si="3"/>
        <v>0.9219805830866874</v>
      </c>
      <c r="C54" s="44">
        <f t="shared" si="3"/>
        <v>0.92838626051517581</v>
      </c>
      <c r="D54" s="44">
        <f t="shared" si="3"/>
        <v>0.94619639176296355</v>
      </c>
      <c r="E54" s="44">
        <f t="shared" si="3"/>
        <v>0.96101862890197265</v>
      </c>
      <c r="F54" s="44">
        <f t="shared" si="3"/>
        <v>0.97218635371564788</v>
      </c>
    </row>
    <row r="55" spans="1:6" x14ac:dyDescent="0.4">
      <c r="A55" s="45">
        <f t="shared" si="2"/>
        <v>62</v>
      </c>
      <c r="B55" s="44">
        <f t="shared" si="3"/>
        <v>0.9273500859604018</v>
      </c>
      <c r="C55" s="44">
        <f t="shared" si="3"/>
        <v>0.93346671075357301</v>
      </c>
      <c r="D55" s="44">
        <f t="shared" si="3"/>
        <v>0.95039560277624535</v>
      </c>
      <c r="E55" s="44">
        <f t="shared" si="3"/>
        <v>0.96410489289169787</v>
      </c>
      <c r="F55" s="44">
        <f t="shared" si="3"/>
        <v>0.97441662658502781</v>
      </c>
    </row>
    <row r="56" spans="1:6" x14ac:dyDescent="0.4">
      <c r="A56" s="45">
        <f t="shared" si="2"/>
        <v>63</v>
      </c>
      <c r="B56" s="44">
        <f t="shared" si="3"/>
        <v>0.93235281826346084</v>
      </c>
      <c r="C56" s="44">
        <f t="shared" si="3"/>
        <v>0.93818901640549157</v>
      </c>
      <c r="D56" s="44">
        <f t="shared" si="3"/>
        <v>0.95426815407662235</v>
      </c>
      <c r="E56" s="44">
        <f t="shared" si="3"/>
        <v>0.96694346485435756</v>
      </c>
      <c r="F56" s="44">
        <f t="shared" si="3"/>
        <v>0.97646306378835579</v>
      </c>
    </row>
    <row r="57" spans="1:6" x14ac:dyDescent="0.4">
      <c r="A57" s="45">
        <f>+A56+1</f>
        <v>64</v>
      </c>
      <c r="B57" s="44">
        <f t="shared" si="3"/>
        <v>0.9370126637572751</v>
      </c>
      <c r="C57" s="44">
        <f t="shared" si="3"/>
        <v>0.94257735117105945</v>
      </c>
      <c r="D57" s="44">
        <f t="shared" si="3"/>
        <v>0.95783865069013741</v>
      </c>
      <c r="E57" s="44">
        <f t="shared" si="3"/>
        <v>0.96955410376300466</v>
      </c>
      <c r="F57" s="44">
        <f t="shared" si="3"/>
        <v>0.97834102693630287</v>
      </c>
    </row>
    <row r="58" spans="1:6" x14ac:dyDescent="0.4">
      <c r="A58" s="45">
        <f t="shared" si="2"/>
        <v>65</v>
      </c>
      <c r="B58" s="44">
        <f t="shared" si="3"/>
        <v>0.94135216178205505</v>
      </c>
      <c r="C58" s="44">
        <f t="shared" si="3"/>
        <v>0.9466544567332259</v>
      </c>
      <c r="D58" s="44">
        <f t="shared" si="3"/>
        <v>0.96113000987103281</v>
      </c>
      <c r="E58" s="44">
        <f t="shared" si="3"/>
        <v>0.97195505666856608</v>
      </c>
      <c r="F58" s="44">
        <f t="shared" si="3"/>
        <v>0.98006460466464707</v>
      </c>
    </row>
    <row r="59" spans="1:6" x14ac:dyDescent="0.4">
      <c r="A59" s="45">
        <v>70</v>
      </c>
      <c r="B59" s="44">
        <f t="shared" si="3"/>
        <v>0.9589448126394825</v>
      </c>
      <c r="C59" s="44">
        <f t="shared" si="3"/>
        <v>0.96307410834590412</v>
      </c>
      <c r="D59" s="44">
        <f t="shared" si="3"/>
        <v>0.97409467083134649</v>
      </c>
      <c r="E59" s="44">
        <f t="shared" si="3"/>
        <v>0.98135983261197368</v>
      </c>
      <c r="F59" s="44">
        <f t="shared" si="3"/>
        <v>0.98678278854620027</v>
      </c>
    </row>
    <row r="60" spans="1:6" x14ac:dyDescent="0.4">
      <c r="A60" s="45">
        <v>80</v>
      </c>
      <c r="B60" s="44">
        <f t="shared" si="3"/>
        <v>0.97977424288056791</v>
      </c>
      <c r="C60" s="44">
        <f t="shared" si="3"/>
        <v>0.98220430373351508</v>
      </c>
      <c r="D60" s="44">
        <f t="shared" si="3"/>
        <v>0.98840803326364857</v>
      </c>
      <c r="E60" s="44">
        <f t="shared" si="3"/>
        <v>0.9916493622340361</v>
      </c>
      <c r="F60" s="44">
        <f t="shared" si="3"/>
        <v>0.99407375354745531</v>
      </c>
    </row>
    <row r="61" spans="1:6" x14ac:dyDescent="0.4">
      <c r="A61" s="45">
        <v>90</v>
      </c>
      <c r="B61" s="44">
        <f t="shared" si="3"/>
        <v>0.98991102697885336</v>
      </c>
      <c r="C61" s="44">
        <f t="shared" si="3"/>
        <v>0.99130987059826181</v>
      </c>
      <c r="D61" s="44">
        <f t="shared" si="3"/>
        <v>0.9947311322150969</v>
      </c>
      <c r="E61" s="44">
        <f t="shared" si="3"/>
        <v>0.99617492922893236</v>
      </c>
      <c r="F61" s="44">
        <f t="shared" si="3"/>
        <v>0.99726733829203562</v>
      </c>
    </row>
    <row r="62" spans="1:6" x14ac:dyDescent="0.4">
      <c r="A62" s="45">
        <v>100</v>
      </c>
      <c r="B62" s="44">
        <f t="shared" si="3"/>
        <v>0.9948863342941856</v>
      </c>
      <c r="C62" s="44">
        <f t="shared" si="3"/>
        <v>0.99568465336948053</v>
      </c>
      <c r="D62" s="44">
        <f t="shared" si="3"/>
        <v>0.99755842399884642</v>
      </c>
      <c r="E62" s="44">
        <f t="shared" si="3"/>
        <v>0.99820529113043044</v>
      </c>
      <c r="F62" s="44">
        <f t="shared" si="3"/>
        <v>0.99870396230754799</v>
      </c>
    </row>
    <row r="63" spans="1:6" x14ac:dyDescent="0.4">
      <c r="A63" s="45">
        <v>110</v>
      </c>
      <c r="B63" s="44">
        <f t="shared" si="3"/>
        <v>0.99736214268295287</v>
      </c>
      <c r="C63" s="44">
        <f t="shared" si="3"/>
        <v>0.99781742869149792</v>
      </c>
      <c r="D63" s="44">
        <f t="shared" si="3"/>
        <v>0.99884472035784522</v>
      </c>
      <c r="E63" s="44">
        <f t="shared" si="3"/>
        <v>0.99913723412088584</v>
      </c>
      <c r="F63" s="44">
        <f t="shared" si="3"/>
        <v>0.99936833198940267</v>
      </c>
    </row>
    <row r="64" spans="1:6" x14ac:dyDescent="0.4">
      <c r="A64" s="45">
        <v>120</v>
      </c>
      <c r="B64" s="44">
        <f t="shared" si="3"/>
        <v>0.99861444805369626</v>
      </c>
      <c r="C64" s="44">
        <f t="shared" si="3"/>
        <v>0.99887516251346231</v>
      </c>
      <c r="D64" s="44">
        <f t="shared" si="3"/>
        <v>0.99944162007699988</v>
      </c>
      <c r="E64" s="44">
        <f t="shared" si="3"/>
        <v>0.99957528017410069</v>
      </c>
      <c r="F64" s="44">
        <f t="shared" si="3"/>
        <v>0.99968405030386509</v>
      </c>
    </row>
    <row r="65" spans="1:6" x14ac:dyDescent="0.4">
      <c r="A65" s="45">
        <v>130</v>
      </c>
      <c r="B65" s="44">
        <f t="shared" si="3"/>
        <v>0.99925902826385082</v>
      </c>
      <c r="C65" s="44">
        <f t="shared" si="3"/>
        <v>0.99940936753222498</v>
      </c>
      <c r="D65" s="44">
        <f t="shared" si="3"/>
        <v>0.99972439947808633</v>
      </c>
      <c r="E65" s="44">
        <f t="shared" si="3"/>
        <v>0.99978609563080989</v>
      </c>
      <c r="F65" s="44">
        <f t="shared" si="3"/>
        <v>0.99983806077409376</v>
      </c>
    </row>
    <row r="66" spans="1:6" x14ac:dyDescent="0.4">
      <c r="A66" s="45">
        <v>140</v>
      </c>
      <c r="B66" s="44">
        <f t="shared" si="3"/>
        <v>0.99959672990825332</v>
      </c>
      <c r="C66" s="44">
        <f t="shared" si="3"/>
        <v>0.99968417892179717</v>
      </c>
      <c r="D66" s="44">
        <f t="shared" si="3"/>
        <v>0.9998611748393178</v>
      </c>
      <c r="E66" s="44">
        <f t="shared" si="3"/>
        <v>0.99988990545999479</v>
      </c>
      <c r="F66" s="44">
        <f t="shared" si="3"/>
        <v>0.99991507608714836</v>
      </c>
    </row>
    <row r="67" spans="1:6" x14ac:dyDescent="0.4">
      <c r="A67" s="45">
        <v>145</v>
      </c>
      <c r="B67" s="44">
        <f t="shared" ref="B67:F101" si="4">NORMDIST(LN($A67),LN(B$104),B$105,TRUE)</f>
        <v>0.99970058989156541</v>
      </c>
      <c r="C67" s="44">
        <f t="shared" si="4"/>
        <v>0.99976752518630951</v>
      </c>
      <c r="D67" s="44">
        <f t="shared" si="4"/>
        <v>0.99990074105157001</v>
      </c>
      <c r="E67" s="44">
        <f t="shared" si="4"/>
        <v>0.99992039916043596</v>
      </c>
      <c r="F67" s="44">
        <f t="shared" si="4"/>
        <v>0.99993799925250682</v>
      </c>
    </row>
    <row r="68" spans="1:6" x14ac:dyDescent="0.4">
      <c r="A68" s="45">
        <v>150</v>
      </c>
      <c r="B68" s="44">
        <f t="shared" si="4"/>
        <v>0.99977677858461611</v>
      </c>
      <c r="C68" s="44">
        <f t="shared" si="4"/>
        <v>0.99982814064563308</v>
      </c>
      <c r="D68" s="44">
        <f t="shared" si="4"/>
        <v>0.9999286905669561</v>
      </c>
      <c r="E68" s="44">
        <f t="shared" si="4"/>
        <v>0.9999421587055719</v>
      </c>
      <c r="F68" s="44">
        <f t="shared" si="4"/>
        <v>0.99995449983892304</v>
      </c>
    </row>
    <row r="69" spans="1:6" x14ac:dyDescent="0.4">
      <c r="A69" s="45">
        <v>155</v>
      </c>
      <c r="B69" s="44">
        <f t="shared" si="4"/>
        <v>0.99983290448711126</v>
      </c>
      <c r="C69" s="44">
        <f t="shared" si="4"/>
        <v>0.99987241741806332</v>
      </c>
      <c r="D69" s="44">
        <f t="shared" si="4"/>
        <v>0.99994853030361608</v>
      </c>
      <c r="E69" s="44">
        <f t="shared" si="4"/>
        <v>0.99995776575771622</v>
      </c>
      <c r="F69" s="44">
        <f t="shared" si="4"/>
        <v>0.99996644138655744</v>
      </c>
    </row>
    <row r="70" spans="1:6" x14ac:dyDescent="0.4">
      <c r="A70" s="45">
        <v>160</v>
      </c>
      <c r="B70" s="44">
        <f t="shared" si="4"/>
        <v>0.99987442216032485</v>
      </c>
      <c r="C70" s="44">
        <f t="shared" si="4"/>
        <v>0.99990489830317419</v>
      </c>
      <c r="D70" s="44">
        <f t="shared" si="4"/>
        <v>0.99996268061343074</v>
      </c>
      <c r="E70" s="44">
        <f t="shared" si="4"/>
        <v>0.99996901604843147</v>
      </c>
      <c r="F70" s="44">
        <f t="shared" si="4"/>
        <v>0.99997512868113381</v>
      </c>
    </row>
    <row r="71" spans="1:6" x14ac:dyDescent="0.4">
      <c r="A71" s="45">
        <v>165</v>
      </c>
      <c r="B71" s="44">
        <f t="shared" si="4"/>
        <v>0.99990525856897006</v>
      </c>
      <c r="C71" s="44">
        <f t="shared" si="4"/>
        <v>0.9999288260161836</v>
      </c>
      <c r="D71" s="44">
        <f t="shared" si="4"/>
        <v>0.9999728201792859</v>
      </c>
      <c r="E71" s="44">
        <f t="shared" si="4"/>
        <v>0.99997716532750625</v>
      </c>
      <c r="F71" s="44">
        <f t="shared" si="4"/>
        <v>0.99998148052174662</v>
      </c>
    </row>
    <row r="72" spans="1:6" x14ac:dyDescent="0.4">
      <c r="A72" s="45">
        <v>170</v>
      </c>
      <c r="B72" s="44">
        <f t="shared" si="4"/>
        <v>0.99992825278576103</v>
      </c>
      <c r="C72" s="44">
        <f t="shared" si="4"/>
        <v>0.99994652534551076</v>
      </c>
      <c r="D72" s="44">
        <f t="shared" si="4"/>
        <v>0.99998011895690753</v>
      </c>
      <c r="E72" s="44">
        <f t="shared" si="4"/>
        <v>0.99998309633954985</v>
      </c>
      <c r="F72" s="44">
        <f t="shared" si="4"/>
        <v>0.99998614750764125</v>
      </c>
    </row>
    <row r="73" spans="1:6" x14ac:dyDescent="0.4">
      <c r="A73" s="45">
        <v>175</v>
      </c>
      <c r="B73" s="44">
        <f t="shared" si="4"/>
        <v>0.99994546590753652</v>
      </c>
      <c r="C73" s="44">
        <f t="shared" si="4"/>
        <v>0.9999596701724538</v>
      </c>
      <c r="D73" s="44">
        <f t="shared" si="4"/>
        <v>0.99998539625784943</v>
      </c>
      <c r="E73" s="44">
        <f t="shared" si="4"/>
        <v>0.99998743279895863</v>
      </c>
      <c r="F73" s="44">
        <f t="shared" si="4"/>
        <v>0.99998959281838851</v>
      </c>
    </row>
    <row r="74" spans="1:6" x14ac:dyDescent="0.4">
      <c r="A74" s="45">
        <v>180</v>
      </c>
      <c r="B74" s="44">
        <f t="shared" si="4"/>
        <v>0.99995840037796369</v>
      </c>
      <c r="C74" s="44">
        <f t="shared" si="4"/>
        <v>0.99996947083153043</v>
      </c>
      <c r="D74" s="44">
        <f t="shared" si="4"/>
        <v>0.99998922854613881</v>
      </c>
      <c r="E74" s="44">
        <f t="shared" si="4"/>
        <v>0.99999061760250274</v>
      </c>
      <c r="F74" s="44">
        <f t="shared" si="4"/>
        <v>0.99999214793626434</v>
      </c>
    </row>
    <row r="75" spans="1:6" x14ac:dyDescent="0.4">
      <c r="A75" s="45">
        <v>185</v>
      </c>
      <c r="B75" s="44">
        <f t="shared" si="4"/>
        <v>0.99996815583103815</v>
      </c>
      <c r="C75" s="44">
        <f t="shared" si="4"/>
        <v>0.99997680613381601</v>
      </c>
      <c r="D75" s="44">
        <f t="shared" si="4"/>
        <v>0.99999202329662551</v>
      </c>
      <c r="E75" s="44">
        <f t="shared" si="4"/>
        <v>0.99999296678298444</v>
      </c>
      <c r="F75" s="44">
        <f t="shared" si="4"/>
        <v>0.9999940513017167</v>
      </c>
    </row>
    <row r="76" spans="1:6" x14ac:dyDescent="0.4">
      <c r="A76" s="45">
        <v>190</v>
      </c>
      <c r="B76" s="44">
        <f t="shared" si="4"/>
        <v>0.99997554027932123</v>
      </c>
      <c r="C76" s="44">
        <f t="shared" si="4"/>
        <v>0.99998231679080718</v>
      </c>
      <c r="D76" s="44">
        <f t="shared" si="4"/>
        <v>0.99999406984038686</v>
      </c>
      <c r="E76" s="44">
        <f t="shared" si="4"/>
        <v>0.99999470692043668</v>
      </c>
      <c r="F76" s="44">
        <f t="shared" si="4"/>
        <v>0.9999954752775394</v>
      </c>
    </row>
    <row r="77" spans="1:6" x14ac:dyDescent="0.4">
      <c r="A77" s="45">
        <v>195</v>
      </c>
      <c r="B77" s="44">
        <f t="shared" si="4"/>
        <v>0.9999811497639034</v>
      </c>
      <c r="C77" s="44">
        <f t="shared" si="4"/>
        <v>0.99998647180203137</v>
      </c>
      <c r="D77" s="44">
        <f t="shared" si="4"/>
        <v>0.99999557453201415</v>
      </c>
      <c r="E77" s="44">
        <f t="shared" si="4"/>
        <v>0.99999600121416665</v>
      </c>
      <c r="F77" s="44">
        <f t="shared" si="4"/>
        <v>0.99999654505908331</v>
      </c>
    </row>
    <row r="78" spans="1:6" x14ac:dyDescent="0.4">
      <c r="A78" s="45">
        <v>200</v>
      </c>
      <c r="B78" s="44">
        <f t="shared" si="4"/>
        <v>0.99998542564118498</v>
      </c>
      <c r="C78" s="44">
        <f t="shared" si="4"/>
        <v>0.9999896158269338</v>
      </c>
      <c r="D78" s="44">
        <f t="shared" si="4"/>
        <v>0.99999668518581086</v>
      </c>
      <c r="E78" s="44">
        <f t="shared" si="4"/>
        <v>0.99999696774253632</v>
      </c>
      <c r="F78" s="44">
        <f t="shared" si="4"/>
        <v>0.99999735200569695</v>
      </c>
    </row>
    <row r="79" spans="1:6" x14ac:dyDescent="0.4">
      <c r="A79" s="45">
        <v>205</v>
      </c>
      <c r="B79" s="44">
        <f t="shared" si="4"/>
        <v>0.99998869594913342</v>
      </c>
      <c r="C79" s="44">
        <f t="shared" si="4"/>
        <v>0.99999200312682301</v>
      </c>
      <c r="D79" s="44">
        <f t="shared" si="4"/>
        <v>0.99999750813288546</v>
      </c>
      <c r="E79" s="44">
        <f t="shared" si="4"/>
        <v>0.9999976923133449</v>
      </c>
      <c r="F79" s="44">
        <f t="shared" si="4"/>
        <v>0.99999796308716926</v>
      </c>
    </row>
    <row r="80" spans="1:6" x14ac:dyDescent="0.4">
      <c r="A80" s="45">
        <v>210</v>
      </c>
      <c r="B80" s="44">
        <f t="shared" si="4"/>
        <v>0.9999912053946538</v>
      </c>
      <c r="C80" s="44">
        <f t="shared" si="4"/>
        <v>0.99999382198286324</v>
      </c>
      <c r="D80" s="44">
        <f t="shared" si="4"/>
        <v>0.99999812018083356</v>
      </c>
      <c r="E80" s="44">
        <f t="shared" si="4"/>
        <v>0.99999823755016859</v>
      </c>
      <c r="F80" s="44">
        <f t="shared" si="4"/>
        <v>0.99999842761055358</v>
      </c>
    </row>
    <row r="81" spans="1:6" x14ac:dyDescent="0.4">
      <c r="A81" s="45">
        <v>215</v>
      </c>
      <c r="B81" s="44">
        <f t="shared" si="4"/>
        <v>0.99999313717614235</v>
      </c>
      <c r="C81" s="44">
        <f t="shared" si="4"/>
        <v>0.99999521233258259</v>
      </c>
      <c r="D81" s="44">
        <f t="shared" si="4"/>
        <v>0.99999857703625816</v>
      </c>
      <c r="E81" s="44">
        <f t="shared" si="4"/>
        <v>0.99999864934692029</v>
      </c>
      <c r="F81" s="44">
        <f t="shared" si="4"/>
        <v>0.9999987820334777</v>
      </c>
    </row>
    <row r="82" spans="1:6" x14ac:dyDescent="0.4">
      <c r="A82" s="45">
        <v>220</v>
      </c>
      <c r="B82" s="44">
        <f t="shared" si="4"/>
        <v>0.99999462892467184</v>
      </c>
      <c r="C82" s="44">
        <f t="shared" si="4"/>
        <v>0.99999627855824247</v>
      </c>
      <c r="D82" s="44">
        <f t="shared" si="4"/>
        <v>0.99999891926188333</v>
      </c>
      <c r="E82" s="44">
        <f t="shared" si="4"/>
        <v>0.99999896147361012</v>
      </c>
      <c r="F82" s="44">
        <f t="shared" si="4"/>
        <v>0.99999905342443229</v>
      </c>
    </row>
    <row r="83" spans="1:6" x14ac:dyDescent="0.4">
      <c r="A83" s="45">
        <v>225</v>
      </c>
      <c r="B83" s="44">
        <f t="shared" si="4"/>
        <v>0.99999578439238279</v>
      </c>
      <c r="C83" s="44">
        <f t="shared" si="4"/>
        <v>0.99999709879549536</v>
      </c>
      <c r="D83" s="44">
        <f t="shared" si="4"/>
        <v>0.99999917650775749</v>
      </c>
      <c r="E83" s="44">
        <f t="shared" si="4"/>
        <v>0.99999919887735078</v>
      </c>
      <c r="F83" s="44">
        <f t="shared" si="4"/>
        <v>0.99999926196173472</v>
      </c>
    </row>
    <row r="84" spans="1:6" x14ac:dyDescent="0.4">
      <c r="A84" s="45">
        <v>230</v>
      </c>
      <c r="B84" s="44">
        <f t="shared" si="4"/>
        <v>0.99999668205407011</v>
      </c>
      <c r="C84" s="44">
        <f t="shared" si="4"/>
        <v>0.9999977317347587</v>
      </c>
      <c r="D84" s="44">
        <f t="shared" si="4"/>
        <v>0.99999937052903842</v>
      </c>
      <c r="E84" s="44">
        <f t="shared" si="4"/>
        <v>0.99999938005840439</v>
      </c>
      <c r="F84" s="44">
        <f t="shared" si="4"/>
        <v>0.99999942274625619</v>
      </c>
    </row>
    <row r="85" spans="1:6" x14ac:dyDescent="0.4">
      <c r="A85" s="45">
        <v>235</v>
      </c>
      <c r="B85" s="44">
        <f t="shared" si="4"/>
        <v>0.99999738145993144</v>
      </c>
      <c r="C85" s="44">
        <f t="shared" si="4"/>
        <v>0.99999822160904872</v>
      </c>
      <c r="D85" s="44">
        <f t="shared" si="4"/>
        <v>0.99999951734707782</v>
      </c>
      <c r="E85" s="44">
        <f t="shared" si="4"/>
        <v>0.99999951878762294</v>
      </c>
      <c r="F85" s="44">
        <f t="shared" si="4"/>
        <v>0.99999954712204231</v>
      </c>
    </row>
    <row r="86" spans="1:6" x14ac:dyDescent="0.4">
      <c r="A86" s="45">
        <v>240</v>
      </c>
      <c r="B86" s="44">
        <f t="shared" si="4"/>
        <v>0.99999792794397224</v>
      </c>
      <c r="C86" s="44">
        <f t="shared" si="4"/>
        <v>0.99999860186512035</v>
      </c>
      <c r="D86" s="44">
        <f t="shared" si="4"/>
        <v>0.99999962880315318</v>
      </c>
      <c r="E86" s="44">
        <f t="shared" si="4"/>
        <v>0.99999962535292053</v>
      </c>
      <c r="F86" s="44">
        <f t="shared" si="4"/>
        <v>0.99999964364246452</v>
      </c>
    </row>
    <row r="87" spans="1:6" x14ac:dyDescent="0.4">
      <c r="A87" s="45">
        <v>245</v>
      </c>
      <c r="B87" s="44">
        <f t="shared" si="4"/>
        <v>0.99999835612574595</v>
      </c>
      <c r="C87" s="44">
        <f t="shared" si="4"/>
        <v>0.99999889787510166</v>
      </c>
      <c r="D87" s="44">
        <f t="shared" si="4"/>
        <v>0.99999971367987972</v>
      </c>
      <c r="E87" s="44">
        <f t="shared" si="4"/>
        <v>0.99999970746754052</v>
      </c>
      <c r="F87" s="44">
        <f t="shared" si="4"/>
        <v>0.99999971877993821</v>
      </c>
    </row>
    <row r="88" spans="1:6" x14ac:dyDescent="0.4">
      <c r="A88" s="45">
        <v>250</v>
      </c>
      <c r="B88" s="44">
        <f t="shared" si="4"/>
        <v>0.99999869252349083</v>
      </c>
      <c r="C88" s="44">
        <f t="shared" si="4"/>
        <v>0.99999912894637821</v>
      </c>
      <c r="D88" s="44">
        <f t="shared" si="4"/>
        <v>0.99999977851366828</v>
      </c>
      <c r="E88" s="44">
        <f t="shared" si="4"/>
        <v>0.99999977093445969</v>
      </c>
      <c r="F88" s="44">
        <f t="shared" si="4"/>
        <v>0.99999977744934365</v>
      </c>
    </row>
    <row r="89" spans="1:6" x14ac:dyDescent="0.4">
      <c r="A89" s="45">
        <v>255</v>
      </c>
      <c r="B89" s="44">
        <f t="shared" si="4"/>
        <v>0.99999895751062018</v>
      </c>
      <c r="C89" s="44">
        <f t="shared" si="4"/>
        <v>0.99999930981641016</v>
      </c>
      <c r="D89" s="44">
        <f t="shared" si="4"/>
        <v>0.99999982818553568</v>
      </c>
      <c r="E89" s="44">
        <f t="shared" si="4"/>
        <v>0.99999982013425104</v>
      </c>
      <c r="F89" s="44">
        <f t="shared" si="4"/>
        <v>0.99999982339554971</v>
      </c>
    </row>
    <row r="90" spans="1:6" x14ac:dyDescent="0.4">
      <c r="A90" s="45">
        <v>260</v>
      </c>
      <c r="B90" s="44">
        <f t="shared" si="4"/>
        <v>0.99999916678532674</v>
      </c>
      <c r="C90" s="44">
        <f t="shared" si="4"/>
        <v>0.99999945176818794</v>
      </c>
      <c r="D90" s="44">
        <f t="shared" si="4"/>
        <v>0.9999998663522971</v>
      </c>
      <c r="E90" s="44">
        <f t="shared" si="4"/>
        <v>0.99999985838464323</v>
      </c>
      <c r="F90" s="44">
        <f t="shared" si="4"/>
        <v>0.99999985948140457</v>
      </c>
    </row>
    <row r="91" spans="1:6" x14ac:dyDescent="0.4">
      <c r="A91" s="45">
        <v>265</v>
      </c>
      <c r="B91" s="44">
        <f t="shared" si="4"/>
        <v>0.9999993324779749</v>
      </c>
      <c r="C91" s="44">
        <f t="shared" si="4"/>
        <v>0.99999956346531882</v>
      </c>
      <c r="D91" s="44">
        <f t="shared" si="4"/>
        <v>0.99999989576238257</v>
      </c>
      <c r="E91" s="44">
        <f t="shared" si="4"/>
        <v>0.99999988820647612</v>
      </c>
      <c r="F91" s="44">
        <f t="shared" si="4"/>
        <v>0.99999988790254557</v>
      </c>
    </row>
    <row r="92" spans="1:6" x14ac:dyDescent="0.4">
      <c r="A92" s="45">
        <v>270</v>
      </c>
      <c r="B92" s="44">
        <f t="shared" si="4"/>
        <v>0.9999994639881512</v>
      </c>
      <c r="C92" s="44">
        <f t="shared" si="4"/>
        <v>0.99999965157921245</v>
      </c>
      <c r="D92" s="44">
        <f t="shared" si="4"/>
        <v>0.99999991848795322</v>
      </c>
      <c r="E92" s="44">
        <f t="shared" si="4"/>
        <v>0.99999991152111578</v>
      </c>
      <c r="F92" s="44">
        <f t="shared" si="4"/>
        <v>0.99999991034819702</v>
      </c>
    </row>
    <row r="93" spans="1:6" x14ac:dyDescent="0.4">
      <c r="A93" s="45">
        <v>275</v>
      </c>
      <c r="B93" s="44">
        <f t="shared" si="4"/>
        <v>0.99999956861929473</v>
      </c>
      <c r="C93" s="44">
        <f t="shared" si="4"/>
        <v>0.9999997212615982</v>
      </c>
      <c r="D93" s="44">
        <f t="shared" si="4"/>
        <v>0.99999993609607951</v>
      </c>
      <c r="E93" s="44">
        <f t="shared" si="4"/>
        <v>0.99999992979749697</v>
      </c>
      <c r="F93" s="44">
        <f t="shared" si="4"/>
        <v>0.99999992812195693</v>
      </c>
    </row>
    <row r="94" spans="1:6" x14ac:dyDescent="0.4">
      <c r="A94" s="45">
        <v>280</v>
      </c>
      <c r="B94" s="44">
        <f t="shared" si="4"/>
        <v>0.99999965206129404</v>
      </c>
      <c r="C94" s="44">
        <f t="shared" si="4"/>
        <v>0.99999977650160377</v>
      </c>
      <c r="D94" s="44">
        <f t="shared" si="4"/>
        <v>0.99999994977540041</v>
      </c>
      <c r="E94" s="44">
        <f t="shared" si="4"/>
        <v>0.99999994416201377</v>
      </c>
      <c r="F94" s="44">
        <f t="shared" si="4"/>
        <v>0.99999994223283717</v>
      </c>
    </row>
    <row r="95" spans="1:6" x14ac:dyDescent="0.4">
      <c r="A95" s="45">
        <v>285</v>
      </c>
      <c r="B95" s="44">
        <f t="shared" si="4"/>
        <v>0.99999971875854099</v>
      </c>
      <c r="C95" s="44">
        <f t="shared" si="4"/>
        <v>0.99999982039640634</v>
      </c>
      <c r="D95" s="44">
        <f t="shared" si="4"/>
        <v>0.99999996043014494</v>
      </c>
      <c r="E95" s="44">
        <f t="shared" si="4"/>
        <v>0.99999995548091647</v>
      </c>
      <c r="F95" s="44">
        <f t="shared" si="4"/>
        <v>0.9999999534641103</v>
      </c>
    </row>
    <row r="96" spans="1:6" x14ac:dyDescent="0.4">
      <c r="A96" s="45">
        <v>290</v>
      </c>
      <c r="B96" s="44">
        <f t="shared" si="4"/>
        <v>0.99999977219143055</v>
      </c>
      <c r="C96" s="44">
        <f t="shared" si="4"/>
        <v>0.99999985535697711</v>
      </c>
      <c r="D96" s="44">
        <f t="shared" si="4"/>
        <v>0.99999996875014918</v>
      </c>
      <c r="E96" s="44">
        <f t="shared" si="4"/>
        <v>0.99999996442228967</v>
      </c>
      <c r="F96" s="44">
        <f t="shared" si="4"/>
        <v>0.99999996242554068</v>
      </c>
    </row>
    <row r="97" spans="1:6" x14ac:dyDescent="0.4">
      <c r="A97" s="45">
        <v>295</v>
      </c>
      <c r="B97" s="44">
        <f t="shared" si="4"/>
        <v>0.99999981509226232</v>
      </c>
      <c r="C97" s="44">
        <f t="shared" si="4"/>
        <v>0.99999988326493172</v>
      </c>
      <c r="D97" s="44">
        <f t="shared" si="4"/>
        <v>0.99999997526315976</v>
      </c>
      <c r="E97" s="44">
        <f t="shared" si="4"/>
        <v>0.99999997150281839</v>
      </c>
      <c r="F97" s="44">
        <f t="shared" si="4"/>
        <v>0.99999996959313675</v>
      </c>
    </row>
    <row r="98" spans="1:6" x14ac:dyDescent="0.4">
      <c r="A98" s="45">
        <v>300</v>
      </c>
      <c r="B98" s="44">
        <f t="shared" si="4"/>
        <v>0.99999984961128408</v>
      </c>
      <c r="C98" s="44">
        <f t="shared" si="4"/>
        <v>0.99999990559244334</v>
      </c>
      <c r="D98" s="44">
        <f t="shared" si="4"/>
        <v>0.99999998037402238</v>
      </c>
      <c r="E98" s="44">
        <f t="shared" si="4"/>
        <v>0.99999997712318422</v>
      </c>
      <c r="F98" s="44">
        <f t="shared" si="4"/>
        <v>0.99999997533949636</v>
      </c>
    </row>
    <row r="99" spans="1:6" x14ac:dyDescent="0.4">
      <c r="A99" s="45">
        <v>305</v>
      </c>
      <c r="B99" s="44">
        <f t="shared" si="4"/>
        <v>0.99999987744473229</v>
      </c>
      <c r="C99" s="44">
        <f t="shared" si="4"/>
        <v>0.99999992349416766</v>
      </c>
      <c r="D99" s="44">
        <f t="shared" si="4"/>
        <v>0.9999999843941334</v>
      </c>
      <c r="E99" s="44">
        <f t="shared" si="4"/>
        <v>0.99999998159493464</v>
      </c>
      <c r="F99" s="44">
        <f t="shared" si="4"/>
        <v>0.99999997995704371</v>
      </c>
    </row>
    <row r="100" spans="1:6" x14ac:dyDescent="0.4">
      <c r="A100" s="45">
        <v>310</v>
      </c>
      <c r="B100" s="44">
        <f t="shared" si="4"/>
        <v>0.99999989993382743</v>
      </c>
      <c r="C100" s="44">
        <f t="shared" si="4"/>
        <v>0.99999993787790264</v>
      </c>
      <c r="D100" s="44">
        <f t="shared" si="4"/>
        <v>0.99999998756363728</v>
      </c>
      <c r="E100" s="44">
        <f t="shared" si="4"/>
        <v>0.99999998516094046</v>
      </c>
      <c r="F100" s="44">
        <f t="shared" si="4"/>
        <v>0.99999998367587228</v>
      </c>
    </row>
    <row r="101" spans="1:6" x14ac:dyDescent="0.4">
      <c r="A101" s="45">
        <v>315</v>
      </c>
      <c r="B101" s="44">
        <f t="shared" si="4"/>
        <v>0.99999991814150901</v>
      </c>
      <c r="C101" s="44">
        <f t="shared" si="4"/>
        <v>0.99999994945904513</v>
      </c>
      <c r="D101" s="44">
        <f t="shared" si="4"/>
        <v>0.99999999006820328</v>
      </c>
      <c r="E101" s="44">
        <f t="shared" si="4"/>
        <v>0.9999999880110152</v>
      </c>
      <c r="F101" s="44">
        <f t="shared" si="4"/>
        <v>0.99999998667748757</v>
      </c>
    </row>
    <row r="103" spans="1:6" x14ac:dyDescent="0.4">
      <c r="A103" t="s">
        <v>33</v>
      </c>
      <c r="B103" s="52">
        <v>0</v>
      </c>
      <c r="C103" s="52">
        <v>5</v>
      </c>
      <c r="D103" s="52">
        <v>10</v>
      </c>
      <c r="E103" s="53">
        <v>15</v>
      </c>
      <c r="F103" s="51">
        <v>20</v>
      </c>
    </row>
    <row r="104" spans="1:6" x14ac:dyDescent="0.4">
      <c r="A104" t="s">
        <v>31</v>
      </c>
      <c r="B104" s="25">
        <v>33.145601188138343</v>
      </c>
      <c r="C104" s="25">
        <v>32.734024450397783</v>
      </c>
      <c r="D104" s="25">
        <v>31.537166951390752</v>
      </c>
      <c r="E104" s="25">
        <v>28.586727215778112</v>
      </c>
      <c r="F104" s="25">
        <v>25.78</v>
      </c>
    </row>
    <row r="105" spans="1:6" x14ac:dyDescent="0.4">
      <c r="A105" t="s">
        <v>32</v>
      </c>
      <c r="B105" s="25">
        <v>0.43</v>
      </c>
      <c r="C105" s="25">
        <v>0.42521243249549817</v>
      </c>
      <c r="D105" s="25">
        <v>0.41</v>
      </c>
      <c r="E105" s="25">
        <v>0.43</v>
      </c>
      <c r="F105" s="25">
        <v>0.45</v>
      </c>
    </row>
    <row r="107" spans="1:6" x14ac:dyDescent="0.4">
      <c r="C107" s="54">
        <f>+(C104-$B$104)/$B$104</f>
        <v>-1.2417235560290557E-2</v>
      </c>
      <c r="D107" s="54">
        <f t="shared" ref="D107:F107" si="5">+(D104-$B$104)/$B$104</f>
        <v>-4.852632563874551E-2</v>
      </c>
      <c r="E107" s="54">
        <f t="shared" si="5"/>
        <v>-0.13754084430339716</v>
      </c>
      <c r="F107" s="54">
        <f t="shared" si="5"/>
        <v>-0.22221956833216935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2" zoomScale="115" zoomScaleNormal="115" workbookViewId="0">
      <selection activeCell="I49" sqref="I49"/>
    </sheetView>
  </sheetViews>
  <sheetFormatPr defaultRowHeight="12.3" x14ac:dyDescent="0.4"/>
  <sheetData>
    <row r="1" spans="1:6" x14ac:dyDescent="0.4">
      <c r="A1" s="50" t="s">
        <v>25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4">
      <c r="A2" s="43">
        <v>1</v>
      </c>
      <c r="B2" s="46">
        <v>3.06203222543518E-9</v>
      </c>
      <c r="C2" s="46">
        <v>4.4017642223285507E-9</v>
      </c>
      <c r="D2" s="47">
        <v>5.0970774783302585E-9</v>
      </c>
      <c r="E2" s="47">
        <v>6.0853019023336236E-9</v>
      </c>
      <c r="F2" s="47">
        <v>8.9827794954873883E-9</v>
      </c>
    </row>
    <row r="3" spans="1:6" x14ac:dyDescent="0.4">
      <c r="A3" s="45">
        <v>5</v>
      </c>
      <c r="B3" s="48">
        <v>1.1694386111081017E-3</v>
      </c>
      <c r="C3" s="48">
        <v>1.4262735694172966E-3</v>
      </c>
      <c r="D3" s="47">
        <v>1.7725590958342727E-3</v>
      </c>
      <c r="E3" s="47">
        <v>2.1357885395817539E-3</v>
      </c>
      <c r="F3" s="47">
        <v>2.6793748908675711E-3</v>
      </c>
    </row>
    <row r="4" spans="1:6" x14ac:dyDescent="0.4">
      <c r="A4" s="45">
        <v>10</v>
      </c>
      <c r="B4" s="48">
        <v>3.2119617434242367E-2</v>
      </c>
      <c r="C4" s="48">
        <v>3.6678198660532749E-2</v>
      </c>
      <c r="D4" s="47">
        <v>4.4077075474975774E-2</v>
      </c>
      <c r="E4" s="47">
        <v>5.1099930338975391E-2</v>
      </c>
      <c r="F4" s="47">
        <v>5.9500710489980367E-2</v>
      </c>
    </row>
    <row r="5" spans="1:6" x14ac:dyDescent="0.4">
      <c r="A5" s="45">
        <v>11</v>
      </c>
      <c r="B5" s="48">
        <v>4.5851291162889093E-2</v>
      </c>
      <c r="C5" s="48">
        <v>5.1908741447204178E-2</v>
      </c>
      <c r="D5" s="47">
        <v>6.1935817363306118E-2</v>
      </c>
      <c r="E5" s="47">
        <v>7.13103937459071E-2</v>
      </c>
      <c r="F5" s="47">
        <v>8.2196710038689419E-2</v>
      </c>
    </row>
    <row r="6" spans="1:6" x14ac:dyDescent="0.4">
      <c r="A6" s="45">
        <v>12</v>
      </c>
      <c r="B6" s="48">
        <v>6.2179112449880308E-2</v>
      </c>
      <c r="C6" s="48">
        <v>6.9849239254289666E-2</v>
      </c>
      <c r="D6" s="47">
        <v>8.2762181238464794E-2</v>
      </c>
      <c r="E6" s="47">
        <v>9.4664854525230158E-2</v>
      </c>
      <c r="F6" s="47">
        <v>0.10812001738683957</v>
      </c>
    </row>
    <row r="7" spans="1:6" x14ac:dyDescent="0.4">
      <c r="A7" s="45">
        <v>13</v>
      </c>
      <c r="B7" s="48">
        <v>8.0909631981026076E-2</v>
      </c>
      <c r="C7" s="48">
        <v>9.0253134745546498E-2</v>
      </c>
      <c r="D7" s="47">
        <v>0.10621575058902859</v>
      </c>
      <c r="E7" s="47">
        <v>0.12073411793786737</v>
      </c>
      <c r="F7" s="47">
        <v>0.13674684496482073</v>
      </c>
    </row>
    <row r="8" spans="1:6" x14ac:dyDescent="0.4">
      <c r="A8" s="45">
        <v>15</v>
      </c>
      <c r="B8" s="48">
        <v>0.12451714158794952</v>
      </c>
      <c r="C8" s="48">
        <v>0.13719982530450381</v>
      </c>
      <c r="D8" s="47">
        <v>0.15939856049110432</v>
      </c>
      <c r="E8" s="47">
        <v>0.17909603754465026</v>
      </c>
      <c r="F8" s="47">
        <v>0.19989008010853865</v>
      </c>
    </row>
    <row r="9" spans="1:6" x14ac:dyDescent="0.4">
      <c r="A9" s="45">
        <v>16</v>
      </c>
      <c r="B9" s="48">
        <v>0.14879268115132421</v>
      </c>
      <c r="C9" s="48">
        <v>0.16306338362505618</v>
      </c>
      <c r="D9" s="47">
        <v>0.18829567579509421</v>
      </c>
      <c r="E9" s="47">
        <v>0.21042895679639503</v>
      </c>
      <c r="F9" s="47">
        <v>0.2333393889413436</v>
      </c>
    </row>
    <row r="10" spans="1:6" x14ac:dyDescent="0.4">
      <c r="A10" s="45">
        <v>17</v>
      </c>
      <c r="B10" s="48">
        <v>0.17430504855344134</v>
      </c>
      <c r="C10" s="48">
        <v>0.19007007874070442</v>
      </c>
      <c r="D10" s="47">
        <v>0.21819824464784965</v>
      </c>
      <c r="E10" s="47">
        <v>0.24260164707441195</v>
      </c>
      <c r="F10" s="47">
        <v>0.26740053663823876</v>
      </c>
    </row>
    <row r="11" spans="1:6" x14ac:dyDescent="0.4">
      <c r="A11" s="45">
        <v>18</v>
      </c>
      <c r="B11" s="48">
        <v>0.20075785857961578</v>
      </c>
      <c r="C11" s="48">
        <v>0.21790310959814274</v>
      </c>
      <c r="D11" s="47">
        <v>0.24874447314999476</v>
      </c>
      <c r="E11" s="47">
        <v>0.27522060916622559</v>
      </c>
      <c r="F11" s="47">
        <v>0.30166306552814615</v>
      </c>
    </row>
    <row r="12" spans="1:6" x14ac:dyDescent="0.4">
      <c r="A12" s="45">
        <v>19</v>
      </c>
      <c r="B12" s="48">
        <v>0.22787418674732432</v>
      </c>
      <c r="C12" s="48">
        <v>0.24627156755677321</v>
      </c>
      <c r="D12" s="47">
        <v>0.27961043941955122</v>
      </c>
      <c r="E12" s="47">
        <v>0.30794121181490819</v>
      </c>
      <c r="F12" s="47">
        <v>0.33577604276887596</v>
      </c>
    </row>
    <row r="13" spans="1:6" x14ac:dyDescent="0.4">
      <c r="A13" s="45">
        <v>20</v>
      </c>
      <c r="B13" s="48">
        <v>0.25540123434098849</v>
      </c>
      <c r="C13" s="48">
        <v>0.27491421502718499</v>
      </c>
      <c r="D13" s="47">
        <v>0.31051259242251639</v>
      </c>
      <c r="E13" s="47">
        <v>0.34046856223326605</v>
      </c>
      <c r="F13" s="47">
        <v>0.36944663002922784</v>
      </c>
    </row>
    <row r="14" spans="1:6" x14ac:dyDescent="0.4">
      <c r="A14" s="45">
        <v>21</v>
      </c>
      <c r="B14" s="48">
        <v>0.28311271047810815</v>
      </c>
      <c r="C14" s="48">
        <v>0.30360094725857223</v>
      </c>
      <c r="D14" s="47">
        <v>0.34120773047646014</v>
      </c>
      <c r="E14" s="47">
        <v>0.37255581756814499</v>
      </c>
      <c r="F14" s="47">
        <v>0.4024363215217488</v>
      </c>
    </row>
    <row r="15" spans="1:6" x14ac:dyDescent="0.4">
      <c r="A15" s="45">
        <v>22</v>
      </c>
      <c r="B15" s="48">
        <v>0.31080954010723105</v>
      </c>
      <c r="C15" s="48">
        <v>0.3321326173116198</v>
      </c>
      <c r="D15" s="47">
        <v>0.37149130544599906</v>
      </c>
      <c r="E15" s="47">
        <v>0.40400090913084064</v>
      </c>
      <c r="F15" s="47">
        <v>0.43455588458677619</v>
      </c>
    </row>
    <row r="16" spans="1:6" x14ac:dyDescent="0.4">
      <c r="A16" s="45">
        <v>23</v>
      </c>
      <c r="B16" s="48">
        <v>0.33831939268934219</v>
      </c>
      <c r="C16" s="48">
        <v>0.36033975925263417</v>
      </c>
      <c r="D16" s="47">
        <v>0.40119469203025099</v>
      </c>
      <c r="E16" s="47">
        <v>0.43464238782900666</v>
      </c>
      <c r="F16" s="47">
        <v>0.46565972435209507</v>
      </c>
    </row>
    <row r="17" spans="1:6" x14ac:dyDescent="0.4">
      <c r="A17" s="45">
        <v>24</v>
      </c>
      <c r="B17" s="48">
        <v>0.3654954197560456</v>
      </c>
      <c r="C17" s="48">
        <v>0.38808061702468166</v>
      </c>
      <c r="D17" s="47">
        <v>0.43018188948956937</v>
      </c>
      <c r="E17" s="47">
        <v>0.46435488887753096</v>
      </c>
      <c r="F17" s="47">
        <v>0.49564015522843924</v>
      </c>
    </row>
    <row r="18" spans="1:6" x14ac:dyDescent="0.4">
      <c r="A18" s="45">
        <v>25</v>
      </c>
      <c r="B18" s="48">
        <v>0.39221449725853297</v>
      </c>
      <c r="C18" s="48">
        <v>0.41523878048719992</v>
      </c>
      <c r="D18" s="47">
        <v>0.45834598642916385</v>
      </c>
      <c r="E18" s="47">
        <v>0.49304455257137358</v>
      </c>
      <c r="F18" s="47">
        <v>0.52442188612152973</v>
      </c>
    </row>
    <row r="19" spans="1:6" x14ac:dyDescent="0.4">
      <c r="A19" s="45">
        <v>26</v>
      </c>
      <c r="B19" s="48">
        <v>0.41837519239282817</v>
      </c>
      <c r="C19" s="48">
        <v>0.44172064545684669</v>
      </c>
      <c r="D19" s="47">
        <v>0.48560561422246656</v>
      </c>
      <c r="E19" s="47">
        <v>0.52064461808508566</v>
      </c>
      <c r="F19" s="47">
        <v>0.55195690057332669</v>
      </c>
    </row>
    <row r="20" spans="1:6" x14ac:dyDescent="0.4">
      <c r="A20" s="45">
        <v>27</v>
      </c>
      <c r="B20" s="48">
        <v>0.44389561367374336</v>
      </c>
      <c r="C20" s="48">
        <v>0.46745284887393596</v>
      </c>
      <c r="D20" s="47">
        <v>0.51190153614057354</v>
      </c>
      <c r="E20" s="47">
        <v>0.54711132066572521</v>
      </c>
      <c r="F20" s="47">
        <v>0.57821982583205678</v>
      </c>
    </row>
    <row r="21" spans="1:6" x14ac:dyDescent="0.4">
      <c r="A21" s="45">
        <v>28</v>
      </c>
      <c r="B21" s="48">
        <v>0.4687112555826608</v>
      </c>
      <c r="C21" s="48">
        <v>0.49237978040731928</v>
      </c>
      <c r="D21" s="47">
        <v>0.53719346196541884</v>
      </c>
      <c r="E21" s="47">
        <v>0.57242016163843945</v>
      </c>
      <c r="F21" s="47">
        <v>0.60320382620033086</v>
      </c>
    </row>
    <row r="22" spans="1:6" x14ac:dyDescent="0.4">
      <c r="A22" s="45">
        <v>29</v>
      </c>
      <c r="B22" s="48">
        <v>0.49277291293637027</v>
      </c>
      <c r="C22" s="48">
        <v>0.51646123483514972</v>
      </c>
      <c r="D22" s="47">
        <v>0.56145713704819078</v>
      </c>
      <c r="E22" s="47">
        <v>0.5965625789653175</v>
      </c>
      <c r="F22" s="47">
        <v>0.62691701805475952</v>
      </c>
    </row>
    <row r="23" spans="1:6" x14ac:dyDescent="0.4">
      <c r="A23" s="45">
        <v>30</v>
      </c>
      <c r="B23" s="48">
        <v>0.51604471306888766</v>
      </c>
      <c r="C23" s="48">
        <v>0.53967024264898877</v>
      </c>
      <c r="D23" s="47">
        <v>0.58468172643912664</v>
      </c>
      <c r="E23" s="47">
        <v>0.61954301857104321</v>
      </c>
      <c r="F23" s="47">
        <v>0.64937938063716838</v>
      </c>
    </row>
    <row r="24" spans="1:6" x14ac:dyDescent="0.4">
      <c r="A24" s="45">
        <v>31</v>
      </c>
      <c r="B24" s="48">
        <v>0.53850229406938444</v>
      </c>
      <c r="C24" s="48">
        <v>0.56199109719725171</v>
      </c>
      <c r="D24" s="47">
        <v>0.60686749564899733</v>
      </c>
      <c r="E24" s="47">
        <v>0.64137638930577801</v>
      </c>
      <c r="F24" s="47">
        <v>0.67062012358499301</v>
      </c>
    </row>
    <row r="25" spans="1:6" x14ac:dyDescent="0.4">
      <c r="A25" s="45">
        <v>32</v>
      </c>
      <c r="B25" s="48">
        <v>0.56013114305498579</v>
      </c>
      <c r="C25" s="48">
        <v>0.58341758341688565</v>
      </c>
      <c r="D25" s="47">
        <v>0.62802377729777892</v>
      </c>
      <c r="E25" s="47">
        <v>0.66208587425525556</v>
      </c>
      <c r="F25" s="47">
        <v>0.69067546590702478</v>
      </c>
    </row>
    <row r="26" spans="1:6" x14ac:dyDescent="0.4">
      <c r="A26" s="45">
        <v>33</v>
      </c>
      <c r="B26" s="48">
        <v>0.58092509845066298</v>
      </c>
      <c r="C26" s="48">
        <v>0.60395140429830951</v>
      </c>
      <c r="D26" s="47">
        <v>0.64816720544499695</v>
      </c>
      <c r="E26" s="47">
        <v>0.68170106590387591</v>
      </c>
      <c r="F26" s="47">
        <v>0.70958677935970482</v>
      </c>
    </row>
    <row r="27" spans="1:6" x14ac:dyDescent="0.4">
      <c r="A27" s="45">
        <v>34</v>
      </c>
      <c r="B27" s="48">
        <v>0.60088501344090339</v>
      </c>
      <c r="C27" s="48">
        <v>0.62360079552177028</v>
      </c>
      <c r="D27" s="47">
        <v>0.66732019533909237</v>
      </c>
      <c r="E27" s="47">
        <v>0.70025639078448076</v>
      </c>
      <c r="F27" s="47">
        <v>0.72739905027306095</v>
      </c>
    </row>
    <row r="28" spans="1:6" x14ac:dyDescent="0.4">
      <c r="A28" s="45">
        <v>35</v>
      </c>
      <c r="B28" s="48">
        <v>0.62001757331980167</v>
      </c>
      <c r="C28" s="48">
        <v>0.64237931530171732</v>
      </c>
      <c r="D28" s="47">
        <v>0.68550964460461017</v>
      </c>
      <c r="E28" s="47">
        <v>0.71778978954192652</v>
      </c>
      <c r="F28" s="47">
        <v>0.7441596166594161</v>
      </c>
    </row>
    <row r="29" spans="1:6" x14ac:dyDescent="0.4">
      <c r="A29" s="45">
        <v>36</v>
      </c>
      <c r="B29" s="48">
        <v>0.63833425675725808</v>
      </c>
      <c r="C29" s="48">
        <v>0.6603047947068319</v>
      </c>
      <c r="D29" s="47">
        <v>0.70276583172877283</v>
      </c>
      <c r="E29" s="47">
        <v>0.73434161997170799</v>
      </c>
      <c r="F29" s="47">
        <v>0.75991714112693076</v>
      </c>
    </row>
    <row r="30" spans="1:6" x14ac:dyDescent="0.4">
      <c r="A30" s="45">
        <v>37</v>
      </c>
      <c r="B30" s="48">
        <v>0.65585042953097195</v>
      </c>
      <c r="C30" s="48">
        <v>0.67739843308557968</v>
      </c>
      <c r="D30" s="47">
        <v>0.71912148855364066</v>
      </c>
      <c r="E30" s="47">
        <v>0.74995375299626255</v>
      </c>
      <c r="F30" s="47">
        <v>0.77472078419235857</v>
      </c>
    </row>
    <row r="31" spans="1:6" x14ac:dyDescent="0.4">
      <c r="A31" s="45">
        <v>38</v>
      </c>
      <c r="B31" s="48">
        <v>0.67258455867899358</v>
      </c>
      <c r="C31" s="48">
        <v>0.69368402335125456</v>
      </c>
      <c r="D31" s="47">
        <v>0.734611024929958</v>
      </c>
      <c r="E31" s="47">
        <v>0.76466883431956223</v>
      </c>
      <c r="F31" s="47">
        <v>0.78861954670733292</v>
      </c>
    </row>
    <row r="32" spans="1:6" x14ac:dyDescent="0.4">
      <c r="A32" s="45">
        <v>39</v>
      </c>
      <c r="B32" s="48">
        <v>0.68855753503143835</v>
      </c>
      <c r="C32" s="48">
        <v>0.70918729249759926</v>
      </c>
      <c r="D32" s="47">
        <v>0.74926988546729156</v>
      </c>
      <c r="E32" s="47">
        <v>0.77852968739553874</v>
      </c>
      <c r="F32" s="47">
        <v>0.80166175407320028</v>
      </c>
    </row>
    <row r="33" spans="1:6" x14ac:dyDescent="0.4">
      <c r="A33" s="45">
        <v>40</v>
      </c>
      <c r="B33" s="48">
        <v>0.70379209248043939</v>
      </c>
      <c r="C33" s="48">
        <v>0.72393534363317613</v>
      </c>
      <c r="D33" s="47">
        <v>0.76313402023336518</v>
      </c>
      <c r="E33" s="47">
        <v>0.79157883619129321</v>
      </c>
      <c r="F33" s="47">
        <v>0.81389465860222099</v>
      </c>
    </row>
    <row r="34" spans="1:6" x14ac:dyDescent="0.4">
      <c r="A34" s="45">
        <v>41</v>
      </c>
      <c r="B34" s="48">
        <v>0.71831231299720766</v>
      </c>
      <c r="C34" s="48">
        <v>0.737956186903161</v>
      </c>
      <c r="D34" s="47">
        <v>0.77623945318801235</v>
      </c>
      <c r="E34" s="47">
        <v>0.80385812892033381</v>
      </c>
      <c r="F34" s="47">
        <v>0.82536413972832712</v>
      </c>
    </row>
    <row r="35" spans="1:6" x14ac:dyDescent="0.4">
      <c r="A35" s="45">
        <v>42</v>
      </c>
      <c r="B35" s="48">
        <v>0.73214320719841508</v>
      </c>
      <c r="C35" s="48">
        <v>0.75127834781640801</v>
      </c>
      <c r="D35" s="47">
        <v>0.78862193400363556</v>
      </c>
      <c r="E35" s="47">
        <v>0.81540844640756061</v>
      </c>
      <c r="F35" s="47">
        <v>0.8361144847576939</v>
      </c>
    </row>
    <row r="36" spans="1:6" x14ac:dyDescent="0.4">
      <c r="A36" s="45">
        <v>43</v>
      </c>
      <c r="B36" s="48">
        <v>0.7453103611263</v>
      </c>
      <c r="C36" s="48">
        <v>0.76393054264938243</v>
      </c>
      <c r="D36" s="47">
        <v>0.80031666067607399</v>
      </c>
      <c r="E36" s="47">
        <v>0.82626948099987096</v>
      </c>
      <c r="F36" s="47">
        <v>0.84618823548177613</v>
      </c>
    </row>
    <row r="37" spans="1:6" x14ac:dyDescent="0.4">
      <c r="A37" s="45">
        <v>44</v>
      </c>
      <c r="B37" s="48">
        <v>0.75783964078624388</v>
      </c>
      <c r="C37" s="48">
        <v>0.77594141171500286</v>
      </c>
      <c r="D37" s="47">
        <v>0.81135806194105264</v>
      </c>
      <c r="E37" s="47">
        <v>0.83647957394749906</v>
      </c>
      <c r="F37" s="47">
        <v>0.85562608827150222</v>
      </c>
    </row>
    <row r="38" spans="1:6" x14ac:dyDescent="0.4">
      <c r="A38" s="45">
        <v>45</v>
      </c>
      <c r="B38" s="48">
        <v>0.76975694684741403</v>
      </c>
      <c r="C38" s="48">
        <v>0.78733930233763161</v>
      </c>
      <c r="D38" s="47">
        <v>0.82177962997073961</v>
      </c>
      <c r="E38" s="47">
        <v>0.84607560095758971</v>
      </c>
      <c r="F38" s="47">
        <v>0.86446683725742501</v>
      </c>
    </row>
    <row r="39" spans="1:6" x14ac:dyDescent="0.4">
      <c r="A39" s="45">
        <v>46</v>
      </c>
      <c r="B39" s="48">
        <v>0.7810880127340758</v>
      </c>
      <c r="C39" s="48">
        <v>0.79815209435073997</v>
      </c>
      <c r="D39" s="47">
        <v>0.83161379513110512</v>
      </c>
      <c r="E39" s="47">
        <v>0.85509289717665204</v>
      </c>
      <c r="F39" s="47">
        <v>0.87274735190693398</v>
      </c>
    </row>
    <row r="40" spans="1:6" x14ac:dyDescent="0.4">
      <c r="A40" s="45">
        <v>47</v>
      </c>
      <c r="B40" s="48">
        <v>0.79185824010391959</v>
      </c>
      <c r="C40" s="48">
        <v>0.80840706182432487</v>
      </c>
      <c r="D40" s="47">
        <v>0.84089183573893822</v>
      </c>
      <c r="E40" s="47">
        <v>0.86356521421021371</v>
      </c>
      <c r="F40" s="47">
        <v>0.88050258176715956</v>
      </c>
    </row>
    <row r="41" spans="1:6" x14ac:dyDescent="0.4">
      <c r="A41" s="45">
        <v>48</v>
      </c>
      <c r="B41" s="48">
        <v>0.80209256641811588</v>
      </c>
      <c r="C41" s="48">
        <v>0.81813076553350061</v>
      </c>
      <c r="D41" s="47">
        <v>0.84964381677649403</v>
      </c>
      <c r="E41" s="47">
        <v>0.871524702955771</v>
      </c>
      <c r="F41" s="47">
        <v>0.88776558238111247</v>
      </c>
    </row>
    <row r="42" spans="1:6" x14ac:dyDescent="0.4">
      <c r="A42" s="45">
        <v>49</v>
      </c>
      <c r="B42" s="48">
        <v>0.81181535995306731</v>
      </c>
      <c r="C42" s="48">
        <v>0.82734897139982422</v>
      </c>
      <c r="D42" s="47">
        <v>0.85789855241288993</v>
      </c>
      <c r="E42" s="47">
        <v>0.87900191702888264</v>
      </c>
      <c r="F42" s="47">
        <v>0.89456755743313732</v>
      </c>
    </row>
    <row r="43" spans="1:6" x14ac:dyDescent="0.4">
      <c r="A43" s="45">
        <v>50</v>
      </c>
      <c r="B43" s="48">
        <v>0.82105033818627238</v>
      </c>
      <c r="C43" s="48">
        <v>0.83608659077714076</v>
      </c>
      <c r="D43" s="47">
        <v>0.86568358795651945</v>
      </c>
      <c r="E43" s="47">
        <v>0.88602583242123356</v>
      </c>
      <c r="F43" s="47">
        <v>0.90093791306380344</v>
      </c>
    </row>
    <row r="44" spans="1:6" x14ac:dyDescent="0.4">
      <c r="A44" s="45">
        <v>51</v>
      </c>
      <c r="B44" s="48">
        <v>0.82982050601052793</v>
      </c>
      <c r="C44" s="48">
        <v>0.84436763901951672</v>
      </c>
      <c r="D44" s="47">
        <v>0.87302519753392716</v>
      </c>
      <c r="E44" s="47">
        <v>0.89262387976169932</v>
      </c>
      <c r="F44" s="47">
        <v>0.90690432103703655</v>
      </c>
    </row>
    <row r="45" spans="1:6" x14ac:dyDescent="0.4">
      <c r="A45" s="45">
        <v>52</v>
      </c>
      <c r="B45" s="48">
        <v>0.83814811069538453</v>
      </c>
      <c r="C45" s="48">
        <v>0.85221520926641681</v>
      </c>
      <c r="D45" s="47">
        <v>0.87994839436951</v>
      </c>
      <c r="E45" s="47">
        <v>0.89882198617343745</v>
      </c>
      <c r="F45" s="47">
        <v>0.91249278806421519</v>
      </c>
    </row>
    <row r="46" spans="1:6" x14ac:dyDescent="0.4">
      <c r="A46" s="45">
        <v>53</v>
      </c>
      <c r="B46" s="48">
        <v>0.84605461092641909</v>
      </c>
      <c r="C46" s="48">
        <v>0.85965145881599803</v>
      </c>
      <c r="D46" s="47">
        <v>0.88647695103798241</v>
      </c>
      <c r="E46" s="47">
        <v>0.90464462424668179</v>
      </c>
      <c r="F46" s="47">
        <v>0.91772772910906419</v>
      </c>
    </row>
    <row r="47" spans="1:6" x14ac:dyDescent="0.4">
      <c r="A47" s="45">
        <v>54</v>
      </c>
      <c r="B47" s="48">
        <v>0.85356065761598532</v>
      </c>
      <c r="C47" s="48">
        <v>0.86669760583757804</v>
      </c>
      <c r="D47" s="47">
        <v>0.89263342748789376</v>
      </c>
      <c r="E47" s="47">
        <v>0.91011486609152137</v>
      </c>
      <c r="F47" s="47">
        <v>0.92263204292914691</v>
      </c>
    </row>
    <row r="48" spans="1:6" x14ac:dyDescent="0.4">
      <c r="A48" s="45">
        <v>55</v>
      </c>
      <c r="B48" s="48">
        <v>0.86068608449817074</v>
      </c>
      <c r="C48" s="48">
        <v>0.87337393450498546</v>
      </c>
      <c r="D48" s="47">
        <v>0.89843920499876484</v>
      </c>
      <c r="E48" s="47">
        <v>0.91525444080918894</v>
      </c>
      <c r="F48" s="47">
        <v>0.92722718846807328</v>
      </c>
    </row>
    <row r="49" spans="1:6" x14ac:dyDescent="0.4">
      <c r="A49" s="45">
        <v>56</v>
      </c>
      <c r="B49" s="48">
        <v>0.86744990680013445</v>
      </c>
      <c r="C49" s="48">
        <v>0.87969980691925165</v>
      </c>
      <c r="D49" s="47">
        <v>0.9039145245448178</v>
      </c>
      <c r="E49" s="47">
        <v>0.92008379403452856</v>
      </c>
      <c r="F49" s="47">
        <v>0.93153326100880685</v>
      </c>
    </row>
    <row r="50" spans="1:6" x14ac:dyDescent="0.4">
      <c r="A50" s="45">
        <v>57</v>
      </c>
      <c r="B50" s="48">
        <v>0.87387032652604546</v>
      </c>
      <c r="C50" s="48">
        <v>0.88569368043715224</v>
      </c>
      <c r="D50" s="47">
        <v>0.90907852830211444</v>
      </c>
      <c r="E50" s="47">
        <v>0.92462214846524438</v>
      </c>
      <c r="F50" s="47">
        <v>0.93556906724256705</v>
      </c>
    </row>
    <row r="51" spans="1:6" x14ac:dyDescent="0.4">
      <c r="A51" s="45">
        <v>58</v>
      </c>
      <c r="B51" s="48">
        <v>0.8799647431024088</v>
      </c>
      <c r="C51" s="48">
        <v>0.89137312923615719</v>
      </c>
      <c r="D51" s="47">
        <v>0.91394930325961976</v>
      </c>
      <c r="E51" s="47">
        <v>0.92888756451297383</v>
      </c>
      <c r="F51" s="47">
        <v>0.93935219860822627</v>
      </c>
    </row>
    <row r="52" spans="1:6" x14ac:dyDescent="0.4">
      <c r="A52" s="45">
        <v>59</v>
      </c>
      <c r="B52" s="48">
        <v>0.8857497683182779</v>
      </c>
      <c r="C52" s="48">
        <v>0.89675486913065594</v>
      </c>
      <c r="D52" s="47">
        <v>0.91854392608391544</v>
      </c>
      <c r="E52" s="47">
        <v>0.93289700039381174</v>
      </c>
      <c r="F52" s="47">
        <v>0.94289910242094233</v>
      </c>
    </row>
    <row r="53" spans="1:6" x14ac:dyDescent="0.4">
      <c r="A53" s="45">
        <v>60</v>
      </c>
      <c r="B53" s="48">
        <v>0.89124124465401078</v>
      </c>
      <c r="C53" s="48">
        <v>0.90185478481269388</v>
      </c>
      <c r="D53" s="47">
        <v>0.92287850854692399</v>
      </c>
      <c r="E53" s="47">
        <v>0.93666637112732454</v>
      </c>
      <c r="F53" s="47">
        <v>0.94622515044211186</v>
      </c>
    </row>
    <row r="54" spans="1:6" x14ac:dyDescent="0.4">
      <c r="A54" s="45">
        <v>61</v>
      </c>
      <c r="B54" s="48">
        <v>0.89645426623080815</v>
      </c>
      <c r="C54" s="48">
        <v>0.90668795882624664</v>
      </c>
      <c r="D54" s="47">
        <v>0.9269682429603473</v>
      </c>
      <c r="E54" s="47">
        <v>0.94021060603823536</v>
      </c>
      <c r="F54" s="47">
        <v>0.94934470465068244</v>
      </c>
    </row>
    <row r="55" spans="1:6" x14ac:dyDescent="0.4">
      <c r="A55" s="45">
        <v>62</v>
      </c>
      <c r="B55" s="48">
        <v>0.90140320173293775</v>
      </c>
      <c r="C55" s="48">
        <v>0.91126870170026186</v>
      </c>
      <c r="D55" s="47">
        <v>0.9308274471732596</v>
      </c>
      <c r="E55" s="47">
        <v>0.94354370445793889</v>
      </c>
      <c r="F55" s="47">
        <v>0.9522711800627186</v>
      </c>
    </row>
    <row r="56" spans="1:6" x14ac:dyDescent="0.4">
      <c r="A56" s="45">
        <v>63</v>
      </c>
      <c r="B56" s="48">
        <v>0.90610171875771262</v>
      </c>
      <c r="C56" s="48">
        <v>0.91561058276494789</v>
      </c>
      <c r="D56" s="47">
        <v>0.93446960878366137</v>
      </c>
      <c r="E56" s="47">
        <v>0.946678789407432</v>
      </c>
      <c r="F56" s="47">
        <v>0.95501710451552158</v>
      </c>
    </row>
    <row r="57" spans="1:6" x14ac:dyDescent="0.4">
      <c r="A57" s="45">
        <v>64</v>
      </c>
      <c r="B57" s="48">
        <v>0.9105628091370167</v>
      </c>
      <c r="C57" s="48">
        <v>0.91972646126035362</v>
      </c>
      <c r="D57" s="47">
        <v>0.93790742829349294</v>
      </c>
      <c r="E57" s="47">
        <v>0.94962815911204668</v>
      </c>
      <c r="F57" s="47">
        <v>0.95759417538755032</v>
      </c>
    </row>
    <row r="58" spans="1:6" x14ac:dyDescent="0.4">
      <c r="A58" s="45">
        <v>65</v>
      </c>
      <c r="B58" s="48">
        <v>0.91479881485038317</v>
      </c>
      <c r="C58" s="48">
        <v>0.92362851741821883</v>
      </c>
      <c r="D58" s="47">
        <v>0.9411528610020482</v>
      </c>
      <c r="E58" s="47">
        <v>0.95240333625416029</v>
      </c>
      <c r="F58" s="47">
        <v>0.96001331326845807</v>
      </c>
    </row>
    <row r="59" spans="1:6" x14ac:dyDescent="0.4">
      <c r="A59" s="45">
        <v>70</v>
      </c>
      <c r="B59" s="48">
        <v>0.93299234724867797</v>
      </c>
      <c r="C59" s="48">
        <v>0.94031407432472269</v>
      </c>
      <c r="D59" s="47">
        <v>0.95486546459774091</v>
      </c>
      <c r="E59" s="47">
        <v>0.96402105958554352</v>
      </c>
      <c r="F59" s="47">
        <v>0.97007399471260625</v>
      </c>
    </row>
    <row r="60" spans="1:6" x14ac:dyDescent="0.4">
      <c r="A60" s="45">
        <v>80</v>
      </c>
      <c r="B60" s="48">
        <v>0.95802969699414586</v>
      </c>
      <c r="C60" s="48">
        <v>0.96304435370667607</v>
      </c>
      <c r="D60" s="47">
        <v>0.97302502476192398</v>
      </c>
      <c r="E60" s="47">
        <v>0.97907496500046853</v>
      </c>
      <c r="F60" s="47">
        <v>0.9829124431509233</v>
      </c>
    </row>
    <row r="61" spans="1:6" x14ac:dyDescent="0.4">
      <c r="A61" s="45">
        <v>90</v>
      </c>
      <c r="B61" s="48">
        <v>0.97325685467891465</v>
      </c>
      <c r="C61" s="48">
        <v>0.9766942252728863</v>
      </c>
      <c r="D61" s="47">
        <v>0.98353708186031874</v>
      </c>
      <c r="E61" s="47">
        <v>0.98754651767577784</v>
      </c>
      <c r="F61" s="47">
        <v>0.98999791443078955</v>
      </c>
    </row>
    <row r="62" spans="1:6" x14ac:dyDescent="0.4">
      <c r="A62" s="45">
        <v>100</v>
      </c>
      <c r="B62" s="48">
        <v>0.98266974147030106</v>
      </c>
      <c r="C62" s="48">
        <v>0.98503782351774705</v>
      </c>
      <c r="D62" s="47">
        <v>0.98974907536088541</v>
      </c>
      <c r="E62" s="47">
        <v>0.99242465953856951</v>
      </c>
      <c r="F62" s="47">
        <v>0.99400729573740043</v>
      </c>
    </row>
    <row r="63" spans="1:6" x14ac:dyDescent="0.4">
      <c r="A63" s="45">
        <v>110</v>
      </c>
      <c r="B63" s="48">
        <v>0.98858699045317511</v>
      </c>
      <c r="C63" s="48">
        <v>0.99023026165464767</v>
      </c>
      <c r="D63" s="47">
        <v>0.99349556377434667</v>
      </c>
      <c r="E63" s="47">
        <v>0.99529704275257802</v>
      </c>
      <c r="F63" s="47">
        <v>0.99633103804532963</v>
      </c>
    </row>
    <row r="64" spans="1:6" x14ac:dyDescent="0.4">
      <c r="A64" s="45">
        <v>120</v>
      </c>
      <c r="B64" s="48">
        <v>0.99236861725861147</v>
      </c>
      <c r="C64" s="48">
        <v>0.99351846661623355</v>
      </c>
      <c r="D64" s="47">
        <v>0.99579959319467293</v>
      </c>
      <c r="E64" s="47">
        <v>0.99702453946423619</v>
      </c>
      <c r="F64" s="47">
        <v>0.99770845920176998</v>
      </c>
    </row>
    <row r="65" spans="1:6" x14ac:dyDescent="0.4">
      <c r="A65" s="45">
        <v>130</v>
      </c>
      <c r="B65" s="48">
        <v>0.99482392592854596</v>
      </c>
      <c r="C65" s="48">
        <v>0.995635627324994</v>
      </c>
      <c r="D65" s="47">
        <v>0.99724282645608175</v>
      </c>
      <c r="E65" s="47">
        <v>0.99808426250821602</v>
      </c>
      <c r="F65" s="47">
        <v>0.99854220445483899</v>
      </c>
    </row>
    <row r="66" spans="1:6" x14ac:dyDescent="0.4">
      <c r="A66" s="45">
        <v>140</v>
      </c>
      <c r="B66" s="48">
        <v>0.99644215912542256</v>
      </c>
      <c r="C66" s="48">
        <v>0.9970202844416477</v>
      </c>
      <c r="D66" s="47">
        <v>0.99816254982210606</v>
      </c>
      <c r="E66" s="47">
        <v>0.99874644015257663</v>
      </c>
      <c r="F66" s="47">
        <v>0.99905674782130127</v>
      </c>
    </row>
    <row r="67" spans="1:6" x14ac:dyDescent="0.4">
      <c r="A67" s="45">
        <v>145</v>
      </c>
      <c r="B67" s="48">
        <v>0.99703633403803638</v>
      </c>
      <c r="C67" s="48">
        <v>0.99752585868291166</v>
      </c>
      <c r="D67" s="47">
        <v>0.99849197371670839</v>
      </c>
      <c r="E67" s="47">
        <v>0.99898018892362106</v>
      </c>
      <c r="F67" s="47">
        <v>0.99923673416549208</v>
      </c>
    </row>
    <row r="68" spans="1:6" x14ac:dyDescent="0.4">
      <c r="A68" s="45">
        <v>150</v>
      </c>
      <c r="B68" s="48">
        <v>0.997523849183658</v>
      </c>
      <c r="C68" s="48">
        <v>0.99793925550702522</v>
      </c>
      <c r="D68" s="47">
        <v>0.99875813967356031</v>
      </c>
      <c r="E68" s="47">
        <v>0.99916735626025588</v>
      </c>
      <c r="F68" s="47">
        <v>0.99938004891387566</v>
      </c>
    </row>
    <row r="69" spans="1:6" x14ac:dyDescent="0.4">
      <c r="A69" s="45">
        <v>155</v>
      </c>
      <c r="B69" s="48">
        <v>0.9979251525306464</v>
      </c>
      <c r="C69" s="48">
        <v>0.9982784203421986</v>
      </c>
      <c r="D69" s="47">
        <v>0.99897398349922195</v>
      </c>
      <c r="E69" s="47">
        <v>0.99931780919309354</v>
      </c>
      <c r="F69" s="47">
        <v>0.99949462837514769</v>
      </c>
    </row>
    <row r="70" spans="1:6" x14ac:dyDescent="0.4">
      <c r="A70" s="45">
        <v>160</v>
      </c>
      <c r="B70" s="48">
        <v>0.99825653036975182</v>
      </c>
      <c r="C70" s="48">
        <v>0.9985575897533272</v>
      </c>
      <c r="D70" s="47">
        <v>0.99914963887659358</v>
      </c>
      <c r="E70" s="47">
        <v>0.99943920414114262</v>
      </c>
      <c r="F70" s="47">
        <v>0.99958659327211452</v>
      </c>
    </row>
    <row r="71" spans="1:6" x14ac:dyDescent="0.4">
      <c r="A71" s="45">
        <v>165</v>
      </c>
      <c r="B71" s="48">
        <v>0.99853100148870322</v>
      </c>
      <c r="C71" s="48">
        <v>0.99878810077136526</v>
      </c>
      <c r="D71" s="47">
        <v>0.99929307719251226</v>
      </c>
      <c r="E71" s="47">
        <v>0.99953750834597532</v>
      </c>
      <c r="F71" s="47">
        <v>0.99966068586434975</v>
      </c>
    </row>
    <row r="72" spans="1:6" x14ac:dyDescent="0.4">
      <c r="A72" s="45">
        <v>170</v>
      </c>
      <c r="B72" s="48">
        <v>0.99875900960500341</v>
      </c>
      <c r="C72" s="48">
        <v>0.99897901470736927</v>
      </c>
      <c r="D72" s="47">
        <v>0.99941059407056942</v>
      </c>
      <c r="E72" s="47">
        <v>0.99961739236286251</v>
      </c>
      <c r="F72" s="47">
        <v>0.99972059676414582</v>
      </c>
    </row>
    <row r="73" spans="1:6" x14ac:dyDescent="0.4">
      <c r="A73" s="45">
        <v>175</v>
      </c>
      <c r="B73" s="48">
        <v>0.99894896160557956</v>
      </c>
      <c r="C73" s="48">
        <v>0.99913759990059658</v>
      </c>
      <c r="D73" s="47">
        <v>0.99950718097955271</v>
      </c>
      <c r="E73" s="47">
        <v>0.99968252690351023</v>
      </c>
      <c r="F73" s="47">
        <v>0.999769210510008</v>
      </c>
    </row>
    <row r="74" spans="1:6" x14ac:dyDescent="0.4">
      <c r="A74" s="45">
        <v>180</v>
      </c>
      <c r="B74" s="48">
        <v>0.99910764749538372</v>
      </c>
      <c r="C74" s="48">
        <v>0.99926970677154847</v>
      </c>
      <c r="D74" s="47">
        <v>0.99958681029572871</v>
      </c>
      <c r="E74" s="47">
        <v>0.99973580838199227</v>
      </c>
      <c r="F74" s="47">
        <v>0.99980879099444642</v>
      </c>
    </row>
    <row r="75" spans="1:6" x14ac:dyDescent="0.4">
      <c r="A75" s="45">
        <v>185</v>
      </c>
      <c r="B75" s="48">
        <v>0.99924056925918414</v>
      </c>
      <c r="C75" s="48">
        <v>0.99938006033053806</v>
      </c>
      <c r="D75" s="47">
        <v>0.99965265490115618</v>
      </c>
      <c r="E75" s="47">
        <v>0.99977953106214079</v>
      </c>
      <c r="F75" s="47">
        <v>0.99984112214004683</v>
      </c>
    </row>
    <row r="76" spans="1:6" x14ac:dyDescent="0.4">
      <c r="A76" s="45">
        <v>190</v>
      </c>
      <c r="B76" s="48">
        <v>0.99935219932450459</v>
      </c>
      <c r="C76" s="48">
        <v>0.99947248917090648</v>
      </c>
      <c r="D76" s="47">
        <v>0.99970725804964933</v>
      </c>
      <c r="E76" s="47">
        <v>0.99981551902520271</v>
      </c>
      <c r="F76" s="47">
        <v>0.99986761511444211</v>
      </c>
    </row>
    <row r="77" spans="1:6" x14ac:dyDescent="0.4">
      <c r="A77" s="45">
        <v>195</v>
      </c>
      <c r="B77" s="48">
        <v>0.99944618441548683</v>
      </c>
      <c r="C77" s="48">
        <v>0.99955010540059763</v>
      </c>
      <c r="D77" s="47">
        <v>0.99975266529098439</v>
      </c>
      <c r="E77" s="47">
        <v>0.9998452277669545</v>
      </c>
      <c r="F77" s="47">
        <v>0.9998893904069287</v>
      </c>
    </row>
    <row r="78" spans="1:6" x14ac:dyDescent="0.4">
      <c r="A78" s="45">
        <v>200</v>
      </c>
      <c r="B78" s="48">
        <v>0.99952550689285991</v>
      </c>
      <c r="C78" s="48">
        <v>0.99961544653304113</v>
      </c>
      <c r="D78" s="47">
        <v>0.999790527328419</v>
      </c>
      <c r="E78" s="47">
        <v>0.99986982273719671</v>
      </c>
      <c r="F78" s="47">
        <v>0.99990734093186318</v>
      </c>
    </row>
    <row r="79" spans="1:6" x14ac:dyDescent="0.4">
      <c r="A79" s="45">
        <v>205</v>
      </c>
      <c r="B79" s="48">
        <v>0.99959261287865275</v>
      </c>
      <c r="C79" s="48">
        <v>0.99967058777302475</v>
      </c>
      <c r="D79" s="47">
        <v>0.99982218051838656</v>
      </c>
      <c r="E79" s="47">
        <v>0.99989024029833828</v>
      </c>
      <c r="F79" s="47">
        <v>0.99992218074757055</v>
      </c>
    </row>
    <row r="80" spans="1:6" x14ac:dyDescent="0.4">
      <c r="A80" s="45">
        <v>210</v>
      </c>
      <c r="B80" s="48">
        <v>0.9996495143399925</v>
      </c>
      <c r="C80" s="48">
        <v>0.99971723117882261</v>
      </c>
      <c r="D80" s="47">
        <v>0.99984871010483278</v>
      </c>
      <c r="E80" s="47">
        <v>0.99990723522283931</v>
      </c>
      <c r="F80" s="47">
        <v>0.99993448282207553</v>
      </c>
    </row>
    <row r="81" spans="1:6" x14ac:dyDescent="0.4">
      <c r="A81" s="45">
        <v>215</v>
      </c>
      <c r="B81" s="48">
        <v>0.99969787068694138</v>
      </c>
      <c r="C81" s="48">
        <v>0.99975677669874086</v>
      </c>
      <c r="D81" s="47">
        <v>0.99987100006944851</v>
      </c>
      <c r="E81" s="47">
        <v>0.9999214178419592</v>
      </c>
      <c r="F81" s="47">
        <v>0.99994470842311578</v>
      </c>
    </row>
    <row r="82" spans="1:6" x14ac:dyDescent="0.4">
      <c r="A82" s="45">
        <v>220</v>
      </c>
      <c r="B82" s="48">
        <v>0.99973905420047726</v>
      </c>
      <c r="C82" s="48">
        <v>0.99979037895059175</v>
      </c>
      <c r="D82" s="47">
        <v>0.99988977256767719</v>
      </c>
      <c r="E82" s="47">
        <v>0.99993328320715202</v>
      </c>
      <c r="F82" s="47">
        <v>0.99995323007703996</v>
      </c>
    </row>
    <row r="83" spans="1:6" x14ac:dyDescent="0.4">
      <c r="A83" s="45">
        <v>225</v>
      </c>
      <c r="B83" s="48">
        <v>0.99977420265565564</v>
      </c>
      <c r="C83" s="48">
        <v>0.99981899274896702</v>
      </c>
      <c r="D83" s="47">
        <v>0.99990561923182419</v>
      </c>
      <c r="E83" s="47">
        <v>0.99994323406296359</v>
      </c>
      <c r="F83" s="47">
        <v>0.99996034957001056</v>
      </c>
    </row>
    <row r="84" spans="1:6" x14ac:dyDescent="0.4">
      <c r="A84" s="45">
        <v>230</v>
      </c>
      <c r="B84" s="48">
        <v>0.99980426177232207</v>
      </c>
      <c r="C84" s="48">
        <v>0.99984340972252927</v>
      </c>
      <c r="D84" s="47">
        <v>0.99991902610031413</v>
      </c>
      <c r="E84" s="47">
        <v>0.99995159900726116</v>
      </c>
      <c r="F84" s="47">
        <v>0.99996631211255915</v>
      </c>
    </row>
    <row r="85" spans="1:6" x14ac:dyDescent="0.4">
      <c r="A85" s="45">
        <v>235</v>
      </c>
      <c r="B85" s="48">
        <v>0.99983001955939055</v>
      </c>
      <c r="C85" s="48">
        <v>0.99986428785326109</v>
      </c>
      <c r="D85" s="47">
        <v>0.99993039353443702</v>
      </c>
      <c r="E85" s="47">
        <v>0.99995864689517955</v>
      </c>
      <c r="F85" s="47">
        <v>0.99997131752388801</v>
      </c>
    </row>
    <row r="86" spans="1:6" x14ac:dyDescent="0.4">
      <c r="A86" s="45">
        <v>240</v>
      </c>
      <c r="B86" s="48">
        <v>0.99985213417943641</v>
      </c>
      <c r="C86" s="48">
        <v>0.99988217537530066</v>
      </c>
      <c r="D86" s="47">
        <v>0.9999400521799251</v>
      </c>
      <c r="E86" s="47">
        <v>0.99996459830095441</v>
      </c>
      <c r="F86" s="47">
        <v>0.99997552909270637</v>
      </c>
    </row>
    <row r="87" spans="1:6" x14ac:dyDescent="0.4">
      <c r="A87" s="45">
        <v>245</v>
      </c>
      <c r="B87" s="48">
        <v>0.99987115661852077</v>
      </c>
      <c r="C87" s="48">
        <v>0.99989753016523952</v>
      </c>
      <c r="D87" s="47">
        <v>0.99994827579746715</v>
      </c>
      <c r="E87" s="47">
        <v>0.99996963466745348</v>
      </c>
      <c r="F87" s="47">
        <v>0.99997908062023033</v>
      </c>
    </row>
    <row r="88" spans="1:6" x14ac:dyDescent="0.4">
      <c r="A88" s="45">
        <v>250</v>
      </c>
      <c r="B88" s="48">
        <v>0.99988754917930456</v>
      </c>
      <c r="C88" s="48">
        <v>0.99991073551787157</v>
      </c>
      <c r="D88" s="47">
        <v>0.99995529160667063</v>
      </c>
      <c r="E88" s="47">
        <v>0.99997390563234045</v>
      </c>
      <c r="F88" s="47">
        <v>0.99998208203604677</v>
      </c>
    </row>
    <row r="89" spans="1:6" x14ac:dyDescent="0.4">
      <c r="A89" s="45">
        <v>255</v>
      </c>
      <c r="B89" s="48">
        <v>0.99990170060649908</v>
      </c>
      <c r="C89" s="48">
        <v>0.99992211301569589</v>
      </c>
      <c r="D89" s="47">
        <v>0.99996128864920619</v>
      </c>
      <c r="E89" s="47">
        <v>0.99997753491177077</v>
      </c>
      <c r="F89" s="47">
        <v>0.99998462388982512</v>
      </c>
    </row>
    <row r="90" spans="1:6" x14ac:dyDescent="0.4">
      <c r="A90" s="45">
        <v>260</v>
      </c>
      <c r="B90" s="48">
        <v>0.99991393848950216</v>
      </c>
      <c r="C90" s="48">
        <v>0.99993193305505768</v>
      </c>
      <c r="D90" s="47">
        <v>0.999966424569254</v>
      </c>
      <c r="E90" s="47">
        <v>0.99998062503935425</v>
      </c>
      <c r="F90" s="47">
        <v>0.99998678095466242</v>
      </c>
    </row>
    <row r="91" spans="1:6" x14ac:dyDescent="0.4">
      <c r="A91" s="45">
        <v>265</v>
      </c>
      <c r="B91" s="48">
        <v>0.99992453945767223</v>
      </c>
      <c r="C91" s="48">
        <v>0.99994042347757728</v>
      </c>
      <c r="D91" s="47">
        <v>0.99997083112564744</v>
      </c>
      <c r="E91" s="47">
        <v>0.99998326119388681</v>
      </c>
      <c r="F91" s="47">
        <v>0.9999886151261731</v>
      </c>
    </row>
    <row r="92" spans="1:6" x14ac:dyDescent="0.4">
      <c r="A92" s="45">
        <v>270</v>
      </c>
      <c r="B92" s="48">
        <v>0.99993373758141968</v>
      </c>
      <c r="C92" s="48">
        <v>0.99994777666549872</v>
      </c>
      <c r="D92" s="47">
        <v>0.99997461868475601</v>
      </c>
      <c r="E92" s="47">
        <v>0.99998551429956084</v>
      </c>
      <c r="F92" s="47">
        <v>0.99999017776156829</v>
      </c>
    </row>
    <row r="93" spans="1:6" x14ac:dyDescent="0.4">
      <c r="A93" s="45">
        <v>275</v>
      </c>
      <c r="B93" s="48">
        <v>0.99994173131122699</v>
      </c>
      <c r="C93" s="48">
        <v>0.99995415538844168</v>
      </c>
      <c r="D93" s="47">
        <v>0.99997787989197207</v>
      </c>
      <c r="E93" s="47">
        <v>0.99998744354364455</v>
      </c>
      <c r="F93" s="47">
        <v>0.99999151157209232</v>
      </c>
    </row>
    <row r="94" spans="1:6" x14ac:dyDescent="0.4">
      <c r="A94" s="45">
        <v>280</v>
      </c>
      <c r="B94" s="48">
        <v>0.99994868922225622</v>
      </c>
      <c r="C94" s="48">
        <v>0.99995969763264236</v>
      </c>
      <c r="D94" s="47">
        <v>0.99998069267946055</v>
      </c>
      <c r="E94" s="47">
        <v>0.99998909842640948</v>
      </c>
      <c r="F94" s="47">
        <v>0.99999265215820266</v>
      </c>
    </row>
    <row r="95" spans="1:6" x14ac:dyDescent="0.4">
      <c r="A95" s="45">
        <v>285</v>
      </c>
      <c r="B95" s="48">
        <v>0.99995475478083284</v>
      </c>
      <c r="C95" s="48">
        <v>0.99996452059893182</v>
      </c>
      <c r="D95" s="47">
        <v>0.99998312273615764</v>
      </c>
      <c r="E95" s="47">
        <v>0.99999052043443615</v>
      </c>
      <c r="F95" s="47">
        <v>0.99999362925818092</v>
      </c>
    </row>
    <row r="96" spans="1:6" x14ac:dyDescent="0.4">
      <c r="A96" s="45">
        <v>290</v>
      </c>
      <c r="B96" s="48">
        <v>0.9999600503080196</v>
      </c>
      <c r="C96" s="48">
        <v>0.9999687240199594</v>
      </c>
      <c r="D96" s="47">
        <v>0.99998522554097036</v>
      </c>
      <c r="E96" s="47">
        <v>0.99999174440986394</v>
      </c>
      <c r="F96" s="47">
        <v>0.99999446776624457</v>
      </c>
    </row>
    <row r="97" spans="1:6" x14ac:dyDescent="0.4">
      <c r="A97" s="45">
        <v>295</v>
      </c>
      <c r="B97" s="48">
        <v>0.99996468028258312</v>
      </c>
      <c r="C97" s="48">
        <v>0.99997239291859463</v>
      </c>
      <c r="D97" s="47">
        <v>0.99998704804028582</v>
      </c>
      <c r="E97" s="47">
        <v>0.9999927996735285</v>
      </c>
      <c r="F97" s="47">
        <v>0.99999518856476199</v>
      </c>
    </row>
    <row r="98" spans="1:6" x14ac:dyDescent="0.4">
      <c r="A98" s="45">
        <v>300</v>
      </c>
      <c r="B98" s="48">
        <v>0.99996873409920384</v>
      </c>
      <c r="C98" s="48">
        <v>0.99997559990653884</v>
      </c>
      <c r="D98" s="47">
        <v>0.99998863003513516</v>
      </c>
      <c r="E98" s="47">
        <v>0.99999371094838219</v>
      </c>
      <c r="F98" s="47">
        <v>0.99999580920615005</v>
      </c>
    </row>
    <row r="99" spans="1:6" x14ac:dyDescent="0.4">
      <c r="A99" s="45">
        <v>305</v>
      </c>
      <c r="B99" s="48">
        <v>0.99997228837646956</v>
      </c>
      <c r="C99" s="48">
        <v>0.9999784071037755</v>
      </c>
      <c r="D99" s="47">
        <v>0.99999000533078186</v>
      </c>
      <c r="E99" s="47">
        <v>0.99999449912044547</v>
      </c>
      <c r="F99" s="47">
        <v>0.99999634447291696</v>
      </c>
    </row>
    <row r="100" spans="1:6" x14ac:dyDescent="0.4">
      <c r="A100" s="45">
        <v>310</v>
      </c>
      <c r="B100" s="48">
        <v>0.99997540889198477</v>
      </c>
      <c r="C100" s="48">
        <v>0.99998086774465722</v>
      </c>
      <c r="D100" s="47">
        <v>0.99999120269146813</v>
      </c>
      <c r="E100" s="47">
        <v>0.99999518186727121</v>
      </c>
      <c r="F100" s="47">
        <v>0.99999680683867576</v>
      </c>
    </row>
    <row r="101" spans="1:6" x14ac:dyDescent="0.4">
      <c r="A101" s="45">
        <v>315</v>
      </c>
      <c r="B101" s="49">
        <v>0.99997815220799113</v>
      </c>
      <c r="C101" s="49">
        <v>0.99998302752445445</v>
      </c>
      <c r="D101" s="47">
        <v>0.99999224663499742</v>
      </c>
      <c r="E101" s="47">
        <v>0.99999577417811691</v>
      </c>
      <c r="F101" s="47">
        <v>0.99999720684848725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B51" sqref="A2:B51"/>
    </sheetView>
  </sheetViews>
  <sheetFormatPr defaultRowHeight="12.3" x14ac:dyDescent="0.4"/>
  <cols>
    <col min="1" max="1" width="12.27734375" customWidth="1"/>
    <col min="2" max="2" width="21.1640625" customWidth="1"/>
    <col min="3" max="3" width="21" bestFit="1" customWidth="1"/>
    <col min="4" max="4" width="24.71875" bestFit="1" customWidth="1"/>
    <col min="5" max="5" width="21.1640625" bestFit="1" customWidth="1"/>
    <col min="6" max="6" width="24.83203125" bestFit="1" customWidth="1"/>
    <col min="7" max="7" width="20.71875" bestFit="1" customWidth="1"/>
  </cols>
  <sheetData>
    <row r="1" spans="1:7" x14ac:dyDescent="0.4">
      <c r="A1" t="s">
        <v>18</v>
      </c>
      <c r="B1" t="s">
        <v>19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4">
      <c r="A2">
        <v>1</v>
      </c>
      <c r="B2">
        <v>116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4">
      <c r="A3">
        <v>3</v>
      </c>
      <c r="B3">
        <v>60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">
      <c r="A4">
        <v>5</v>
      </c>
      <c r="B4">
        <v>68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4">
      <c r="A5">
        <v>7</v>
      </c>
      <c r="B5">
        <v>63</v>
      </c>
      <c r="C5">
        <v>0</v>
      </c>
      <c r="D5">
        <v>2</v>
      </c>
      <c r="E5">
        <v>0</v>
      </c>
      <c r="F5">
        <v>0</v>
      </c>
      <c r="G5">
        <v>0</v>
      </c>
    </row>
    <row r="6" spans="1:7" x14ac:dyDescent="0.4">
      <c r="A6">
        <v>9</v>
      </c>
      <c r="B6">
        <v>40</v>
      </c>
      <c r="C6">
        <v>2</v>
      </c>
      <c r="D6">
        <v>2</v>
      </c>
      <c r="E6">
        <v>0</v>
      </c>
      <c r="F6">
        <v>0</v>
      </c>
      <c r="G6">
        <v>0</v>
      </c>
    </row>
    <row r="7" spans="1:7" x14ac:dyDescent="0.4">
      <c r="A7">
        <v>11</v>
      </c>
      <c r="B7">
        <v>32</v>
      </c>
      <c r="C7">
        <v>6</v>
      </c>
      <c r="D7">
        <v>4</v>
      </c>
      <c r="E7">
        <v>0</v>
      </c>
      <c r="F7">
        <v>0</v>
      </c>
      <c r="G7">
        <v>0</v>
      </c>
    </row>
    <row r="8" spans="1:7" x14ac:dyDescent="0.4">
      <c r="A8">
        <v>13</v>
      </c>
      <c r="B8">
        <v>46</v>
      </c>
      <c r="C8">
        <v>10</v>
      </c>
      <c r="D8">
        <v>9</v>
      </c>
      <c r="E8">
        <v>0</v>
      </c>
      <c r="F8">
        <v>0</v>
      </c>
      <c r="G8">
        <v>0</v>
      </c>
    </row>
    <row r="9" spans="1:7" x14ac:dyDescent="0.4">
      <c r="A9">
        <v>15</v>
      </c>
      <c r="B9">
        <v>42</v>
      </c>
      <c r="C9">
        <v>8</v>
      </c>
      <c r="D9">
        <v>7</v>
      </c>
      <c r="E9">
        <v>0</v>
      </c>
      <c r="F9">
        <v>0</v>
      </c>
      <c r="G9">
        <v>0</v>
      </c>
    </row>
    <row r="10" spans="1:7" x14ac:dyDescent="0.4">
      <c r="A10">
        <v>17</v>
      </c>
      <c r="B10">
        <v>15</v>
      </c>
      <c r="C10">
        <v>4</v>
      </c>
      <c r="D10">
        <v>3</v>
      </c>
      <c r="E10">
        <v>0</v>
      </c>
      <c r="F10">
        <v>0</v>
      </c>
      <c r="G10">
        <v>0</v>
      </c>
    </row>
    <row r="11" spans="1:7" x14ac:dyDescent="0.4">
      <c r="A11">
        <v>19</v>
      </c>
      <c r="B11">
        <v>19</v>
      </c>
      <c r="C11">
        <v>2</v>
      </c>
      <c r="D11">
        <v>1</v>
      </c>
      <c r="E11">
        <v>0</v>
      </c>
      <c r="F11">
        <v>0</v>
      </c>
      <c r="G11">
        <v>0</v>
      </c>
    </row>
    <row r="12" spans="1:7" x14ac:dyDescent="0.4">
      <c r="A12">
        <v>21</v>
      </c>
      <c r="B12">
        <v>22</v>
      </c>
      <c r="C12">
        <v>16</v>
      </c>
      <c r="D12">
        <v>10</v>
      </c>
      <c r="E12">
        <v>0</v>
      </c>
      <c r="F12">
        <v>0</v>
      </c>
      <c r="G12">
        <v>0</v>
      </c>
    </row>
    <row r="13" spans="1:7" x14ac:dyDescent="0.4">
      <c r="A13">
        <v>23</v>
      </c>
      <c r="B13">
        <v>23</v>
      </c>
      <c r="C13">
        <v>16</v>
      </c>
      <c r="D13">
        <v>10</v>
      </c>
      <c r="E13">
        <v>0</v>
      </c>
      <c r="F13">
        <v>0</v>
      </c>
      <c r="G13">
        <v>1</v>
      </c>
    </row>
    <row r="14" spans="1:7" x14ac:dyDescent="0.4">
      <c r="A14">
        <v>25</v>
      </c>
      <c r="B14">
        <v>25</v>
      </c>
      <c r="C14">
        <v>13</v>
      </c>
      <c r="D14">
        <v>10</v>
      </c>
      <c r="E14">
        <v>0</v>
      </c>
      <c r="F14">
        <v>0</v>
      </c>
      <c r="G14">
        <v>1</v>
      </c>
    </row>
    <row r="15" spans="1:7" x14ac:dyDescent="0.4">
      <c r="A15">
        <v>27</v>
      </c>
      <c r="B15">
        <v>27</v>
      </c>
      <c r="C15">
        <v>13</v>
      </c>
      <c r="D15">
        <v>13</v>
      </c>
      <c r="E15">
        <v>0</v>
      </c>
      <c r="F15">
        <v>0</v>
      </c>
      <c r="G15">
        <v>0</v>
      </c>
    </row>
    <row r="16" spans="1:7" x14ac:dyDescent="0.4">
      <c r="A16">
        <v>29</v>
      </c>
      <c r="B16">
        <v>14</v>
      </c>
      <c r="C16">
        <v>9</v>
      </c>
      <c r="D16">
        <v>8</v>
      </c>
      <c r="E16">
        <v>0</v>
      </c>
      <c r="F16">
        <v>0</v>
      </c>
      <c r="G16">
        <v>0</v>
      </c>
    </row>
    <row r="17" spans="1:7" x14ac:dyDescent="0.4">
      <c r="A17">
        <v>31</v>
      </c>
      <c r="B17">
        <v>14</v>
      </c>
      <c r="C17">
        <v>4</v>
      </c>
      <c r="D17">
        <v>2</v>
      </c>
      <c r="E17">
        <v>0</v>
      </c>
      <c r="F17">
        <v>0</v>
      </c>
      <c r="G17">
        <v>0</v>
      </c>
    </row>
    <row r="18" spans="1:7" x14ac:dyDescent="0.4">
      <c r="A18">
        <v>33</v>
      </c>
      <c r="B18">
        <v>11</v>
      </c>
      <c r="C18">
        <v>7</v>
      </c>
      <c r="D18">
        <v>6</v>
      </c>
      <c r="E18">
        <v>1</v>
      </c>
      <c r="F18">
        <v>0</v>
      </c>
      <c r="G18">
        <v>1</v>
      </c>
    </row>
    <row r="19" spans="1:7" x14ac:dyDescent="0.4">
      <c r="A19">
        <v>35</v>
      </c>
      <c r="B19">
        <v>8</v>
      </c>
      <c r="C19">
        <v>7</v>
      </c>
      <c r="D19">
        <v>5</v>
      </c>
      <c r="E19">
        <v>1</v>
      </c>
      <c r="F19">
        <v>0</v>
      </c>
      <c r="G19">
        <v>1</v>
      </c>
    </row>
    <row r="20" spans="1:7" x14ac:dyDescent="0.4">
      <c r="A20">
        <v>37</v>
      </c>
      <c r="B20">
        <v>13</v>
      </c>
      <c r="C20">
        <v>12</v>
      </c>
      <c r="D20">
        <v>9</v>
      </c>
      <c r="E20">
        <v>1</v>
      </c>
      <c r="F20">
        <v>0</v>
      </c>
      <c r="G20">
        <v>1</v>
      </c>
    </row>
    <row r="21" spans="1:7" x14ac:dyDescent="0.4">
      <c r="A21">
        <v>39</v>
      </c>
      <c r="B21">
        <v>10</v>
      </c>
      <c r="C21">
        <v>10</v>
      </c>
      <c r="D21">
        <v>4</v>
      </c>
      <c r="E21">
        <v>2</v>
      </c>
      <c r="F21">
        <v>0</v>
      </c>
      <c r="G21">
        <v>2</v>
      </c>
    </row>
    <row r="22" spans="1:7" x14ac:dyDescent="0.4">
      <c r="A22">
        <v>41</v>
      </c>
      <c r="B22">
        <v>7</v>
      </c>
      <c r="C22">
        <v>5</v>
      </c>
      <c r="D22">
        <v>2</v>
      </c>
      <c r="E22">
        <v>0</v>
      </c>
      <c r="F22">
        <v>0</v>
      </c>
      <c r="G22">
        <v>0</v>
      </c>
    </row>
    <row r="23" spans="1:7" x14ac:dyDescent="0.4">
      <c r="A23">
        <v>43</v>
      </c>
      <c r="B23">
        <v>4</v>
      </c>
      <c r="C23">
        <v>4</v>
      </c>
      <c r="D23">
        <v>3</v>
      </c>
      <c r="E23">
        <v>0</v>
      </c>
      <c r="F23">
        <v>0</v>
      </c>
      <c r="G23">
        <v>1</v>
      </c>
    </row>
    <row r="24" spans="1:7" x14ac:dyDescent="0.4">
      <c r="A24">
        <v>45</v>
      </c>
      <c r="B24">
        <v>8</v>
      </c>
      <c r="C24">
        <v>6</v>
      </c>
      <c r="D24">
        <v>5</v>
      </c>
      <c r="E24">
        <v>0</v>
      </c>
      <c r="F24">
        <v>0</v>
      </c>
      <c r="G24">
        <v>0</v>
      </c>
    </row>
    <row r="25" spans="1:7" x14ac:dyDescent="0.4">
      <c r="A25">
        <v>47</v>
      </c>
      <c r="B25">
        <v>6</v>
      </c>
      <c r="C25">
        <v>4</v>
      </c>
      <c r="D25">
        <v>2</v>
      </c>
      <c r="E25">
        <v>0</v>
      </c>
      <c r="F25">
        <v>0</v>
      </c>
      <c r="G25">
        <v>0</v>
      </c>
    </row>
    <row r="26" spans="1:7" x14ac:dyDescent="0.4">
      <c r="A26">
        <v>49</v>
      </c>
      <c r="B26">
        <v>2</v>
      </c>
      <c r="C26">
        <v>1</v>
      </c>
      <c r="D26">
        <v>1</v>
      </c>
      <c r="E26">
        <v>0</v>
      </c>
      <c r="F26">
        <v>0</v>
      </c>
      <c r="G26">
        <v>1</v>
      </c>
    </row>
    <row r="27" spans="1:7" x14ac:dyDescent="0.4">
      <c r="A27">
        <v>51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4">
      <c r="A28">
        <v>53</v>
      </c>
      <c r="B28">
        <v>4</v>
      </c>
      <c r="C28">
        <v>3</v>
      </c>
      <c r="D28">
        <v>2</v>
      </c>
      <c r="E28">
        <v>0</v>
      </c>
      <c r="F28">
        <v>0</v>
      </c>
      <c r="G28">
        <v>0</v>
      </c>
    </row>
    <row r="29" spans="1:7" x14ac:dyDescent="0.4">
      <c r="A29">
        <v>55</v>
      </c>
      <c r="B29">
        <v>4</v>
      </c>
      <c r="C29">
        <v>3</v>
      </c>
      <c r="D29">
        <v>3</v>
      </c>
      <c r="E29">
        <v>2</v>
      </c>
      <c r="F29">
        <v>0</v>
      </c>
      <c r="G29">
        <v>2</v>
      </c>
    </row>
    <row r="30" spans="1:7" x14ac:dyDescent="0.4">
      <c r="A30">
        <v>57</v>
      </c>
      <c r="B30">
        <v>10</v>
      </c>
      <c r="C30">
        <v>10</v>
      </c>
      <c r="D30">
        <v>8</v>
      </c>
      <c r="E30">
        <v>1</v>
      </c>
      <c r="F30">
        <v>1</v>
      </c>
      <c r="G30">
        <v>2</v>
      </c>
    </row>
    <row r="31" spans="1:7" x14ac:dyDescent="0.4">
      <c r="A31">
        <v>59</v>
      </c>
      <c r="B31">
        <v>6</v>
      </c>
      <c r="C31">
        <v>6</v>
      </c>
      <c r="D31">
        <v>5</v>
      </c>
      <c r="E31">
        <v>0</v>
      </c>
      <c r="F31">
        <v>0</v>
      </c>
      <c r="G31">
        <v>0</v>
      </c>
    </row>
    <row r="32" spans="1:7" x14ac:dyDescent="0.4">
      <c r="A32">
        <v>61</v>
      </c>
      <c r="B32">
        <v>2</v>
      </c>
      <c r="C32">
        <v>2</v>
      </c>
      <c r="D32">
        <v>1</v>
      </c>
      <c r="E32">
        <v>0</v>
      </c>
      <c r="F32">
        <v>0</v>
      </c>
      <c r="G32">
        <v>0</v>
      </c>
    </row>
    <row r="33" spans="1:7" x14ac:dyDescent="0.4">
      <c r="A33">
        <v>63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4">
      <c r="A34">
        <v>65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</row>
    <row r="35" spans="1:7" x14ac:dyDescent="0.4">
      <c r="A35">
        <v>67</v>
      </c>
      <c r="B35">
        <v>2</v>
      </c>
      <c r="C35">
        <v>1</v>
      </c>
      <c r="D35">
        <v>0</v>
      </c>
      <c r="E35">
        <v>0</v>
      </c>
      <c r="F35">
        <v>0</v>
      </c>
      <c r="G35">
        <v>0</v>
      </c>
    </row>
    <row r="36" spans="1:7" x14ac:dyDescent="0.4">
      <c r="A36">
        <v>69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</row>
    <row r="37" spans="1:7" x14ac:dyDescent="0.4">
      <c r="A37">
        <v>71</v>
      </c>
      <c r="B37">
        <v>1</v>
      </c>
      <c r="C37">
        <v>1</v>
      </c>
      <c r="D37">
        <v>1</v>
      </c>
      <c r="E37">
        <v>0</v>
      </c>
      <c r="F37">
        <v>0</v>
      </c>
      <c r="G37">
        <v>0</v>
      </c>
    </row>
    <row r="38" spans="1:7" x14ac:dyDescent="0.4">
      <c r="A38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4">
      <c r="A39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4">
      <c r="A40">
        <v>77</v>
      </c>
      <c r="B40">
        <v>2</v>
      </c>
      <c r="C40">
        <v>1</v>
      </c>
      <c r="D40">
        <v>1</v>
      </c>
      <c r="E40">
        <v>0</v>
      </c>
      <c r="F40">
        <v>0</v>
      </c>
      <c r="G40">
        <v>0</v>
      </c>
    </row>
    <row r="41" spans="1:7" x14ac:dyDescent="0.4">
      <c r="A41">
        <v>79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4">
      <c r="A42">
        <v>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4">
      <c r="A43">
        <v>83</v>
      </c>
      <c r="B43">
        <v>1</v>
      </c>
      <c r="C43">
        <v>1</v>
      </c>
      <c r="D43">
        <v>1</v>
      </c>
      <c r="E43">
        <v>1</v>
      </c>
      <c r="F43">
        <v>0</v>
      </c>
      <c r="G43">
        <v>1</v>
      </c>
    </row>
    <row r="44" spans="1:7" x14ac:dyDescent="0.4">
      <c r="A44">
        <v>85</v>
      </c>
      <c r="B44">
        <v>3</v>
      </c>
      <c r="C44">
        <v>3</v>
      </c>
      <c r="D44">
        <v>3</v>
      </c>
      <c r="E44">
        <v>3</v>
      </c>
      <c r="F44">
        <v>1</v>
      </c>
      <c r="G44">
        <v>3</v>
      </c>
    </row>
    <row r="45" spans="1:7" x14ac:dyDescent="0.4">
      <c r="A45">
        <v>87</v>
      </c>
      <c r="B45">
        <v>2</v>
      </c>
      <c r="C45">
        <v>2</v>
      </c>
      <c r="D45">
        <v>2</v>
      </c>
      <c r="E45">
        <v>2</v>
      </c>
      <c r="F45">
        <v>1</v>
      </c>
      <c r="G45">
        <v>2</v>
      </c>
    </row>
    <row r="46" spans="1:7" x14ac:dyDescent="0.4">
      <c r="A46">
        <v>89</v>
      </c>
      <c r="B46">
        <v>1</v>
      </c>
      <c r="C46">
        <v>1</v>
      </c>
      <c r="D46">
        <v>1</v>
      </c>
      <c r="E46">
        <v>1</v>
      </c>
      <c r="F46">
        <v>0</v>
      </c>
      <c r="G46">
        <v>1</v>
      </c>
    </row>
    <row r="47" spans="1:7" x14ac:dyDescent="0.4">
      <c r="A47">
        <v>91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4">
      <c r="A48">
        <v>93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</row>
    <row r="49" spans="1:7" x14ac:dyDescent="0.4">
      <c r="A49">
        <v>95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4">
      <c r="A50">
        <v>97</v>
      </c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</row>
    <row r="51" spans="1:7" x14ac:dyDescent="0.4">
      <c r="A51">
        <v>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4">
      <c r="A52">
        <v>101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</row>
    <row r="53" spans="1:7" x14ac:dyDescent="0.4">
      <c r="A53">
        <v>103</v>
      </c>
      <c r="B53">
        <v>2</v>
      </c>
      <c r="C53">
        <v>2</v>
      </c>
      <c r="D53">
        <v>2</v>
      </c>
      <c r="E53">
        <v>1</v>
      </c>
      <c r="F53">
        <v>0</v>
      </c>
      <c r="G53">
        <v>2</v>
      </c>
    </row>
    <row r="54" spans="1:7" x14ac:dyDescent="0.4">
      <c r="A54">
        <v>105</v>
      </c>
      <c r="B54">
        <v>1</v>
      </c>
      <c r="C54">
        <v>1</v>
      </c>
      <c r="D54">
        <v>0</v>
      </c>
      <c r="E54">
        <v>0</v>
      </c>
      <c r="F54">
        <v>0</v>
      </c>
      <c r="G54">
        <v>0</v>
      </c>
    </row>
    <row r="55" spans="1:7" x14ac:dyDescent="0.4">
      <c r="A55">
        <v>107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4">
      <c r="A56">
        <v>109</v>
      </c>
      <c r="B56">
        <v>2</v>
      </c>
      <c r="C56">
        <v>2</v>
      </c>
      <c r="D56">
        <v>2</v>
      </c>
      <c r="E56">
        <v>2</v>
      </c>
      <c r="F56">
        <v>0</v>
      </c>
      <c r="G56">
        <v>2</v>
      </c>
    </row>
    <row r="57" spans="1:7" x14ac:dyDescent="0.4">
      <c r="A57">
        <v>111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4">
      <c r="A58">
        <v>113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4">
      <c r="A59">
        <v>115</v>
      </c>
      <c r="B59">
        <v>2</v>
      </c>
      <c r="C59">
        <v>2</v>
      </c>
      <c r="D59">
        <v>2</v>
      </c>
      <c r="E59">
        <v>2</v>
      </c>
      <c r="F59">
        <v>0</v>
      </c>
      <c r="G59">
        <v>2</v>
      </c>
    </row>
    <row r="60" spans="1:7" x14ac:dyDescent="0.4">
      <c r="A60">
        <v>117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4">
      <c r="A61">
        <v>119</v>
      </c>
      <c r="B61">
        <v>2</v>
      </c>
      <c r="C61">
        <v>2</v>
      </c>
      <c r="D61">
        <v>1</v>
      </c>
      <c r="E61">
        <v>1</v>
      </c>
      <c r="F61">
        <v>0</v>
      </c>
      <c r="G61">
        <v>1</v>
      </c>
    </row>
    <row r="62" spans="1:7" x14ac:dyDescent="0.4">
      <c r="A62">
        <v>121</v>
      </c>
      <c r="B62">
        <v>1</v>
      </c>
      <c r="C62">
        <v>1</v>
      </c>
      <c r="D62">
        <v>0</v>
      </c>
      <c r="E62">
        <v>0</v>
      </c>
      <c r="F62">
        <v>0</v>
      </c>
      <c r="G62">
        <v>0</v>
      </c>
    </row>
    <row r="63" spans="1:7" x14ac:dyDescent="0.4">
      <c r="A63">
        <v>123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4">
      <c r="A64">
        <v>125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4">
      <c r="A65">
        <v>127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4">
      <c r="A66">
        <v>129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4">
      <c r="A67">
        <v>131</v>
      </c>
      <c r="B67">
        <v>2</v>
      </c>
      <c r="C67">
        <v>2</v>
      </c>
      <c r="D67">
        <v>2</v>
      </c>
      <c r="E67">
        <v>1</v>
      </c>
      <c r="F67">
        <v>0</v>
      </c>
      <c r="G67">
        <v>2</v>
      </c>
    </row>
    <row r="68" spans="1:7" x14ac:dyDescent="0.4">
      <c r="A68">
        <v>133</v>
      </c>
      <c r="B68">
        <v>2</v>
      </c>
      <c r="C68">
        <v>2</v>
      </c>
      <c r="D68">
        <v>1</v>
      </c>
      <c r="E68">
        <v>0</v>
      </c>
      <c r="F68">
        <v>0</v>
      </c>
      <c r="G68">
        <v>0</v>
      </c>
    </row>
    <row r="69" spans="1:7" x14ac:dyDescent="0.4">
      <c r="A69">
        <v>135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4">
      <c r="A70">
        <v>137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4">
      <c r="A71">
        <v>139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4">
      <c r="A72">
        <v>141</v>
      </c>
      <c r="B72">
        <v>1</v>
      </c>
      <c r="C72">
        <v>1</v>
      </c>
      <c r="D72">
        <v>1</v>
      </c>
      <c r="E72">
        <v>0</v>
      </c>
      <c r="F72">
        <v>0</v>
      </c>
      <c r="G72">
        <v>0</v>
      </c>
    </row>
    <row r="73" spans="1:7" x14ac:dyDescent="0.4">
      <c r="A73">
        <v>143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4">
      <c r="A74">
        <v>145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4">
      <c r="A75">
        <v>147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4">
      <c r="A76">
        <v>149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4">
      <c r="A77">
        <v>151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4">
      <c r="A78">
        <v>153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4">
      <c r="A79">
        <v>155</v>
      </c>
      <c r="B79">
        <v>2</v>
      </c>
      <c r="C79">
        <v>2</v>
      </c>
      <c r="D79">
        <v>2</v>
      </c>
      <c r="E79">
        <v>2</v>
      </c>
      <c r="F79">
        <v>1</v>
      </c>
      <c r="G79">
        <v>2</v>
      </c>
    </row>
    <row r="80" spans="1:7" x14ac:dyDescent="0.4">
      <c r="A80">
        <v>157</v>
      </c>
      <c r="B80">
        <v>2</v>
      </c>
      <c r="C80">
        <v>2</v>
      </c>
      <c r="D80">
        <v>2</v>
      </c>
      <c r="E80">
        <v>2</v>
      </c>
      <c r="F80">
        <v>0</v>
      </c>
      <c r="G80">
        <v>2</v>
      </c>
    </row>
    <row r="81" spans="1:7" x14ac:dyDescent="0.4">
      <c r="A81">
        <v>159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4">
      <c r="A82">
        <v>161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4">
      <c r="A83">
        <v>163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4">
      <c r="A84">
        <v>165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4">
      <c r="A85">
        <v>167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4">
      <c r="A86">
        <v>169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4">
      <c r="A87">
        <v>171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4">
      <c r="A88">
        <v>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4">
      <c r="A89">
        <v>175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4">
      <c r="A90">
        <v>177</v>
      </c>
      <c r="B90">
        <v>1</v>
      </c>
      <c r="C90">
        <v>1</v>
      </c>
      <c r="D90">
        <v>1</v>
      </c>
      <c r="E90">
        <v>1</v>
      </c>
      <c r="F90">
        <v>0</v>
      </c>
      <c r="G90">
        <v>1</v>
      </c>
    </row>
    <row r="91" spans="1:7" x14ac:dyDescent="0.4">
      <c r="A91">
        <v>179</v>
      </c>
      <c r="B91">
        <v>2</v>
      </c>
      <c r="C91">
        <v>2</v>
      </c>
      <c r="D91">
        <v>2</v>
      </c>
      <c r="E91">
        <v>2</v>
      </c>
      <c r="F91">
        <v>0</v>
      </c>
      <c r="G91">
        <v>2</v>
      </c>
    </row>
    <row r="92" spans="1:7" x14ac:dyDescent="0.4">
      <c r="A92">
        <v>181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4">
      <c r="A93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4">
      <c r="A94">
        <v>185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4">
      <c r="A95">
        <v>187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4">
      <c r="A96">
        <v>189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4">
      <c r="A97">
        <v>191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4">
      <c r="A98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4">
      <c r="A99">
        <v>195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4">
      <c r="A100">
        <v>197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4">
      <c r="A101">
        <v>199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4">
      <c r="A102">
        <v>201</v>
      </c>
      <c r="B102">
        <v>1</v>
      </c>
      <c r="C102">
        <v>1</v>
      </c>
      <c r="D102">
        <v>1</v>
      </c>
      <c r="E102">
        <v>0</v>
      </c>
      <c r="F102">
        <v>0</v>
      </c>
      <c r="G102">
        <v>1</v>
      </c>
    </row>
    <row r="103" spans="1:7" x14ac:dyDescent="0.4">
      <c r="A103">
        <v>203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4">
      <c r="A104">
        <v>205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4">
      <c r="A105">
        <v>207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4">
      <c r="A106">
        <v>209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4">
      <c r="A107">
        <v>211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4">
      <c r="A108">
        <v>213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4">
      <c r="A109">
        <v>215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4">
      <c r="A110">
        <v>217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4">
      <c r="A111">
        <v>219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4">
      <c r="A112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4">
      <c r="A113">
        <v>223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4">
      <c r="A114">
        <v>225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4">
      <c r="A115">
        <v>227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4">
      <c r="A116">
        <v>229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4">
      <c r="A117">
        <v>231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4">
      <c r="A118">
        <v>233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4">
      <c r="A119">
        <v>235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4">
      <c r="A120">
        <v>237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4">
      <c r="A121">
        <v>239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4">
      <c r="A122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4">
      <c r="A123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4">
      <c r="A124">
        <v>245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4">
      <c r="A125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D51" sqref="D2:D51"/>
    </sheetView>
  </sheetViews>
  <sheetFormatPr defaultRowHeight="12.3" x14ac:dyDescent="0.4"/>
  <cols>
    <col min="1" max="1" width="12.27734375" customWidth="1"/>
    <col min="2" max="2" width="21.1640625" customWidth="1"/>
    <col min="3" max="3" width="15.27734375" customWidth="1"/>
    <col min="4" max="4" width="15.44140625" customWidth="1"/>
  </cols>
  <sheetData>
    <row r="1" spans="1:7" x14ac:dyDescent="0.4">
      <c r="A1" t="s">
        <v>18</v>
      </c>
      <c r="B1" t="s">
        <v>19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4">
      <c r="A2">
        <v>1</v>
      </c>
      <c r="B2">
        <v>154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4">
      <c r="A3">
        <v>3</v>
      </c>
      <c r="B3">
        <v>90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">
      <c r="A4">
        <v>5</v>
      </c>
      <c r="B4">
        <v>78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4">
      <c r="A5">
        <v>7</v>
      </c>
      <c r="B5">
        <v>70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4">
      <c r="A6">
        <v>9</v>
      </c>
      <c r="B6">
        <v>67</v>
      </c>
      <c r="C6">
        <v>4</v>
      </c>
      <c r="D6">
        <v>1</v>
      </c>
      <c r="E6">
        <v>0</v>
      </c>
      <c r="F6">
        <v>0</v>
      </c>
      <c r="G6">
        <v>0</v>
      </c>
    </row>
    <row r="7" spans="1:7" x14ac:dyDescent="0.4">
      <c r="A7">
        <v>11</v>
      </c>
      <c r="B7">
        <v>29</v>
      </c>
      <c r="C7">
        <v>2</v>
      </c>
      <c r="D7">
        <v>0</v>
      </c>
      <c r="E7">
        <v>0</v>
      </c>
      <c r="F7">
        <v>0</v>
      </c>
      <c r="G7">
        <v>0</v>
      </c>
    </row>
    <row r="8" spans="1:7" x14ac:dyDescent="0.4">
      <c r="A8">
        <v>13</v>
      </c>
      <c r="B8">
        <v>46</v>
      </c>
      <c r="C8">
        <v>7</v>
      </c>
      <c r="D8">
        <v>3</v>
      </c>
      <c r="E8">
        <v>0</v>
      </c>
      <c r="F8">
        <v>0</v>
      </c>
      <c r="G8">
        <v>0</v>
      </c>
    </row>
    <row r="9" spans="1:7" x14ac:dyDescent="0.4">
      <c r="A9">
        <v>15</v>
      </c>
      <c r="B9">
        <v>39</v>
      </c>
      <c r="C9">
        <v>8</v>
      </c>
      <c r="D9">
        <v>3</v>
      </c>
      <c r="E9">
        <v>0</v>
      </c>
      <c r="F9">
        <v>0</v>
      </c>
      <c r="G9">
        <v>0</v>
      </c>
    </row>
    <row r="10" spans="1:7" x14ac:dyDescent="0.4">
      <c r="A10">
        <v>17</v>
      </c>
      <c r="B10">
        <v>25</v>
      </c>
      <c r="C10">
        <v>4</v>
      </c>
      <c r="D10">
        <v>1</v>
      </c>
      <c r="E10">
        <v>0</v>
      </c>
      <c r="F10">
        <v>0</v>
      </c>
      <c r="G10">
        <v>0</v>
      </c>
    </row>
    <row r="11" spans="1:7" x14ac:dyDescent="0.4">
      <c r="A11">
        <v>19</v>
      </c>
      <c r="B11">
        <v>20</v>
      </c>
      <c r="C11">
        <v>5</v>
      </c>
      <c r="D11">
        <v>0</v>
      </c>
      <c r="E11">
        <v>0</v>
      </c>
      <c r="F11">
        <v>0</v>
      </c>
      <c r="G11">
        <v>0</v>
      </c>
    </row>
    <row r="12" spans="1:7" x14ac:dyDescent="0.4">
      <c r="A12">
        <v>21</v>
      </c>
      <c r="B12">
        <v>18</v>
      </c>
      <c r="C12">
        <v>3</v>
      </c>
      <c r="D12">
        <v>0</v>
      </c>
      <c r="E12">
        <v>0</v>
      </c>
      <c r="F12">
        <v>0</v>
      </c>
      <c r="G12">
        <v>0</v>
      </c>
    </row>
    <row r="13" spans="1:7" x14ac:dyDescent="0.4">
      <c r="A13">
        <v>23</v>
      </c>
      <c r="B13">
        <v>21</v>
      </c>
      <c r="C13">
        <v>10</v>
      </c>
      <c r="D13">
        <v>2</v>
      </c>
      <c r="E13">
        <v>0</v>
      </c>
      <c r="F13">
        <v>0</v>
      </c>
      <c r="G13">
        <v>0</v>
      </c>
    </row>
    <row r="14" spans="1:7" x14ac:dyDescent="0.4">
      <c r="A14">
        <v>25</v>
      </c>
      <c r="B14">
        <v>33</v>
      </c>
      <c r="C14">
        <v>19</v>
      </c>
      <c r="D14">
        <v>4</v>
      </c>
      <c r="E14">
        <v>1</v>
      </c>
      <c r="F14">
        <v>0</v>
      </c>
      <c r="G14">
        <v>1</v>
      </c>
    </row>
    <row r="15" spans="1:7" x14ac:dyDescent="0.4">
      <c r="A15">
        <v>27</v>
      </c>
      <c r="B15">
        <v>17</v>
      </c>
      <c r="C15">
        <v>9</v>
      </c>
      <c r="D15">
        <v>5</v>
      </c>
      <c r="E15">
        <v>0</v>
      </c>
      <c r="F15">
        <v>0</v>
      </c>
      <c r="G15">
        <v>0</v>
      </c>
    </row>
    <row r="16" spans="1:7" x14ac:dyDescent="0.4">
      <c r="A16">
        <v>29</v>
      </c>
      <c r="B16">
        <v>16</v>
      </c>
      <c r="C16">
        <v>6</v>
      </c>
      <c r="D16">
        <v>1</v>
      </c>
      <c r="E16">
        <v>0</v>
      </c>
      <c r="F16">
        <v>0</v>
      </c>
      <c r="G16">
        <v>0</v>
      </c>
    </row>
    <row r="17" spans="1:7" x14ac:dyDescent="0.4">
      <c r="A17">
        <v>31</v>
      </c>
      <c r="B17">
        <v>9</v>
      </c>
      <c r="C17">
        <v>3</v>
      </c>
      <c r="D17">
        <v>1</v>
      </c>
      <c r="E17">
        <v>0</v>
      </c>
      <c r="F17">
        <v>0</v>
      </c>
      <c r="G17">
        <v>0</v>
      </c>
    </row>
    <row r="18" spans="1:7" x14ac:dyDescent="0.4">
      <c r="A18">
        <v>33</v>
      </c>
      <c r="B18">
        <v>6</v>
      </c>
      <c r="C18">
        <v>2</v>
      </c>
      <c r="D18">
        <v>1</v>
      </c>
      <c r="E18">
        <v>0</v>
      </c>
      <c r="F18">
        <v>0</v>
      </c>
      <c r="G18">
        <v>0</v>
      </c>
    </row>
    <row r="19" spans="1:7" x14ac:dyDescent="0.4">
      <c r="A19">
        <v>35</v>
      </c>
      <c r="B19">
        <v>8</v>
      </c>
      <c r="C19">
        <v>6</v>
      </c>
      <c r="D19">
        <v>3</v>
      </c>
      <c r="E19">
        <v>0</v>
      </c>
      <c r="F19">
        <v>0</v>
      </c>
      <c r="G19">
        <v>0</v>
      </c>
    </row>
    <row r="20" spans="1:7" x14ac:dyDescent="0.4">
      <c r="A20">
        <v>37</v>
      </c>
      <c r="B20">
        <v>7</v>
      </c>
      <c r="C20">
        <v>5</v>
      </c>
      <c r="D20">
        <v>2</v>
      </c>
      <c r="E20">
        <v>0</v>
      </c>
      <c r="F20">
        <v>0</v>
      </c>
      <c r="G20">
        <v>0</v>
      </c>
    </row>
    <row r="21" spans="1:7" x14ac:dyDescent="0.4">
      <c r="A21">
        <v>39</v>
      </c>
      <c r="B21">
        <v>7</v>
      </c>
      <c r="C21">
        <v>7</v>
      </c>
      <c r="D21">
        <v>2</v>
      </c>
      <c r="E21">
        <v>0</v>
      </c>
      <c r="F21">
        <v>0</v>
      </c>
      <c r="G21">
        <v>0</v>
      </c>
    </row>
    <row r="22" spans="1:7" x14ac:dyDescent="0.4">
      <c r="A22">
        <v>41</v>
      </c>
      <c r="B22">
        <v>8</v>
      </c>
      <c r="C22">
        <v>7</v>
      </c>
      <c r="D22">
        <v>1</v>
      </c>
      <c r="E22">
        <v>1</v>
      </c>
      <c r="F22">
        <v>0</v>
      </c>
      <c r="G22">
        <v>0</v>
      </c>
    </row>
    <row r="23" spans="1:7" x14ac:dyDescent="0.4">
      <c r="A23">
        <v>43</v>
      </c>
      <c r="B23">
        <v>5</v>
      </c>
      <c r="C23">
        <v>5</v>
      </c>
      <c r="D23">
        <v>3</v>
      </c>
      <c r="E23">
        <v>1</v>
      </c>
      <c r="F23">
        <v>0</v>
      </c>
      <c r="G23">
        <v>1</v>
      </c>
    </row>
    <row r="24" spans="1:7" x14ac:dyDescent="0.4">
      <c r="A24">
        <v>45</v>
      </c>
      <c r="B24">
        <v>5</v>
      </c>
      <c r="C24">
        <v>4</v>
      </c>
      <c r="D24">
        <v>0</v>
      </c>
      <c r="E24">
        <v>0</v>
      </c>
      <c r="F24">
        <v>0</v>
      </c>
      <c r="G24">
        <v>0</v>
      </c>
    </row>
    <row r="25" spans="1:7" x14ac:dyDescent="0.4">
      <c r="A25">
        <v>47</v>
      </c>
      <c r="B25">
        <v>4</v>
      </c>
      <c r="C25">
        <v>4</v>
      </c>
      <c r="D25">
        <v>2</v>
      </c>
      <c r="E25">
        <v>0</v>
      </c>
      <c r="F25">
        <v>0</v>
      </c>
      <c r="G25">
        <v>0</v>
      </c>
    </row>
    <row r="26" spans="1:7" x14ac:dyDescent="0.4">
      <c r="A26">
        <v>49</v>
      </c>
      <c r="B26">
        <v>2</v>
      </c>
      <c r="C26">
        <v>2</v>
      </c>
      <c r="D26">
        <v>1</v>
      </c>
      <c r="E26">
        <v>0</v>
      </c>
      <c r="F26">
        <v>0</v>
      </c>
      <c r="G26">
        <v>0</v>
      </c>
    </row>
    <row r="27" spans="1:7" x14ac:dyDescent="0.4">
      <c r="A27">
        <v>51</v>
      </c>
      <c r="B27">
        <v>3</v>
      </c>
      <c r="C27">
        <v>2</v>
      </c>
      <c r="D27">
        <v>3</v>
      </c>
      <c r="E27">
        <v>1</v>
      </c>
      <c r="F27">
        <v>0</v>
      </c>
      <c r="G27">
        <v>1</v>
      </c>
    </row>
    <row r="28" spans="1:7" x14ac:dyDescent="0.4">
      <c r="A28">
        <v>53</v>
      </c>
      <c r="B28">
        <v>2</v>
      </c>
      <c r="C28">
        <v>2</v>
      </c>
      <c r="D28">
        <v>1</v>
      </c>
      <c r="E28">
        <v>0</v>
      </c>
      <c r="F28">
        <v>0</v>
      </c>
      <c r="G28">
        <v>0</v>
      </c>
    </row>
    <row r="29" spans="1:7" x14ac:dyDescent="0.4">
      <c r="A29">
        <v>55</v>
      </c>
      <c r="B29">
        <v>8</v>
      </c>
      <c r="C29">
        <v>8</v>
      </c>
      <c r="D29">
        <v>6</v>
      </c>
      <c r="E29">
        <v>1</v>
      </c>
      <c r="F29">
        <v>0</v>
      </c>
      <c r="G29">
        <v>0</v>
      </c>
    </row>
    <row r="30" spans="1:7" x14ac:dyDescent="0.4">
      <c r="A30">
        <v>57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</row>
    <row r="31" spans="1:7" x14ac:dyDescent="0.4">
      <c r="A31">
        <v>59</v>
      </c>
      <c r="B31">
        <v>4</v>
      </c>
      <c r="C31">
        <v>4</v>
      </c>
      <c r="D31">
        <v>1</v>
      </c>
      <c r="E31">
        <v>0</v>
      </c>
      <c r="F31">
        <v>0</v>
      </c>
      <c r="G31">
        <v>0</v>
      </c>
    </row>
    <row r="32" spans="1:7" x14ac:dyDescent="0.4">
      <c r="A32">
        <v>61</v>
      </c>
      <c r="B32">
        <v>2</v>
      </c>
      <c r="C32">
        <v>2</v>
      </c>
      <c r="D32">
        <v>0</v>
      </c>
      <c r="E32">
        <v>0</v>
      </c>
      <c r="F32">
        <v>0</v>
      </c>
      <c r="G32">
        <v>0</v>
      </c>
    </row>
    <row r="33" spans="1:7" x14ac:dyDescent="0.4">
      <c r="A33">
        <v>63</v>
      </c>
      <c r="B33">
        <v>2</v>
      </c>
      <c r="C33">
        <v>2</v>
      </c>
      <c r="D33">
        <v>1</v>
      </c>
      <c r="E33">
        <v>1</v>
      </c>
      <c r="F33">
        <v>0</v>
      </c>
      <c r="G33">
        <v>0</v>
      </c>
    </row>
    <row r="34" spans="1:7" x14ac:dyDescent="0.4">
      <c r="A34">
        <v>65</v>
      </c>
      <c r="B34">
        <v>1</v>
      </c>
      <c r="C34">
        <v>1</v>
      </c>
      <c r="D34">
        <v>1</v>
      </c>
      <c r="E34">
        <v>0</v>
      </c>
      <c r="F34">
        <v>0</v>
      </c>
      <c r="G34">
        <v>0</v>
      </c>
    </row>
    <row r="35" spans="1:7" x14ac:dyDescent="0.4">
      <c r="A35">
        <v>67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</row>
    <row r="36" spans="1:7" x14ac:dyDescent="0.4">
      <c r="A36">
        <v>69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</row>
    <row r="37" spans="1:7" x14ac:dyDescent="0.4">
      <c r="A37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4">
      <c r="A38">
        <v>73</v>
      </c>
      <c r="B38">
        <v>1</v>
      </c>
      <c r="C38">
        <v>1</v>
      </c>
      <c r="D38">
        <v>1</v>
      </c>
      <c r="E38">
        <v>1</v>
      </c>
      <c r="F38">
        <v>0</v>
      </c>
      <c r="G38">
        <v>1</v>
      </c>
    </row>
    <row r="39" spans="1:7" x14ac:dyDescent="0.4">
      <c r="A39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4">
      <c r="A40">
        <v>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4">
      <c r="A41">
        <v>79</v>
      </c>
      <c r="B41">
        <v>1</v>
      </c>
      <c r="C41">
        <v>1</v>
      </c>
      <c r="D41">
        <v>1</v>
      </c>
      <c r="E41">
        <v>1</v>
      </c>
      <c r="F41">
        <v>0</v>
      </c>
      <c r="G41">
        <v>1</v>
      </c>
    </row>
    <row r="42" spans="1:7" x14ac:dyDescent="0.4">
      <c r="A42">
        <v>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4">
      <c r="A43">
        <v>83</v>
      </c>
      <c r="B43">
        <v>1</v>
      </c>
      <c r="C43">
        <v>1</v>
      </c>
      <c r="D43">
        <v>1</v>
      </c>
      <c r="E43">
        <v>1</v>
      </c>
      <c r="F43">
        <v>0</v>
      </c>
      <c r="G43">
        <v>1</v>
      </c>
    </row>
    <row r="44" spans="1:7" x14ac:dyDescent="0.4">
      <c r="A44">
        <v>85</v>
      </c>
      <c r="B44">
        <v>1</v>
      </c>
      <c r="C44">
        <v>1</v>
      </c>
      <c r="D44">
        <v>0</v>
      </c>
      <c r="E44">
        <v>1</v>
      </c>
      <c r="F44">
        <v>0</v>
      </c>
      <c r="G44">
        <v>0</v>
      </c>
    </row>
    <row r="45" spans="1:7" x14ac:dyDescent="0.4">
      <c r="A45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4">
      <c r="A46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4">
      <c r="A47">
        <v>91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4">
      <c r="A48">
        <v>93</v>
      </c>
      <c r="B48">
        <v>1</v>
      </c>
      <c r="C48">
        <v>1</v>
      </c>
      <c r="D48">
        <v>1</v>
      </c>
      <c r="E48">
        <v>1</v>
      </c>
      <c r="F48">
        <v>0</v>
      </c>
      <c r="G48">
        <v>1</v>
      </c>
    </row>
    <row r="49" spans="1:7" x14ac:dyDescent="0.4">
      <c r="A49">
        <v>95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4">
      <c r="A50">
        <v>97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4">
      <c r="A51">
        <v>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4">
      <c r="A52">
        <v>101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4">
      <c r="A53">
        <v>103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4">
      <c r="A54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4">
      <c r="A55">
        <v>107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4">
      <c r="A56">
        <v>109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4">
      <c r="A57">
        <v>111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4">
      <c r="A58">
        <v>113</v>
      </c>
      <c r="B58">
        <v>1</v>
      </c>
      <c r="C58">
        <v>1</v>
      </c>
      <c r="D58">
        <v>0</v>
      </c>
      <c r="E58">
        <v>1</v>
      </c>
      <c r="F58">
        <v>0</v>
      </c>
      <c r="G58">
        <v>1</v>
      </c>
    </row>
    <row r="59" spans="1:7" x14ac:dyDescent="0.4">
      <c r="A59">
        <v>115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4">
      <c r="A60">
        <v>117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</row>
    <row r="61" spans="1:7" x14ac:dyDescent="0.4">
      <c r="A61">
        <v>119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</row>
    <row r="62" spans="1:7" x14ac:dyDescent="0.4">
      <c r="A62">
        <v>121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4">
      <c r="A63">
        <v>123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4">
      <c r="A64">
        <v>125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4">
      <c r="A65">
        <v>127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4">
      <c r="A66">
        <v>129</v>
      </c>
      <c r="B66">
        <v>1</v>
      </c>
      <c r="C66">
        <v>1</v>
      </c>
      <c r="D66">
        <v>1</v>
      </c>
      <c r="E66">
        <v>1</v>
      </c>
      <c r="F66">
        <v>0</v>
      </c>
      <c r="G66">
        <v>1</v>
      </c>
    </row>
    <row r="67" spans="1:7" x14ac:dyDescent="0.4">
      <c r="A67">
        <v>131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4">
      <c r="A68">
        <v>133</v>
      </c>
      <c r="B68">
        <v>1</v>
      </c>
      <c r="C68">
        <v>1</v>
      </c>
      <c r="D68">
        <v>1</v>
      </c>
      <c r="E68">
        <v>1</v>
      </c>
      <c r="F68">
        <v>0</v>
      </c>
      <c r="G68">
        <v>1</v>
      </c>
    </row>
    <row r="69" spans="1:7" x14ac:dyDescent="0.4">
      <c r="A69">
        <v>135</v>
      </c>
      <c r="B69">
        <v>3</v>
      </c>
      <c r="C69">
        <v>3</v>
      </c>
      <c r="D69">
        <v>0</v>
      </c>
      <c r="E69">
        <v>1</v>
      </c>
      <c r="F69">
        <v>0</v>
      </c>
      <c r="G69">
        <v>0</v>
      </c>
    </row>
    <row r="70" spans="1:7" x14ac:dyDescent="0.4">
      <c r="A70">
        <v>137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4">
      <c r="A71">
        <v>139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4">
      <c r="A72">
        <v>141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4">
      <c r="A73">
        <v>143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4">
      <c r="A74">
        <v>145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4">
      <c r="A75">
        <v>147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4">
      <c r="A76">
        <v>149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4">
      <c r="A77">
        <v>151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4">
      <c r="A78">
        <v>153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4">
      <c r="A79">
        <v>155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4">
      <c r="A80">
        <v>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4">
      <c r="A81">
        <v>159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4">
      <c r="A82">
        <v>161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4">
      <c r="A83">
        <v>163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4">
      <c r="A84">
        <v>165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4">
      <c r="A85">
        <v>167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4">
      <c r="A86">
        <v>169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4">
      <c r="A87">
        <v>171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4">
      <c r="A88">
        <v>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4">
      <c r="A89">
        <v>175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4">
      <c r="A90">
        <v>177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4">
      <c r="A91">
        <v>179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4">
      <c r="A92">
        <v>181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4">
      <c r="A93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4">
      <c r="A94">
        <v>185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4">
      <c r="A95">
        <v>187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4">
      <c r="A96">
        <v>189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4">
      <c r="A97">
        <v>191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4">
      <c r="A98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4">
      <c r="A99">
        <v>195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4">
      <c r="A100">
        <v>197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4">
      <c r="A101">
        <v>199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4">
      <c r="A102">
        <v>201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4">
      <c r="A103">
        <v>203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4">
      <c r="A104">
        <v>205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4">
      <c r="A105">
        <v>207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4">
      <c r="A106">
        <v>209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4">
      <c r="A107">
        <v>211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4">
      <c r="A108">
        <v>213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4">
      <c r="A109">
        <v>215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4">
      <c r="A110">
        <v>217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4">
      <c r="A111">
        <v>219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4">
      <c r="A112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4">
      <c r="A113">
        <v>223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4">
      <c r="A114">
        <v>225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4">
      <c r="A115">
        <v>227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4">
      <c r="A116">
        <v>229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4">
      <c r="A117">
        <v>231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4">
      <c r="A118">
        <v>233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4">
      <c r="A119">
        <v>235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4">
      <c r="A120">
        <v>237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4">
      <c r="A121">
        <v>239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4">
      <c r="A122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4">
      <c r="A123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4">
      <c r="A124">
        <v>245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4">
      <c r="A125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opLeftCell="A51" workbookViewId="0">
      <selection activeCell="D2" sqref="D2:D51"/>
    </sheetView>
  </sheetViews>
  <sheetFormatPr defaultRowHeight="12.3" x14ac:dyDescent="0.4"/>
  <cols>
    <col min="1" max="1" width="12.27734375" customWidth="1"/>
    <col min="2" max="2" width="21.1640625" customWidth="1"/>
    <col min="3" max="3" width="15.27734375" customWidth="1"/>
    <col min="4" max="4" width="15.44140625" customWidth="1"/>
  </cols>
  <sheetData>
    <row r="1" spans="1:7" x14ac:dyDescent="0.4">
      <c r="A1" t="s">
        <v>18</v>
      </c>
      <c r="B1" t="s">
        <v>19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4">
      <c r="A2">
        <v>1</v>
      </c>
      <c r="B2">
        <v>150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4">
      <c r="A3">
        <v>3</v>
      </c>
      <c r="B3">
        <v>67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">
      <c r="A4">
        <v>5</v>
      </c>
      <c r="B4">
        <v>92</v>
      </c>
      <c r="C4">
        <v>0</v>
      </c>
      <c r="D4">
        <v>1</v>
      </c>
      <c r="E4">
        <v>0</v>
      </c>
      <c r="F4">
        <v>0</v>
      </c>
      <c r="G4">
        <v>0</v>
      </c>
    </row>
    <row r="5" spans="1:7" x14ac:dyDescent="0.4">
      <c r="A5">
        <v>7</v>
      </c>
      <c r="B5">
        <v>62</v>
      </c>
      <c r="C5">
        <v>0</v>
      </c>
      <c r="D5">
        <v>1</v>
      </c>
      <c r="E5">
        <v>0</v>
      </c>
      <c r="F5">
        <v>0</v>
      </c>
      <c r="G5">
        <v>0</v>
      </c>
    </row>
    <row r="6" spans="1:7" x14ac:dyDescent="0.4">
      <c r="A6">
        <v>9</v>
      </c>
      <c r="B6">
        <v>40</v>
      </c>
      <c r="C6">
        <v>3</v>
      </c>
      <c r="D6">
        <v>1</v>
      </c>
      <c r="E6">
        <v>0</v>
      </c>
      <c r="F6">
        <v>0</v>
      </c>
      <c r="G6">
        <v>0</v>
      </c>
    </row>
    <row r="7" spans="1:7" x14ac:dyDescent="0.4">
      <c r="A7">
        <v>11</v>
      </c>
      <c r="B7">
        <v>32</v>
      </c>
      <c r="C7">
        <v>8</v>
      </c>
      <c r="D7">
        <v>5</v>
      </c>
      <c r="E7">
        <v>0</v>
      </c>
      <c r="F7">
        <v>0</v>
      </c>
      <c r="G7">
        <v>0</v>
      </c>
    </row>
    <row r="8" spans="1:7" x14ac:dyDescent="0.4">
      <c r="A8">
        <v>13</v>
      </c>
      <c r="B8">
        <v>52</v>
      </c>
      <c r="C8">
        <v>14</v>
      </c>
      <c r="D8">
        <v>12</v>
      </c>
      <c r="E8">
        <v>0</v>
      </c>
      <c r="F8">
        <v>0</v>
      </c>
      <c r="G8">
        <v>0</v>
      </c>
    </row>
    <row r="9" spans="1:7" x14ac:dyDescent="0.4">
      <c r="A9">
        <v>15</v>
      </c>
      <c r="B9">
        <v>54</v>
      </c>
      <c r="C9">
        <v>5</v>
      </c>
      <c r="D9">
        <v>4</v>
      </c>
      <c r="E9">
        <v>0</v>
      </c>
      <c r="F9">
        <v>0</v>
      </c>
      <c r="G9">
        <v>0</v>
      </c>
    </row>
    <row r="10" spans="1:7" x14ac:dyDescent="0.4">
      <c r="A10">
        <v>17</v>
      </c>
      <c r="B10">
        <v>25</v>
      </c>
      <c r="C10">
        <v>6</v>
      </c>
      <c r="D10">
        <v>3</v>
      </c>
      <c r="E10">
        <v>0</v>
      </c>
      <c r="F10">
        <v>0</v>
      </c>
      <c r="G10">
        <v>0</v>
      </c>
    </row>
    <row r="11" spans="1:7" x14ac:dyDescent="0.4">
      <c r="A11">
        <v>19</v>
      </c>
      <c r="B11">
        <v>17</v>
      </c>
      <c r="C11">
        <v>4</v>
      </c>
      <c r="D11">
        <v>3</v>
      </c>
      <c r="E11">
        <v>0</v>
      </c>
      <c r="F11">
        <v>0</v>
      </c>
      <c r="G11">
        <v>0</v>
      </c>
    </row>
    <row r="12" spans="1:7" x14ac:dyDescent="0.4">
      <c r="A12">
        <v>21</v>
      </c>
      <c r="B12">
        <v>26</v>
      </c>
      <c r="C12">
        <v>15</v>
      </c>
      <c r="D12">
        <v>13</v>
      </c>
      <c r="E12">
        <v>0</v>
      </c>
      <c r="F12">
        <v>0</v>
      </c>
      <c r="G12">
        <v>0</v>
      </c>
    </row>
    <row r="13" spans="1:7" x14ac:dyDescent="0.4">
      <c r="A13">
        <v>23</v>
      </c>
      <c r="B13">
        <v>39</v>
      </c>
      <c r="C13">
        <v>25</v>
      </c>
      <c r="D13">
        <v>17</v>
      </c>
      <c r="E13">
        <v>1</v>
      </c>
      <c r="F13">
        <v>0</v>
      </c>
      <c r="G13">
        <v>1</v>
      </c>
    </row>
    <row r="14" spans="1:7" x14ac:dyDescent="0.4">
      <c r="A14">
        <v>25</v>
      </c>
      <c r="B14">
        <v>35</v>
      </c>
      <c r="C14">
        <v>23</v>
      </c>
      <c r="D14">
        <v>19</v>
      </c>
      <c r="E14">
        <v>0</v>
      </c>
      <c r="F14">
        <v>0</v>
      </c>
      <c r="G14">
        <v>0</v>
      </c>
    </row>
    <row r="15" spans="1:7" x14ac:dyDescent="0.4">
      <c r="A15">
        <v>27</v>
      </c>
      <c r="B15">
        <v>22</v>
      </c>
      <c r="C15">
        <v>7</v>
      </c>
      <c r="D15">
        <v>7</v>
      </c>
      <c r="E15">
        <v>0</v>
      </c>
      <c r="F15">
        <v>0</v>
      </c>
      <c r="G15">
        <v>1</v>
      </c>
    </row>
    <row r="16" spans="1:7" x14ac:dyDescent="0.4">
      <c r="A16">
        <v>29</v>
      </c>
      <c r="B16">
        <v>26</v>
      </c>
      <c r="C16">
        <v>13</v>
      </c>
      <c r="D16">
        <v>11</v>
      </c>
      <c r="E16">
        <v>0</v>
      </c>
      <c r="F16">
        <v>0</v>
      </c>
      <c r="G16">
        <v>0</v>
      </c>
    </row>
    <row r="17" spans="1:7" x14ac:dyDescent="0.4">
      <c r="A17">
        <v>31</v>
      </c>
      <c r="B17">
        <v>20</v>
      </c>
      <c r="C17">
        <v>9</v>
      </c>
      <c r="D17">
        <v>4</v>
      </c>
      <c r="E17">
        <v>0</v>
      </c>
      <c r="F17">
        <v>0</v>
      </c>
      <c r="G17">
        <v>0</v>
      </c>
    </row>
    <row r="18" spans="1:7" x14ac:dyDescent="0.4">
      <c r="A18">
        <v>33</v>
      </c>
      <c r="B18">
        <v>18</v>
      </c>
      <c r="C18">
        <v>9</v>
      </c>
      <c r="D18">
        <v>7</v>
      </c>
      <c r="E18">
        <v>1</v>
      </c>
      <c r="F18">
        <v>0</v>
      </c>
      <c r="G18">
        <v>1</v>
      </c>
    </row>
    <row r="19" spans="1:7" x14ac:dyDescent="0.4">
      <c r="A19">
        <v>35</v>
      </c>
      <c r="B19">
        <v>14</v>
      </c>
      <c r="C19">
        <v>11</v>
      </c>
      <c r="D19">
        <v>4</v>
      </c>
      <c r="E19">
        <v>1</v>
      </c>
      <c r="F19">
        <v>0</v>
      </c>
      <c r="G19">
        <v>1</v>
      </c>
    </row>
    <row r="20" spans="1:7" x14ac:dyDescent="0.4">
      <c r="A20">
        <v>37</v>
      </c>
      <c r="B20">
        <v>3</v>
      </c>
      <c r="C20">
        <v>3</v>
      </c>
      <c r="D20">
        <v>1</v>
      </c>
      <c r="E20">
        <v>0</v>
      </c>
      <c r="F20">
        <v>0</v>
      </c>
      <c r="G20">
        <v>0</v>
      </c>
    </row>
    <row r="21" spans="1:7" x14ac:dyDescent="0.4">
      <c r="A21">
        <v>39</v>
      </c>
      <c r="B21">
        <v>6</v>
      </c>
      <c r="C21">
        <v>5</v>
      </c>
      <c r="D21">
        <v>3</v>
      </c>
      <c r="E21">
        <v>1</v>
      </c>
      <c r="F21">
        <v>0</v>
      </c>
      <c r="G21">
        <v>1</v>
      </c>
    </row>
    <row r="22" spans="1:7" x14ac:dyDescent="0.4">
      <c r="A22">
        <v>41</v>
      </c>
      <c r="B22">
        <v>15</v>
      </c>
      <c r="C22">
        <v>14</v>
      </c>
      <c r="D22">
        <v>11</v>
      </c>
      <c r="E22">
        <v>3</v>
      </c>
      <c r="F22">
        <v>0</v>
      </c>
      <c r="G22">
        <v>3</v>
      </c>
    </row>
    <row r="23" spans="1:7" x14ac:dyDescent="0.4">
      <c r="A23">
        <v>43</v>
      </c>
      <c r="B23">
        <v>6</v>
      </c>
      <c r="C23">
        <v>4</v>
      </c>
      <c r="D23">
        <v>4</v>
      </c>
      <c r="E23">
        <v>0</v>
      </c>
      <c r="F23">
        <v>0</v>
      </c>
      <c r="G23">
        <v>1</v>
      </c>
    </row>
    <row r="24" spans="1:7" x14ac:dyDescent="0.4">
      <c r="A24">
        <v>45</v>
      </c>
      <c r="B24">
        <v>5</v>
      </c>
      <c r="C24">
        <v>5</v>
      </c>
      <c r="D24">
        <v>2</v>
      </c>
      <c r="E24">
        <v>0</v>
      </c>
      <c r="F24">
        <v>0</v>
      </c>
      <c r="G24">
        <v>0</v>
      </c>
    </row>
    <row r="25" spans="1:7" x14ac:dyDescent="0.4">
      <c r="A25">
        <v>47</v>
      </c>
      <c r="B25">
        <v>6</v>
      </c>
      <c r="C25">
        <v>5</v>
      </c>
      <c r="D25">
        <v>4</v>
      </c>
      <c r="E25">
        <v>0</v>
      </c>
      <c r="F25">
        <v>0</v>
      </c>
      <c r="G25">
        <v>0</v>
      </c>
    </row>
    <row r="26" spans="1:7" x14ac:dyDescent="0.4">
      <c r="A26">
        <v>49</v>
      </c>
      <c r="B26">
        <v>9</v>
      </c>
      <c r="C26">
        <v>7</v>
      </c>
      <c r="D26">
        <v>6</v>
      </c>
      <c r="E26">
        <v>0</v>
      </c>
      <c r="F26">
        <v>0</v>
      </c>
      <c r="G26">
        <v>0</v>
      </c>
    </row>
    <row r="27" spans="1:7" x14ac:dyDescent="0.4">
      <c r="A27">
        <v>51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4">
      <c r="A28">
        <v>53</v>
      </c>
      <c r="B28">
        <v>6</v>
      </c>
      <c r="C28">
        <v>6</v>
      </c>
      <c r="D28">
        <v>3</v>
      </c>
      <c r="E28">
        <v>1</v>
      </c>
      <c r="F28">
        <v>0</v>
      </c>
      <c r="G28">
        <v>2</v>
      </c>
    </row>
    <row r="29" spans="1:7" x14ac:dyDescent="0.4">
      <c r="A29">
        <v>55</v>
      </c>
      <c r="B29">
        <v>10</v>
      </c>
      <c r="C29">
        <v>10</v>
      </c>
      <c r="D29">
        <v>9</v>
      </c>
      <c r="E29">
        <v>3</v>
      </c>
      <c r="F29">
        <v>0</v>
      </c>
      <c r="G29">
        <v>3</v>
      </c>
    </row>
    <row r="30" spans="1:7" x14ac:dyDescent="0.4">
      <c r="A30">
        <v>57</v>
      </c>
      <c r="B30">
        <v>6</v>
      </c>
      <c r="C30">
        <v>6</v>
      </c>
      <c r="D30">
        <v>6</v>
      </c>
      <c r="E30">
        <v>0</v>
      </c>
      <c r="F30">
        <v>0</v>
      </c>
      <c r="G30">
        <v>0</v>
      </c>
    </row>
    <row r="31" spans="1:7" x14ac:dyDescent="0.4">
      <c r="A31">
        <v>59</v>
      </c>
      <c r="B31">
        <v>3</v>
      </c>
      <c r="C31">
        <v>3</v>
      </c>
      <c r="D31">
        <v>1</v>
      </c>
      <c r="E31">
        <v>1</v>
      </c>
      <c r="F31">
        <v>1</v>
      </c>
      <c r="G31">
        <v>1</v>
      </c>
    </row>
    <row r="32" spans="1:7" x14ac:dyDescent="0.4">
      <c r="A32">
        <v>61</v>
      </c>
      <c r="B32">
        <v>8</v>
      </c>
      <c r="C32">
        <v>8</v>
      </c>
      <c r="D32">
        <v>6</v>
      </c>
      <c r="E32">
        <v>0</v>
      </c>
      <c r="F32">
        <v>0</v>
      </c>
      <c r="G32">
        <v>1</v>
      </c>
    </row>
    <row r="33" spans="1:7" x14ac:dyDescent="0.4">
      <c r="A33">
        <v>63</v>
      </c>
      <c r="B33">
        <v>1</v>
      </c>
      <c r="C33">
        <v>1</v>
      </c>
      <c r="D33">
        <v>1</v>
      </c>
      <c r="E33">
        <v>0</v>
      </c>
      <c r="F33">
        <v>0</v>
      </c>
      <c r="G33">
        <v>0</v>
      </c>
    </row>
    <row r="34" spans="1:7" x14ac:dyDescent="0.4">
      <c r="A34">
        <v>65</v>
      </c>
      <c r="B34">
        <v>3</v>
      </c>
      <c r="C34">
        <v>2</v>
      </c>
      <c r="D34">
        <v>2</v>
      </c>
      <c r="E34">
        <v>0</v>
      </c>
      <c r="F34">
        <v>0</v>
      </c>
      <c r="G34">
        <v>0</v>
      </c>
    </row>
    <row r="35" spans="1:7" x14ac:dyDescent="0.4">
      <c r="A35">
        <v>67</v>
      </c>
      <c r="B35">
        <v>2</v>
      </c>
      <c r="C35">
        <v>2</v>
      </c>
      <c r="D35">
        <v>1</v>
      </c>
      <c r="E35">
        <v>0</v>
      </c>
      <c r="F35">
        <v>0</v>
      </c>
      <c r="G35">
        <v>0</v>
      </c>
    </row>
    <row r="36" spans="1:7" x14ac:dyDescent="0.4">
      <c r="A36">
        <v>69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4">
      <c r="A37">
        <v>71</v>
      </c>
      <c r="B37">
        <v>1</v>
      </c>
      <c r="C37">
        <v>1</v>
      </c>
      <c r="D37">
        <v>1</v>
      </c>
      <c r="E37">
        <v>0</v>
      </c>
      <c r="F37">
        <v>0</v>
      </c>
      <c r="G37">
        <v>0</v>
      </c>
    </row>
    <row r="38" spans="1:7" x14ac:dyDescent="0.4">
      <c r="A38">
        <v>73</v>
      </c>
      <c r="B38">
        <v>1</v>
      </c>
      <c r="C38">
        <v>1</v>
      </c>
      <c r="D38">
        <v>0</v>
      </c>
      <c r="E38">
        <v>0</v>
      </c>
      <c r="F38">
        <v>0</v>
      </c>
      <c r="G38">
        <v>0</v>
      </c>
    </row>
    <row r="39" spans="1:7" x14ac:dyDescent="0.4">
      <c r="A39">
        <v>75</v>
      </c>
      <c r="B39">
        <v>1</v>
      </c>
      <c r="C39">
        <v>1</v>
      </c>
      <c r="D39">
        <v>0</v>
      </c>
      <c r="E39">
        <v>0</v>
      </c>
      <c r="F39">
        <v>0</v>
      </c>
      <c r="G39">
        <v>0</v>
      </c>
    </row>
    <row r="40" spans="1:7" x14ac:dyDescent="0.4">
      <c r="A40">
        <v>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4">
      <c r="A41">
        <v>79</v>
      </c>
      <c r="B41">
        <v>1</v>
      </c>
      <c r="C41">
        <v>1</v>
      </c>
      <c r="D41">
        <v>1</v>
      </c>
      <c r="E41">
        <v>0</v>
      </c>
      <c r="F41">
        <v>0</v>
      </c>
      <c r="G41">
        <v>0</v>
      </c>
    </row>
    <row r="42" spans="1:7" x14ac:dyDescent="0.4">
      <c r="A42">
        <v>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4">
      <c r="A43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4">
      <c r="A44">
        <v>85</v>
      </c>
      <c r="B44">
        <v>1</v>
      </c>
      <c r="C44">
        <v>1</v>
      </c>
      <c r="D44">
        <v>1</v>
      </c>
      <c r="E44">
        <v>0</v>
      </c>
      <c r="F44">
        <v>1</v>
      </c>
      <c r="G44">
        <v>1</v>
      </c>
    </row>
    <row r="45" spans="1:7" x14ac:dyDescent="0.4">
      <c r="A45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4">
      <c r="A46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4">
      <c r="A47">
        <v>91</v>
      </c>
      <c r="B47">
        <v>1</v>
      </c>
      <c r="C47">
        <v>1</v>
      </c>
      <c r="D47">
        <v>1</v>
      </c>
      <c r="E47">
        <v>1</v>
      </c>
      <c r="F47">
        <v>0</v>
      </c>
      <c r="G47">
        <v>1</v>
      </c>
    </row>
    <row r="48" spans="1:7" x14ac:dyDescent="0.4">
      <c r="A48">
        <v>93</v>
      </c>
      <c r="B48">
        <v>2</v>
      </c>
      <c r="C48">
        <v>2</v>
      </c>
      <c r="D48">
        <v>1</v>
      </c>
      <c r="E48">
        <v>1</v>
      </c>
      <c r="F48">
        <v>0</v>
      </c>
      <c r="G48">
        <v>1</v>
      </c>
    </row>
    <row r="49" spans="1:7" x14ac:dyDescent="0.4">
      <c r="A49">
        <v>95</v>
      </c>
      <c r="B49">
        <v>3</v>
      </c>
      <c r="C49">
        <v>3</v>
      </c>
      <c r="D49">
        <v>3</v>
      </c>
      <c r="E49">
        <v>2</v>
      </c>
      <c r="F49">
        <v>0</v>
      </c>
      <c r="G49">
        <v>2</v>
      </c>
    </row>
    <row r="50" spans="1:7" x14ac:dyDescent="0.4">
      <c r="A50">
        <v>97</v>
      </c>
      <c r="B50">
        <v>4</v>
      </c>
      <c r="C50">
        <v>4</v>
      </c>
      <c r="D50">
        <v>4</v>
      </c>
      <c r="E50">
        <v>4</v>
      </c>
      <c r="F50">
        <v>1</v>
      </c>
      <c r="G50">
        <v>4</v>
      </c>
    </row>
    <row r="51" spans="1:7" x14ac:dyDescent="0.4">
      <c r="A51">
        <v>99</v>
      </c>
      <c r="B51">
        <v>1</v>
      </c>
      <c r="C51">
        <v>1</v>
      </c>
      <c r="D51">
        <v>1</v>
      </c>
      <c r="E51">
        <v>0</v>
      </c>
      <c r="F51">
        <v>0</v>
      </c>
      <c r="G51">
        <v>0</v>
      </c>
    </row>
    <row r="52" spans="1:7" x14ac:dyDescent="0.4">
      <c r="A52">
        <v>101</v>
      </c>
      <c r="B52">
        <v>2</v>
      </c>
      <c r="C52">
        <v>2</v>
      </c>
      <c r="D52">
        <v>2</v>
      </c>
      <c r="E52">
        <v>2</v>
      </c>
      <c r="F52">
        <v>0</v>
      </c>
      <c r="G52">
        <v>2</v>
      </c>
    </row>
    <row r="53" spans="1:7" x14ac:dyDescent="0.4">
      <c r="A53">
        <v>103</v>
      </c>
      <c r="B53">
        <v>3</v>
      </c>
      <c r="C53">
        <v>3</v>
      </c>
      <c r="D53">
        <v>3</v>
      </c>
      <c r="E53">
        <v>2</v>
      </c>
      <c r="F53">
        <v>0</v>
      </c>
      <c r="G53">
        <v>2</v>
      </c>
    </row>
    <row r="54" spans="1:7" x14ac:dyDescent="0.4">
      <c r="A54">
        <v>105</v>
      </c>
      <c r="B54">
        <v>1</v>
      </c>
      <c r="C54">
        <v>1</v>
      </c>
      <c r="D54">
        <v>0</v>
      </c>
      <c r="E54">
        <v>0</v>
      </c>
      <c r="F54">
        <v>0</v>
      </c>
      <c r="G54">
        <v>0</v>
      </c>
    </row>
    <row r="55" spans="1:7" x14ac:dyDescent="0.4">
      <c r="A55">
        <v>107</v>
      </c>
      <c r="B55">
        <v>5</v>
      </c>
      <c r="C55">
        <v>5</v>
      </c>
      <c r="D55">
        <v>5</v>
      </c>
      <c r="E55">
        <v>4</v>
      </c>
      <c r="F55">
        <v>0</v>
      </c>
      <c r="G55">
        <v>5</v>
      </c>
    </row>
    <row r="56" spans="1:7" x14ac:dyDescent="0.4">
      <c r="A56">
        <v>109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4">
      <c r="A57">
        <v>111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4">
      <c r="A58">
        <v>113</v>
      </c>
      <c r="B58">
        <v>2</v>
      </c>
      <c r="C58">
        <v>2</v>
      </c>
      <c r="D58">
        <v>0</v>
      </c>
      <c r="E58">
        <v>0</v>
      </c>
      <c r="F58">
        <v>0</v>
      </c>
      <c r="G58">
        <v>0</v>
      </c>
    </row>
    <row r="59" spans="1:7" x14ac:dyDescent="0.4">
      <c r="A59">
        <v>115</v>
      </c>
      <c r="B59">
        <v>1</v>
      </c>
      <c r="C59">
        <v>1</v>
      </c>
      <c r="D59">
        <v>1</v>
      </c>
      <c r="E59">
        <v>0</v>
      </c>
      <c r="F59">
        <v>0</v>
      </c>
      <c r="G59">
        <v>0</v>
      </c>
    </row>
    <row r="60" spans="1:7" x14ac:dyDescent="0.4">
      <c r="A60">
        <v>117</v>
      </c>
      <c r="B60">
        <v>2</v>
      </c>
      <c r="C60">
        <v>2</v>
      </c>
      <c r="D60">
        <v>2</v>
      </c>
      <c r="E60">
        <v>2</v>
      </c>
      <c r="F60">
        <v>0</v>
      </c>
      <c r="G60">
        <v>2</v>
      </c>
    </row>
    <row r="61" spans="1:7" x14ac:dyDescent="0.4">
      <c r="A61">
        <v>119</v>
      </c>
      <c r="B61">
        <v>3</v>
      </c>
      <c r="C61">
        <v>3</v>
      </c>
      <c r="D61">
        <v>3</v>
      </c>
      <c r="E61">
        <v>1</v>
      </c>
      <c r="F61">
        <v>0</v>
      </c>
      <c r="G61">
        <v>1</v>
      </c>
    </row>
    <row r="62" spans="1:7" x14ac:dyDescent="0.4">
      <c r="A62">
        <v>121</v>
      </c>
      <c r="B62">
        <v>2</v>
      </c>
      <c r="C62">
        <v>2</v>
      </c>
      <c r="D62">
        <v>2</v>
      </c>
      <c r="E62">
        <v>1</v>
      </c>
      <c r="F62">
        <v>0</v>
      </c>
      <c r="G62">
        <v>1</v>
      </c>
    </row>
    <row r="63" spans="1:7" x14ac:dyDescent="0.4">
      <c r="A63">
        <v>123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4">
      <c r="A64">
        <v>125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</row>
    <row r="65" spans="1:7" x14ac:dyDescent="0.4">
      <c r="A65">
        <v>127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4">
      <c r="A66">
        <v>129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4">
      <c r="A67">
        <v>131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4">
      <c r="A68">
        <v>133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4">
      <c r="A69">
        <v>135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4">
      <c r="A70">
        <v>137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4">
      <c r="A71">
        <v>139</v>
      </c>
      <c r="B71">
        <v>1</v>
      </c>
      <c r="C71">
        <v>1</v>
      </c>
      <c r="D71">
        <v>1</v>
      </c>
      <c r="E71">
        <v>1</v>
      </c>
      <c r="F71">
        <v>0</v>
      </c>
      <c r="G71">
        <v>1</v>
      </c>
    </row>
    <row r="72" spans="1:7" x14ac:dyDescent="0.4">
      <c r="A72">
        <v>141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4">
      <c r="A73">
        <v>143</v>
      </c>
      <c r="B73">
        <v>1</v>
      </c>
      <c r="C73">
        <v>1</v>
      </c>
      <c r="D73">
        <v>1</v>
      </c>
      <c r="E73">
        <v>1</v>
      </c>
      <c r="F73">
        <v>0</v>
      </c>
      <c r="G73">
        <v>1</v>
      </c>
    </row>
    <row r="74" spans="1:7" x14ac:dyDescent="0.4">
      <c r="A74">
        <v>145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4">
      <c r="A75">
        <v>147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4">
      <c r="A76">
        <v>149</v>
      </c>
      <c r="B76">
        <v>1</v>
      </c>
      <c r="C76">
        <v>1</v>
      </c>
      <c r="D76">
        <v>1</v>
      </c>
      <c r="E76">
        <v>0</v>
      </c>
      <c r="F76">
        <v>0</v>
      </c>
      <c r="G76">
        <v>0</v>
      </c>
    </row>
    <row r="77" spans="1:7" x14ac:dyDescent="0.4">
      <c r="A77">
        <v>151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4">
      <c r="A78">
        <v>153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4">
      <c r="A79">
        <v>155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4">
      <c r="A80">
        <v>157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4">
      <c r="A81">
        <v>159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4">
      <c r="A82">
        <v>161</v>
      </c>
      <c r="B82">
        <v>3</v>
      </c>
      <c r="C82">
        <v>3</v>
      </c>
      <c r="D82">
        <v>3</v>
      </c>
      <c r="E82">
        <v>3</v>
      </c>
      <c r="F82">
        <v>0</v>
      </c>
      <c r="G82">
        <v>3</v>
      </c>
    </row>
    <row r="83" spans="1:7" x14ac:dyDescent="0.4">
      <c r="A83">
        <v>163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4">
      <c r="A84">
        <v>165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4">
      <c r="A85">
        <v>167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4">
      <c r="A86">
        <v>169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4">
      <c r="A87">
        <v>171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4">
      <c r="A88">
        <v>173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4">
      <c r="A89">
        <v>175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4">
      <c r="A90">
        <v>177</v>
      </c>
      <c r="B90">
        <v>2</v>
      </c>
      <c r="C90">
        <v>2</v>
      </c>
      <c r="D90">
        <v>2</v>
      </c>
      <c r="E90">
        <v>2</v>
      </c>
      <c r="F90">
        <v>0</v>
      </c>
      <c r="G90">
        <v>2</v>
      </c>
    </row>
    <row r="91" spans="1:7" x14ac:dyDescent="0.4">
      <c r="A91">
        <v>179</v>
      </c>
      <c r="B91">
        <v>1</v>
      </c>
      <c r="C91">
        <v>1</v>
      </c>
      <c r="D91">
        <v>1</v>
      </c>
      <c r="E91">
        <v>1</v>
      </c>
      <c r="F91">
        <v>0</v>
      </c>
      <c r="G91">
        <v>1</v>
      </c>
    </row>
    <row r="92" spans="1:7" x14ac:dyDescent="0.4">
      <c r="A92">
        <v>181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4">
      <c r="A93">
        <v>183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4">
      <c r="A94">
        <v>185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4">
      <c r="A95">
        <v>187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4">
      <c r="A96">
        <v>189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4">
      <c r="A97">
        <v>191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4">
      <c r="A98">
        <v>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4">
      <c r="A99">
        <v>195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4">
      <c r="A100">
        <v>197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4">
      <c r="A101">
        <v>199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4">
      <c r="A102">
        <v>201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4">
      <c r="A103">
        <v>203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4">
      <c r="A104">
        <v>205</v>
      </c>
      <c r="B104">
        <v>1</v>
      </c>
      <c r="C104">
        <v>1</v>
      </c>
      <c r="D104">
        <v>1</v>
      </c>
      <c r="E104">
        <v>1</v>
      </c>
      <c r="F104">
        <v>0</v>
      </c>
      <c r="G104">
        <v>1</v>
      </c>
    </row>
    <row r="105" spans="1:7" x14ac:dyDescent="0.4">
      <c r="A105">
        <v>207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4">
      <c r="A106">
        <v>209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4">
      <c r="A107">
        <v>211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4">
      <c r="A108">
        <v>213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4">
      <c r="A109">
        <v>215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4">
      <c r="A110">
        <v>217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4">
      <c r="A111">
        <v>219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4">
      <c r="A112">
        <v>221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4">
      <c r="A113">
        <v>223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4">
      <c r="A114">
        <v>225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4">
      <c r="A115">
        <v>227</v>
      </c>
      <c r="B115">
        <v>1</v>
      </c>
      <c r="C115">
        <v>1</v>
      </c>
      <c r="D115">
        <v>1</v>
      </c>
      <c r="E115">
        <v>1</v>
      </c>
      <c r="F115">
        <v>0</v>
      </c>
      <c r="G115">
        <v>1</v>
      </c>
    </row>
    <row r="116" spans="1:7" x14ac:dyDescent="0.4">
      <c r="A116">
        <v>229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4">
      <c r="A117">
        <v>231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4">
      <c r="A118">
        <v>233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4">
      <c r="A119">
        <v>235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4">
      <c r="A120">
        <v>237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4">
      <c r="A121">
        <v>239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4">
      <c r="A122">
        <v>241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4">
      <c r="A123">
        <v>243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4">
      <c r="A124">
        <v>245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4">
      <c r="A125">
        <v>247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Finished</vt:lpstr>
      <vt:lpstr>CDF_Ultimate</vt:lpstr>
      <vt:lpstr>CDF_Steel_Damage</vt:lpstr>
      <vt:lpstr>CDF_Steel_Serviciability</vt:lpstr>
      <vt:lpstr>CDF_Concrete_Serviciability</vt:lpstr>
      <vt:lpstr>SteelLifeSafe</vt:lpstr>
      <vt:lpstr>CL0Data</vt:lpstr>
      <vt:lpstr>CL5Data</vt:lpstr>
      <vt:lpstr>CL10</vt:lpstr>
      <vt:lpstr>CL15</vt:lpstr>
      <vt:lpstr>CL20</vt:lpstr>
      <vt:lpstr>dispersion</vt:lpstr>
      <vt:lpstr>median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Baker</dc:creator>
  <cp:lastModifiedBy>Victor Alejandro Calderon</cp:lastModifiedBy>
  <cp:lastPrinted>2021-11-01T14:58:43Z</cp:lastPrinted>
  <dcterms:created xsi:type="dcterms:W3CDTF">2008-05-02T16:57:02Z</dcterms:created>
  <dcterms:modified xsi:type="dcterms:W3CDTF">2022-02-14T15:17:56Z</dcterms:modified>
</cp:coreProperties>
</file>