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onditionDependentPBEE\NLTHA_ConditionDependentPBEE\DataPlotter\FragilityFunction\2022\1.0.1\220211\"/>
    </mc:Choice>
  </mc:AlternateContent>
  <bookViews>
    <workbookView xWindow="480" yWindow="45" windowWidth="19980" windowHeight="18240" activeTab="1"/>
  </bookViews>
  <sheets>
    <sheet name="Finished" sheetId="1" r:id="rId1"/>
    <sheet name="CDF_Ultimate" sheetId="11" r:id="rId2"/>
    <sheet name="CDF_Steel_Damage" sheetId="9" r:id="rId3"/>
    <sheet name="CDF_Steel_Serviciability" sheetId="8" r:id="rId4"/>
    <sheet name="CDF_Concrete_Serviciability" sheetId="12" r:id="rId5"/>
    <sheet name="SteelLifeSafe" sheetId="3" state="hidden" r:id="rId6"/>
    <sheet name="CL0Data" sheetId="2" r:id="rId7"/>
    <sheet name="CL5Data" sheetId="4" r:id="rId8"/>
    <sheet name="CL10" sheetId="5" r:id="rId9"/>
    <sheet name="CL15" sheetId="6" r:id="rId10"/>
    <sheet name="CL20" sheetId="7" r:id="rId11"/>
  </sheets>
  <definedNames>
    <definedName name="dispersion">Finished!$C$104</definedName>
    <definedName name="median">Finished!$C$103</definedName>
    <definedName name="n" localSheetId="4">Finished!#REF!</definedName>
    <definedName name="n" localSheetId="2">Finished!#REF!</definedName>
    <definedName name="n" localSheetId="3">Finished!#REF!</definedName>
    <definedName name="n" localSheetId="1">Finished!#REF!</definedName>
    <definedName name="n">Finished!#REF!</definedName>
    <definedName name="solver_adj" localSheetId="0" hidden="1">Finished!$C$103:$C$104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Finished!$C$104</definedName>
    <definedName name="solver_lhs2" localSheetId="0" hidden="1">Finished!$C$103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Finished!$G$103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0.01</definedName>
    <definedName name="solver_rhs2" localSheetId="0" hidden="1">0.01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</workbook>
</file>

<file path=xl/calcChain.xml><?xml version="1.0" encoding="utf-8"?>
<calcChain xmlns="http://schemas.openxmlformats.org/spreadsheetml/2006/main">
  <c r="D26" i="1" l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2" i="1"/>
  <c r="E32" i="1"/>
  <c r="F32" i="1"/>
  <c r="G32" i="1"/>
  <c r="D34" i="1"/>
  <c r="E34" i="1"/>
  <c r="F34" i="1"/>
  <c r="G34" i="1"/>
  <c r="D36" i="1"/>
  <c r="E36" i="1"/>
  <c r="F36" i="1"/>
  <c r="G36" i="1"/>
  <c r="D38" i="1"/>
  <c r="E38" i="1"/>
  <c r="F38" i="1"/>
  <c r="G38" i="1"/>
  <c r="D39" i="1"/>
  <c r="E39" i="1"/>
  <c r="F39" i="1"/>
  <c r="G39" i="1"/>
  <c r="D41" i="1"/>
  <c r="E41" i="1"/>
  <c r="F41" i="1"/>
  <c r="G41" i="1"/>
  <c r="D42" i="1"/>
  <c r="E42" i="1"/>
  <c r="F42" i="1"/>
  <c r="G42" i="1"/>
  <c r="D44" i="1"/>
  <c r="E44" i="1"/>
  <c r="F44" i="1"/>
  <c r="G44" i="1"/>
  <c r="D60" i="1"/>
  <c r="E60" i="1"/>
  <c r="F60" i="1"/>
  <c r="G60" i="1"/>
  <c r="D63" i="1"/>
  <c r="E63" i="1"/>
  <c r="F63" i="1"/>
  <c r="G63" i="1"/>
  <c r="D72" i="1"/>
  <c r="E72" i="1"/>
  <c r="F72" i="1"/>
  <c r="G72" i="1"/>
  <c r="D24" i="1"/>
  <c r="E24" i="1"/>
  <c r="F24" i="1"/>
  <c r="G24" i="1"/>
  <c r="D25" i="1"/>
  <c r="E25" i="1"/>
  <c r="F25" i="1"/>
  <c r="G25" i="1"/>
  <c r="F107" i="12"/>
  <c r="E107" i="12"/>
  <c r="D107" i="12"/>
  <c r="C107" i="12"/>
  <c r="F101" i="12"/>
  <c r="E101" i="12"/>
  <c r="D101" i="12"/>
  <c r="C101" i="12"/>
  <c r="B101" i="12"/>
  <c r="F100" i="12"/>
  <c r="E100" i="12"/>
  <c r="D100" i="12"/>
  <c r="C100" i="12"/>
  <c r="B100" i="12"/>
  <c r="F99" i="12"/>
  <c r="E99" i="12"/>
  <c r="D99" i="12"/>
  <c r="C99" i="12"/>
  <c r="B99" i="12"/>
  <c r="F98" i="12"/>
  <c r="E98" i="12"/>
  <c r="D98" i="12"/>
  <c r="C98" i="12"/>
  <c r="B98" i="12"/>
  <c r="F97" i="12"/>
  <c r="E97" i="12"/>
  <c r="D97" i="12"/>
  <c r="C97" i="12"/>
  <c r="B97" i="12"/>
  <c r="F96" i="12"/>
  <c r="E96" i="12"/>
  <c r="D96" i="12"/>
  <c r="C96" i="12"/>
  <c r="B96" i="12"/>
  <c r="F95" i="12"/>
  <c r="E95" i="12"/>
  <c r="D95" i="12"/>
  <c r="C95" i="12"/>
  <c r="B95" i="12"/>
  <c r="F94" i="12"/>
  <c r="E94" i="12"/>
  <c r="D94" i="12"/>
  <c r="C94" i="12"/>
  <c r="B94" i="12"/>
  <c r="F93" i="12"/>
  <c r="E93" i="12"/>
  <c r="D93" i="12"/>
  <c r="C93" i="12"/>
  <c r="B93" i="12"/>
  <c r="F92" i="12"/>
  <c r="E92" i="12"/>
  <c r="D92" i="12"/>
  <c r="C92" i="12"/>
  <c r="B92" i="12"/>
  <c r="F91" i="12"/>
  <c r="E91" i="12"/>
  <c r="D91" i="12"/>
  <c r="C91" i="12"/>
  <c r="B91" i="12"/>
  <c r="F90" i="12"/>
  <c r="E90" i="12"/>
  <c r="D90" i="12"/>
  <c r="C90" i="12"/>
  <c r="B90" i="12"/>
  <c r="F89" i="12"/>
  <c r="E89" i="12"/>
  <c r="D89" i="12"/>
  <c r="C89" i="12"/>
  <c r="B89" i="12"/>
  <c r="F88" i="12"/>
  <c r="E88" i="12"/>
  <c r="D88" i="12"/>
  <c r="C88" i="12"/>
  <c r="B88" i="12"/>
  <c r="F87" i="12"/>
  <c r="E87" i="12"/>
  <c r="D87" i="12"/>
  <c r="C87" i="12"/>
  <c r="B87" i="12"/>
  <c r="F86" i="12"/>
  <c r="E86" i="12"/>
  <c r="D86" i="12"/>
  <c r="C86" i="12"/>
  <c r="B86" i="12"/>
  <c r="F85" i="12"/>
  <c r="E85" i="12"/>
  <c r="D85" i="12"/>
  <c r="C85" i="12"/>
  <c r="B85" i="12"/>
  <c r="F84" i="12"/>
  <c r="E84" i="12"/>
  <c r="D84" i="12"/>
  <c r="C84" i="12"/>
  <c r="B84" i="12"/>
  <c r="F83" i="12"/>
  <c r="E83" i="12"/>
  <c r="D83" i="12"/>
  <c r="C83" i="12"/>
  <c r="B83" i="12"/>
  <c r="F82" i="12"/>
  <c r="E82" i="12"/>
  <c r="D82" i="12"/>
  <c r="C82" i="12"/>
  <c r="B82" i="12"/>
  <c r="F81" i="12"/>
  <c r="E81" i="12"/>
  <c r="D81" i="12"/>
  <c r="C81" i="12"/>
  <c r="B81" i="12"/>
  <c r="F80" i="12"/>
  <c r="E80" i="12"/>
  <c r="D80" i="12"/>
  <c r="C80" i="12"/>
  <c r="B80" i="12"/>
  <c r="F79" i="12"/>
  <c r="E79" i="12"/>
  <c r="D79" i="12"/>
  <c r="C79" i="12"/>
  <c r="B79" i="12"/>
  <c r="F78" i="12"/>
  <c r="E78" i="12"/>
  <c r="D78" i="12"/>
  <c r="C78" i="12"/>
  <c r="B78" i="12"/>
  <c r="F77" i="12"/>
  <c r="E77" i="12"/>
  <c r="D77" i="12"/>
  <c r="C77" i="12"/>
  <c r="B77" i="12"/>
  <c r="F76" i="12"/>
  <c r="E76" i="12"/>
  <c r="D76" i="12"/>
  <c r="C76" i="12"/>
  <c r="B76" i="12"/>
  <c r="F75" i="12"/>
  <c r="E75" i="12"/>
  <c r="D75" i="12"/>
  <c r="C75" i="12"/>
  <c r="B75" i="12"/>
  <c r="F74" i="12"/>
  <c r="E74" i="12"/>
  <c r="D74" i="12"/>
  <c r="C74" i="12"/>
  <c r="B74" i="12"/>
  <c r="F73" i="12"/>
  <c r="E73" i="12"/>
  <c r="D73" i="12"/>
  <c r="C73" i="12"/>
  <c r="B73" i="12"/>
  <c r="F72" i="12"/>
  <c r="E72" i="12"/>
  <c r="D72" i="12"/>
  <c r="C72" i="12"/>
  <c r="B72" i="12"/>
  <c r="F71" i="12"/>
  <c r="E71" i="12"/>
  <c r="D71" i="12"/>
  <c r="C71" i="12"/>
  <c r="B71" i="12"/>
  <c r="F70" i="12"/>
  <c r="E70" i="12"/>
  <c r="D70" i="12"/>
  <c r="C70" i="12"/>
  <c r="B70" i="12"/>
  <c r="F69" i="12"/>
  <c r="E69" i="12"/>
  <c r="D69" i="12"/>
  <c r="C69" i="12"/>
  <c r="B69" i="12"/>
  <c r="F68" i="12"/>
  <c r="E68" i="12"/>
  <c r="D68" i="12"/>
  <c r="C68" i="12"/>
  <c r="B68" i="12"/>
  <c r="F67" i="12"/>
  <c r="E67" i="12"/>
  <c r="D67" i="12"/>
  <c r="C67" i="12"/>
  <c r="B67" i="12"/>
  <c r="F66" i="12"/>
  <c r="E66" i="12"/>
  <c r="D66" i="12"/>
  <c r="C66" i="12"/>
  <c r="B66" i="12"/>
  <c r="F65" i="12"/>
  <c r="E65" i="12"/>
  <c r="D65" i="12"/>
  <c r="C65" i="12"/>
  <c r="B65" i="12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E60" i="12"/>
  <c r="D60" i="12"/>
  <c r="C60" i="12"/>
  <c r="B60" i="12"/>
  <c r="F59" i="12"/>
  <c r="E59" i="12"/>
  <c r="D59" i="12"/>
  <c r="C59" i="12"/>
  <c r="B59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F58" i="12"/>
  <c r="E58" i="12"/>
  <c r="D58" i="12"/>
  <c r="C58" i="12"/>
  <c r="B58" i="12"/>
  <c r="F57" i="12"/>
  <c r="E57" i="12"/>
  <c r="D57" i="12"/>
  <c r="C57" i="12"/>
  <c r="B57" i="12"/>
  <c r="F56" i="12"/>
  <c r="E56" i="12"/>
  <c r="D56" i="12"/>
  <c r="C56" i="12"/>
  <c r="B56" i="12"/>
  <c r="F55" i="12"/>
  <c r="E55" i="12"/>
  <c r="D55" i="12"/>
  <c r="C55" i="12"/>
  <c r="B55" i="12"/>
  <c r="F54" i="12"/>
  <c r="E54" i="12"/>
  <c r="D54" i="12"/>
  <c r="C54" i="12"/>
  <c r="B54" i="12"/>
  <c r="F53" i="12"/>
  <c r="E53" i="12"/>
  <c r="D53" i="12"/>
  <c r="C53" i="12"/>
  <c r="B53" i="12"/>
  <c r="F52" i="12"/>
  <c r="E52" i="12"/>
  <c r="D52" i="12"/>
  <c r="C52" i="12"/>
  <c r="B52" i="12"/>
  <c r="F51" i="12"/>
  <c r="E51" i="12"/>
  <c r="D51" i="12"/>
  <c r="C51" i="12"/>
  <c r="B51" i="12"/>
  <c r="F50" i="12"/>
  <c r="E50" i="12"/>
  <c r="D50" i="12"/>
  <c r="C50" i="12"/>
  <c r="B50" i="12"/>
  <c r="F49" i="12"/>
  <c r="E49" i="12"/>
  <c r="D49" i="12"/>
  <c r="C49" i="12"/>
  <c r="B49" i="12"/>
  <c r="F48" i="12"/>
  <c r="E48" i="12"/>
  <c r="D48" i="12"/>
  <c r="C48" i="12"/>
  <c r="B48" i="12"/>
  <c r="F47" i="12"/>
  <c r="E47" i="12"/>
  <c r="D47" i="12"/>
  <c r="C47" i="12"/>
  <c r="B47" i="12"/>
  <c r="F46" i="12"/>
  <c r="E46" i="12"/>
  <c r="D46" i="12"/>
  <c r="C46" i="12"/>
  <c r="B46" i="12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E41" i="12"/>
  <c r="D41" i="12"/>
  <c r="C41" i="12"/>
  <c r="B41" i="12"/>
  <c r="F40" i="12"/>
  <c r="E40" i="12"/>
  <c r="D40" i="12"/>
  <c r="C40" i="12"/>
  <c r="B40" i="12"/>
  <c r="F39" i="12"/>
  <c r="E39" i="12"/>
  <c r="D39" i="12"/>
  <c r="C39" i="12"/>
  <c r="B39" i="12"/>
  <c r="F38" i="12"/>
  <c r="E38" i="12"/>
  <c r="D38" i="12"/>
  <c r="C38" i="12"/>
  <c r="B38" i="12"/>
  <c r="F37" i="12"/>
  <c r="E37" i="12"/>
  <c r="D37" i="12"/>
  <c r="C37" i="12"/>
  <c r="B37" i="12"/>
  <c r="F36" i="12"/>
  <c r="E36" i="12"/>
  <c r="D36" i="12"/>
  <c r="C36" i="12"/>
  <c r="B36" i="12"/>
  <c r="F35" i="12"/>
  <c r="E35" i="12"/>
  <c r="D35" i="12"/>
  <c r="C35" i="12"/>
  <c r="B35" i="12"/>
  <c r="F34" i="12"/>
  <c r="E34" i="12"/>
  <c r="D34" i="12"/>
  <c r="C34" i="12"/>
  <c r="B34" i="12"/>
  <c r="F33" i="12"/>
  <c r="E33" i="12"/>
  <c r="D33" i="12"/>
  <c r="C33" i="12"/>
  <c r="B33" i="12"/>
  <c r="F32" i="12"/>
  <c r="E32" i="12"/>
  <c r="D32" i="12"/>
  <c r="C32" i="12"/>
  <c r="B32" i="12"/>
  <c r="F31" i="12"/>
  <c r="E31" i="12"/>
  <c r="D31" i="12"/>
  <c r="C31" i="12"/>
  <c r="B31" i="12"/>
  <c r="F30" i="12"/>
  <c r="E30" i="12"/>
  <c r="D30" i="12"/>
  <c r="C30" i="12"/>
  <c r="B30" i="12"/>
  <c r="F29" i="12"/>
  <c r="E29" i="12"/>
  <c r="D29" i="12"/>
  <c r="C29" i="12"/>
  <c r="B29" i="12"/>
  <c r="F28" i="12"/>
  <c r="E28" i="12"/>
  <c r="D28" i="12"/>
  <c r="C28" i="12"/>
  <c r="B28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F24" i="12"/>
  <c r="E24" i="12"/>
  <c r="D24" i="12"/>
  <c r="C24" i="12"/>
  <c r="B24" i="12"/>
  <c r="F23" i="12"/>
  <c r="E23" i="12"/>
  <c r="D23" i="12"/>
  <c r="C23" i="12"/>
  <c r="B23" i="12"/>
  <c r="F22" i="12"/>
  <c r="E22" i="12"/>
  <c r="D22" i="12"/>
  <c r="C22" i="12"/>
  <c r="B22" i="12"/>
  <c r="F21" i="12"/>
  <c r="E21" i="12"/>
  <c r="D21" i="12"/>
  <c r="C21" i="12"/>
  <c r="B21" i="12"/>
  <c r="F20" i="12"/>
  <c r="E20" i="12"/>
  <c r="D20" i="12"/>
  <c r="C20" i="12"/>
  <c r="B20" i="12"/>
  <c r="F19" i="12"/>
  <c r="E19" i="12"/>
  <c r="D19" i="12"/>
  <c r="C19" i="12"/>
  <c r="B19" i="12"/>
  <c r="F18" i="12"/>
  <c r="E18" i="12"/>
  <c r="D18" i="12"/>
  <c r="C18" i="12"/>
  <c r="B18" i="12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F13" i="12"/>
  <c r="E13" i="12"/>
  <c r="D13" i="12"/>
  <c r="C13" i="12"/>
  <c r="B13" i="12"/>
  <c r="F12" i="12"/>
  <c r="E12" i="12"/>
  <c r="D12" i="12"/>
  <c r="C12" i="12"/>
  <c r="B12" i="12"/>
  <c r="F11" i="12"/>
  <c r="E11" i="12"/>
  <c r="D11" i="12"/>
  <c r="C11" i="12"/>
  <c r="B11" i="12"/>
  <c r="F10" i="12"/>
  <c r="E10" i="12"/>
  <c r="D10" i="12"/>
  <c r="C10" i="12"/>
  <c r="B10" i="12"/>
  <c r="F9" i="12"/>
  <c r="E9" i="12"/>
  <c r="D9" i="12"/>
  <c r="C9" i="12"/>
  <c r="B9" i="12"/>
  <c r="F8" i="12"/>
  <c r="E8" i="12"/>
  <c r="D8" i="12"/>
  <c r="C8" i="12"/>
  <c r="B8" i="12"/>
  <c r="F7" i="12"/>
  <c r="E7" i="12"/>
  <c r="D7" i="12"/>
  <c r="C7" i="12"/>
  <c r="B7" i="12"/>
  <c r="F6" i="12"/>
  <c r="E6" i="12"/>
  <c r="D6" i="12"/>
  <c r="C6" i="12"/>
  <c r="B6" i="12"/>
  <c r="F5" i="12"/>
  <c r="E5" i="12"/>
  <c r="D5" i="12"/>
  <c r="C5" i="12"/>
  <c r="B5" i="12"/>
  <c r="F4" i="12"/>
  <c r="E4" i="12"/>
  <c r="D4" i="12"/>
  <c r="C4" i="12"/>
  <c r="B4" i="12"/>
  <c r="F3" i="12"/>
  <c r="E3" i="12"/>
  <c r="D3" i="12"/>
  <c r="C3" i="12"/>
  <c r="B3" i="12"/>
  <c r="F2" i="12"/>
  <c r="E2" i="12"/>
  <c r="D2" i="12"/>
  <c r="C2" i="12"/>
  <c r="B2" i="12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44" i="8"/>
  <c r="C44" i="8"/>
  <c r="D44" i="8"/>
  <c r="E44" i="8"/>
  <c r="F44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B53" i="8"/>
  <c r="C53" i="8"/>
  <c r="D53" i="8"/>
  <c r="E53" i="8"/>
  <c r="F53" i="8"/>
  <c r="B54" i="8"/>
  <c r="C54" i="8"/>
  <c r="D54" i="8"/>
  <c r="E54" i="8"/>
  <c r="F54" i="8"/>
  <c r="B55" i="8"/>
  <c r="C55" i="8"/>
  <c r="D55" i="8"/>
  <c r="E55" i="8"/>
  <c r="F55" i="8"/>
  <c r="B56" i="8"/>
  <c r="C56" i="8"/>
  <c r="D56" i="8"/>
  <c r="E56" i="8"/>
  <c r="F56" i="8"/>
  <c r="B57" i="8"/>
  <c r="C57" i="8"/>
  <c r="D57" i="8"/>
  <c r="E57" i="8"/>
  <c r="F57" i="8"/>
  <c r="B58" i="8"/>
  <c r="C58" i="8"/>
  <c r="D58" i="8"/>
  <c r="E58" i="8"/>
  <c r="F58" i="8"/>
  <c r="B59" i="8"/>
  <c r="C59" i="8"/>
  <c r="D59" i="8"/>
  <c r="E59" i="8"/>
  <c r="F59" i="8"/>
  <c r="B60" i="8"/>
  <c r="C60" i="8"/>
  <c r="D60" i="8"/>
  <c r="E60" i="8"/>
  <c r="F60" i="8"/>
  <c r="B61" i="8"/>
  <c r="C61" i="8"/>
  <c r="D61" i="8"/>
  <c r="E61" i="8"/>
  <c r="F61" i="8"/>
  <c r="B62" i="8"/>
  <c r="C62" i="8"/>
  <c r="D62" i="8"/>
  <c r="E62" i="8"/>
  <c r="F62" i="8"/>
  <c r="B63" i="8"/>
  <c r="C63" i="8"/>
  <c r="D63" i="8"/>
  <c r="E63" i="8"/>
  <c r="F63" i="8"/>
  <c r="B64" i="8"/>
  <c r="C64" i="8"/>
  <c r="D64" i="8"/>
  <c r="E64" i="8"/>
  <c r="F64" i="8"/>
  <c r="B65" i="8"/>
  <c r="C65" i="8"/>
  <c r="D65" i="8"/>
  <c r="E65" i="8"/>
  <c r="F65" i="8"/>
  <c r="B66" i="8"/>
  <c r="C66" i="8"/>
  <c r="D66" i="8"/>
  <c r="E66" i="8"/>
  <c r="F66" i="8"/>
  <c r="B67" i="8"/>
  <c r="C67" i="8"/>
  <c r="D67" i="8"/>
  <c r="E67" i="8"/>
  <c r="F67" i="8"/>
  <c r="B68" i="8"/>
  <c r="C68" i="8"/>
  <c r="D68" i="8"/>
  <c r="E68" i="8"/>
  <c r="F68" i="8"/>
  <c r="B69" i="8"/>
  <c r="C69" i="8"/>
  <c r="D69" i="8"/>
  <c r="E69" i="8"/>
  <c r="F69" i="8"/>
  <c r="B70" i="8"/>
  <c r="C70" i="8"/>
  <c r="D70" i="8"/>
  <c r="E70" i="8"/>
  <c r="F70" i="8"/>
  <c r="B71" i="8"/>
  <c r="C71" i="8"/>
  <c r="D71" i="8"/>
  <c r="E71" i="8"/>
  <c r="F71" i="8"/>
  <c r="B72" i="8"/>
  <c r="C72" i="8"/>
  <c r="D72" i="8"/>
  <c r="E72" i="8"/>
  <c r="F72" i="8"/>
  <c r="B73" i="8"/>
  <c r="C73" i="8"/>
  <c r="D73" i="8"/>
  <c r="E73" i="8"/>
  <c r="F73" i="8"/>
  <c r="B74" i="8"/>
  <c r="C74" i="8"/>
  <c r="D74" i="8"/>
  <c r="E74" i="8"/>
  <c r="F74" i="8"/>
  <c r="B75" i="8"/>
  <c r="C75" i="8"/>
  <c r="D75" i="8"/>
  <c r="E75" i="8"/>
  <c r="F75" i="8"/>
  <c r="B76" i="8"/>
  <c r="C76" i="8"/>
  <c r="D76" i="8"/>
  <c r="E76" i="8"/>
  <c r="F76" i="8"/>
  <c r="B77" i="8"/>
  <c r="C77" i="8"/>
  <c r="D77" i="8"/>
  <c r="E77" i="8"/>
  <c r="F77" i="8"/>
  <c r="B78" i="8"/>
  <c r="C78" i="8"/>
  <c r="D78" i="8"/>
  <c r="E78" i="8"/>
  <c r="F78" i="8"/>
  <c r="B79" i="8"/>
  <c r="C79" i="8"/>
  <c r="D79" i="8"/>
  <c r="E79" i="8"/>
  <c r="F79" i="8"/>
  <c r="B80" i="8"/>
  <c r="C80" i="8"/>
  <c r="D80" i="8"/>
  <c r="E80" i="8"/>
  <c r="F80" i="8"/>
  <c r="B81" i="8"/>
  <c r="C81" i="8"/>
  <c r="D81" i="8"/>
  <c r="E81" i="8"/>
  <c r="F81" i="8"/>
  <c r="B82" i="8"/>
  <c r="C82" i="8"/>
  <c r="D82" i="8"/>
  <c r="E82" i="8"/>
  <c r="F82" i="8"/>
  <c r="B83" i="8"/>
  <c r="C83" i="8"/>
  <c r="D83" i="8"/>
  <c r="E83" i="8"/>
  <c r="F83" i="8"/>
  <c r="B84" i="8"/>
  <c r="C84" i="8"/>
  <c r="D84" i="8"/>
  <c r="E84" i="8"/>
  <c r="F84" i="8"/>
  <c r="B85" i="8"/>
  <c r="C85" i="8"/>
  <c r="D85" i="8"/>
  <c r="E85" i="8"/>
  <c r="F85" i="8"/>
  <c r="B86" i="8"/>
  <c r="C86" i="8"/>
  <c r="D86" i="8"/>
  <c r="E86" i="8"/>
  <c r="F86" i="8"/>
  <c r="B87" i="8"/>
  <c r="C87" i="8"/>
  <c r="D87" i="8"/>
  <c r="E87" i="8"/>
  <c r="F87" i="8"/>
  <c r="B88" i="8"/>
  <c r="C88" i="8"/>
  <c r="D88" i="8"/>
  <c r="E88" i="8"/>
  <c r="F88" i="8"/>
  <c r="B89" i="8"/>
  <c r="C89" i="8"/>
  <c r="D89" i="8"/>
  <c r="E89" i="8"/>
  <c r="F89" i="8"/>
  <c r="B90" i="8"/>
  <c r="C90" i="8"/>
  <c r="D90" i="8"/>
  <c r="E90" i="8"/>
  <c r="F90" i="8"/>
  <c r="B91" i="8"/>
  <c r="C91" i="8"/>
  <c r="D91" i="8"/>
  <c r="E91" i="8"/>
  <c r="F91" i="8"/>
  <c r="B92" i="8"/>
  <c r="C92" i="8"/>
  <c r="D92" i="8"/>
  <c r="E92" i="8"/>
  <c r="F92" i="8"/>
  <c r="B93" i="8"/>
  <c r="C93" i="8"/>
  <c r="D93" i="8"/>
  <c r="E93" i="8"/>
  <c r="F93" i="8"/>
  <c r="B94" i="8"/>
  <c r="C94" i="8"/>
  <c r="D94" i="8"/>
  <c r="E94" i="8"/>
  <c r="F94" i="8"/>
  <c r="B95" i="8"/>
  <c r="C95" i="8"/>
  <c r="D95" i="8"/>
  <c r="E95" i="8"/>
  <c r="F95" i="8"/>
  <c r="B96" i="8"/>
  <c r="C96" i="8"/>
  <c r="D96" i="8"/>
  <c r="E96" i="8"/>
  <c r="F96" i="8"/>
  <c r="B97" i="8"/>
  <c r="C97" i="8"/>
  <c r="D97" i="8"/>
  <c r="E97" i="8"/>
  <c r="F97" i="8"/>
  <c r="B98" i="8"/>
  <c r="C98" i="8"/>
  <c r="D98" i="8"/>
  <c r="E98" i="8"/>
  <c r="F98" i="8"/>
  <c r="B99" i="8"/>
  <c r="C99" i="8"/>
  <c r="D99" i="8"/>
  <c r="E99" i="8"/>
  <c r="F99" i="8"/>
  <c r="B100" i="8"/>
  <c r="C100" i="8"/>
  <c r="D100" i="8"/>
  <c r="E100" i="8"/>
  <c r="F100" i="8"/>
  <c r="B101" i="8"/>
  <c r="C101" i="8"/>
  <c r="D101" i="8"/>
  <c r="E101" i="8"/>
  <c r="F101" i="8"/>
  <c r="F2" i="8"/>
  <c r="E2" i="8"/>
  <c r="D2" i="8"/>
  <c r="C2" i="8"/>
  <c r="B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F2" i="9"/>
  <c r="E2" i="9"/>
  <c r="D2" i="9"/>
  <c r="C2" i="9"/>
  <c r="B2" i="9"/>
  <c r="D22" i="1"/>
  <c r="E22" i="1"/>
  <c r="F22" i="1"/>
  <c r="G22" i="1"/>
  <c r="D23" i="1"/>
  <c r="E23" i="1"/>
  <c r="F23" i="1"/>
  <c r="G23" i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B3" i="11"/>
  <c r="C3" i="11"/>
  <c r="D3" i="11"/>
  <c r="E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C34" i="11"/>
  <c r="D34" i="11"/>
  <c r="E34" i="11"/>
  <c r="B35" i="11"/>
  <c r="C35" i="11"/>
  <c r="D35" i="11"/>
  <c r="E35" i="11"/>
  <c r="B36" i="11"/>
  <c r="C36" i="11"/>
  <c r="D36" i="11"/>
  <c r="E36" i="11"/>
  <c r="B37" i="11"/>
  <c r="C37" i="11"/>
  <c r="D37" i="11"/>
  <c r="E37" i="11"/>
  <c r="B38" i="11"/>
  <c r="C38" i="11"/>
  <c r="D38" i="11"/>
  <c r="E38" i="11"/>
  <c r="B39" i="11"/>
  <c r="C39" i="11"/>
  <c r="D39" i="11"/>
  <c r="E39" i="11"/>
  <c r="B40" i="11"/>
  <c r="C40" i="11"/>
  <c r="D40" i="11"/>
  <c r="E40" i="11"/>
  <c r="B41" i="11"/>
  <c r="C41" i="11"/>
  <c r="D41" i="11"/>
  <c r="E41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47" i="11"/>
  <c r="C47" i="11"/>
  <c r="D47" i="11"/>
  <c r="E47" i="11"/>
  <c r="B48" i="1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D64" i="11"/>
  <c r="E64" i="11"/>
  <c r="B65" i="11"/>
  <c r="C65" i="11"/>
  <c r="D65" i="11"/>
  <c r="E6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E71" i="11"/>
  <c r="B72" i="11"/>
  <c r="C72" i="11"/>
  <c r="D72" i="11"/>
  <c r="E72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B76" i="11"/>
  <c r="C76" i="11"/>
  <c r="D76" i="11"/>
  <c r="E76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80" i="11"/>
  <c r="C80" i="11"/>
  <c r="D80" i="11"/>
  <c r="E80" i="11"/>
  <c r="B81" i="11"/>
  <c r="C81" i="11"/>
  <c r="D81" i="11"/>
  <c r="E81" i="11"/>
  <c r="B82" i="11"/>
  <c r="C82" i="11"/>
  <c r="D82" i="11"/>
  <c r="E82" i="11"/>
  <c r="B83" i="11"/>
  <c r="C83" i="11"/>
  <c r="D83" i="11"/>
  <c r="E83" i="11"/>
  <c r="B84" i="11"/>
  <c r="C84" i="11"/>
  <c r="D84" i="11"/>
  <c r="E84" i="11"/>
  <c r="B85" i="11"/>
  <c r="C85" i="11"/>
  <c r="D85" i="11"/>
  <c r="E85" i="11"/>
  <c r="B86" i="11"/>
  <c r="C86" i="11"/>
  <c r="D86" i="11"/>
  <c r="E86" i="11"/>
  <c r="B87" i="11"/>
  <c r="C87" i="11"/>
  <c r="D87" i="11"/>
  <c r="E87" i="11"/>
  <c r="B88" i="11"/>
  <c r="C88" i="11"/>
  <c r="D88" i="11"/>
  <c r="E88" i="11"/>
  <c r="B89" i="11"/>
  <c r="C89" i="11"/>
  <c r="D89" i="11"/>
  <c r="E89" i="11"/>
  <c r="B90" i="11"/>
  <c r="C90" i="11"/>
  <c r="D90" i="11"/>
  <c r="E90" i="11"/>
  <c r="B91" i="11"/>
  <c r="C91" i="11"/>
  <c r="D91" i="11"/>
  <c r="E91" i="11"/>
  <c r="B92" i="11"/>
  <c r="C92" i="11"/>
  <c r="D92" i="11"/>
  <c r="E92" i="11"/>
  <c r="B93" i="11"/>
  <c r="C93" i="11"/>
  <c r="D93" i="11"/>
  <c r="E93" i="11"/>
  <c r="B94" i="11"/>
  <c r="C94" i="11"/>
  <c r="D94" i="11"/>
  <c r="E94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E100" i="11"/>
  <c r="B101" i="11"/>
  <c r="C101" i="11"/>
  <c r="D101" i="11"/>
  <c r="E101" i="11"/>
  <c r="C2" i="11"/>
  <c r="D2" i="11"/>
  <c r="E2" i="11"/>
  <c r="B2" i="11"/>
  <c r="L14" i="1"/>
  <c r="D20" i="1"/>
  <c r="E20" i="1"/>
  <c r="F20" i="1"/>
  <c r="G20" i="1"/>
  <c r="D21" i="1"/>
  <c r="E21" i="1"/>
  <c r="F21" i="1"/>
  <c r="G21" i="1"/>
  <c r="F107" i="11"/>
  <c r="E107" i="11"/>
  <c r="D107" i="11"/>
  <c r="C107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D19" i="1"/>
  <c r="E19" i="1"/>
  <c r="F19" i="1"/>
  <c r="G19" i="1"/>
  <c r="F107" i="9"/>
  <c r="E107" i="9"/>
  <c r="D107" i="9"/>
  <c r="C107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D107" i="8"/>
  <c r="E107" i="8"/>
  <c r="F107" i="8"/>
  <c r="C107" i="8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G103" i="1"/>
  <c r="D17" i="1"/>
  <c r="D18" i="1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D15" i="1"/>
  <c r="D16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69" i="1"/>
  <c r="K70" i="1"/>
  <c r="K63" i="1"/>
  <c r="K64" i="1"/>
  <c r="K65" i="1"/>
  <c r="K66" i="1"/>
  <c r="K67" i="1"/>
  <c r="K6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6" i="1"/>
  <c r="D14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5" i="1"/>
  <c r="L16" i="1"/>
  <c r="L17" i="1"/>
</calcChain>
</file>

<file path=xl/comments1.xml><?xml version="1.0" encoding="utf-8"?>
<comments xmlns="http://schemas.openxmlformats.org/spreadsheetml/2006/main">
  <authors>
    <author xml:space="preserve"> Jack Baker</author>
  </authors>
  <commentList>
    <comment ref="L14" authorId="0" shapeId="0">
      <text>
        <r>
          <rPr>
            <sz val="9"/>
            <color indexed="81"/>
            <rFont val="Tahoma"/>
            <family val="2"/>
          </rPr>
          <t xml:space="preserve">These columns are used to produce the fragililty function for the figure 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Jack Baker:</t>
        </r>
        <r>
          <rPr>
            <sz val="9"/>
            <color indexed="81"/>
            <rFont val="Tahoma"/>
            <family val="2"/>
          </rPr>
          <t xml:space="preserve">
Let Solver change these two values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Jack Baker:</t>
        </r>
        <r>
          <rPr>
            <sz val="9"/>
            <color indexed="81"/>
            <rFont val="Tahoma"/>
            <family val="2"/>
          </rPr>
          <t xml:space="preserve">
Run Solver to maximize this cell</t>
        </r>
      </text>
    </comment>
  </commentList>
</comments>
</file>

<file path=xl/sharedStrings.xml><?xml version="1.0" encoding="utf-8"?>
<sst xmlns="http://schemas.openxmlformats.org/spreadsheetml/2006/main" count="96" uniqueCount="35">
  <si>
    <t>Likelihood</t>
  </si>
  <si>
    <t>Log likelihood</t>
  </si>
  <si>
    <t xml:space="preserve">sum = </t>
  </si>
  <si>
    <t>CDF</t>
  </si>
  <si>
    <t>Fraction causing collapse</t>
  </si>
  <si>
    <t>Number of collapses</t>
  </si>
  <si>
    <t>Theoretical fragility function</t>
  </si>
  <si>
    <t>Number of analyses</t>
  </si>
  <si>
    <t>Jack Baker</t>
  </si>
  <si>
    <t>July 15, 2011</t>
  </si>
  <si>
    <t>Maximum likelihood parameter estimates using multiple stripes analysis data</t>
  </si>
  <si>
    <t>IM</t>
  </si>
  <si>
    <t xml:space="preserve">Baker, J. W. (2013). “Efficient analytical fragility function fitting </t>
  </si>
  <si>
    <t>using dynamic structural analysis.” Earthquake Spectra, (in review).</t>
  </si>
  <si>
    <t>This spreadsheet implements equation 11 of the follwing paper:</t>
  </si>
  <si>
    <t>Fragility function</t>
  </si>
  <si>
    <t>θ</t>
  </si>
  <si>
    <t>β</t>
  </si>
  <si>
    <t>SD_teff_xi</t>
  </si>
  <si>
    <t>Number of Analyses</t>
  </si>
  <si>
    <t>CL=0%</t>
  </si>
  <si>
    <t>CL=5%</t>
  </si>
  <si>
    <t>CL=10%</t>
  </si>
  <si>
    <t>CL=15%</t>
  </si>
  <si>
    <t>CL=25%</t>
  </si>
  <si>
    <t>SD Teff</t>
  </si>
  <si>
    <t>Collapses_LS_steel</t>
  </si>
  <si>
    <t>Collapses_LS_concrete</t>
  </si>
  <si>
    <t>Collapses_DC_steel</t>
  </si>
  <si>
    <t>Collapses_DC_concrete</t>
  </si>
  <si>
    <t>Collapses_ultiamte</t>
  </si>
  <si>
    <t>theta</t>
  </si>
  <si>
    <t>beta</t>
  </si>
  <si>
    <t>CL</t>
  </si>
  <si>
    <t>CL=20%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</si>
</sst>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i/>
      <sz val="10"/>
      <name val="Verdana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59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164" fontId="0" fillId="2" borderId="0" xfId="0" applyNumberFormat="1" applyFill="1"/>
    <xf numFmtId="0" fontId="0" fillId="3" borderId="3" xfId="0" applyFill="1" applyBorder="1"/>
    <xf numFmtId="37" fontId="6" fillId="3" borderId="4" xfId="1" applyNumberFormat="1" applyFont="1" applyFill="1" applyBorder="1"/>
    <xf numFmtId="0" fontId="0" fillId="3" borderId="5" xfId="0" applyFill="1" applyBorder="1"/>
    <xf numFmtId="37" fontId="6" fillId="3" borderId="6" xfId="1" applyNumberFormat="1" applyFont="1" applyFill="1" applyBorder="1"/>
    <xf numFmtId="39" fontId="0" fillId="0" borderId="1" xfId="1" applyNumberFormat="1" applyFont="1" applyFill="1" applyBorder="1"/>
    <xf numFmtId="43" fontId="0" fillId="0" borderId="7" xfId="1" applyFont="1" applyBorder="1"/>
    <xf numFmtId="164" fontId="0" fillId="0" borderId="7" xfId="0" applyNumberFormat="1" applyBorder="1"/>
    <xf numFmtId="164" fontId="0" fillId="0" borderId="2" xfId="0" applyNumberFormat="1" applyBorder="1"/>
    <xf numFmtId="39" fontId="0" fillId="0" borderId="3" xfId="1" applyNumberFormat="1" applyFont="1" applyFill="1" applyBorder="1"/>
    <xf numFmtId="43" fontId="0" fillId="0" borderId="0" xfId="1" applyFont="1" applyBorder="1"/>
    <xf numFmtId="164" fontId="0" fillId="0" borderId="0" xfId="0" applyNumberFormat="1" applyBorder="1"/>
    <xf numFmtId="164" fontId="0" fillId="0" borderId="4" xfId="0" applyNumberFormat="1" applyBorder="1"/>
    <xf numFmtId="39" fontId="0" fillId="0" borderId="5" xfId="1" applyNumberFormat="1" applyFont="1" applyFill="1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6" xfId="0" applyNumberFormat="1" applyBorder="1"/>
    <xf numFmtId="0" fontId="0" fillId="3" borderId="0" xfId="0" applyFill="1" applyBorder="1"/>
    <xf numFmtId="0" fontId="0" fillId="3" borderId="8" xfId="0" applyFill="1" applyBorder="1"/>
    <xf numFmtId="0" fontId="2" fillId="0" borderId="0" xfId="0" quotePrefix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0" fontId="7" fillId="0" borderId="0" xfId="0" applyFont="1"/>
    <xf numFmtId="0" fontId="8" fillId="0" borderId="0" xfId="0" applyFont="1" applyAlignment="1">
      <alignment horizontal="center" wrapText="1"/>
    </xf>
    <xf numFmtId="0" fontId="7" fillId="0" borderId="1" xfId="0" applyFont="1" applyBorder="1"/>
    <xf numFmtId="43" fontId="7" fillId="0" borderId="2" xfId="1" applyFont="1" applyBorder="1"/>
    <xf numFmtId="0" fontId="7" fillId="0" borderId="3" xfId="0" applyFont="1" applyBorder="1"/>
    <xf numFmtId="43" fontId="7" fillId="0" borderId="4" xfId="1" applyFont="1" applyBorder="1"/>
    <xf numFmtId="43" fontId="7" fillId="0" borderId="6" xfId="1" applyFont="1" applyBorder="1"/>
    <xf numFmtId="43" fontId="7" fillId="0" borderId="0" xfId="1" applyFont="1"/>
    <xf numFmtId="165" fontId="7" fillId="0" borderId="0" xfId="1" applyNumberFormat="1" applyFont="1"/>
    <xf numFmtId="0" fontId="8" fillId="0" borderId="0" xfId="2" applyFont="1"/>
    <xf numFmtId="0" fontId="9" fillId="0" borderId="0" xfId="3" applyFont="1"/>
    <xf numFmtId="0" fontId="10" fillId="5" borderId="9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/>
    <xf numFmtId="0" fontId="10" fillId="4" borderId="12" xfId="0" applyFont="1" applyFill="1" applyBorder="1"/>
    <xf numFmtId="0" fontId="10" fillId="4" borderId="13" xfId="0" applyFont="1" applyFill="1" applyBorder="1"/>
    <xf numFmtId="0" fontId="10" fillId="4" borderId="14" xfId="0" applyFont="1" applyFill="1" applyBorder="1"/>
    <xf numFmtId="0" fontId="1" fillId="0" borderId="1" xfId="0" applyFont="1" applyBorder="1"/>
    <xf numFmtId="43" fontId="1" fillId="0" borderId="2" xfId="1" applyFont="1" applyBorder="1"/>
    <xf numFmtId="0" fontId="1" fillId="0" borderId="3" xfId="0" applyFont="1" applyBorder="1"/>
    <xf numFmtId="43" fontId="1" fillId="0" borderId="2" xfId="1" applyNumberFormat="1" applyFont="1" applyBorder="1"/>
    <xf numFmtId="43" fontId="0" fillId="0" borderId="0" xfId="0" applyNumberFormat="1"/>
    <xf numFmtId="43" fontId="1" fillId="0" borderId="4" xfId="1" applyNumberFormat="1" applyFont="1" applyBorder="1"/>
    <xf numFmtId="43" fontId="1" fillId="0" borderId="6" xfId="1" applyNumberFormat="1" applyFont="1" applyBorder="1"/>
    <xf numFmtId="0" fontId="1" fillId="0" borderId="0" xfId="0" applyFont="1"/>
    <xf numFmtId="43" fontId="1" fillId="0" borderId="0" xfId="0" applyNumberFormat="1" applyFont="1"/>
    <xf numFmtId="0" fontId="11" fillId="4" borderId="9" xfId="0" applyFont="1" applyFill="1" applyBorder="1"/>
    <xf numFmtId="0" fontId="11" fillId="4" borderId="10" xfId="0" applyFont="1" applyFill="1" applyBorder="1"/>
    <xf numFmtId="0" fontId="11" fillId="5" borderId="9" xfId="0" applyFont="1" applyFill="1" applyBorder="1"/>
    <xf numFmtId="0" fontId="11" fillId="5" borderId="10" xfId="0" applyFont="1" applyFill="1" applyBorder="1"/>
    <xf numFmtId="43" fontId="1" fillId="0" borderId="0" xfId="1" applyFont="1" applyFill="1" applyBorder="1"/>
    <xf numFmtId="43" fontId="1" fillId="0" borderId="0" xfId="0" applyNumberFormat="1" applyFont="1" applyFill="1" applyBorder="1"/>
    <xf numFmtId="2" fontId="0" fillId="0" borderId="0" xfId="0" applyNumberFormat="1"/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6730975271699"/>
          <c:y val="4.1009463722397513E-2"/>
          <c:w val="0.84736237101579093"/>
          <c:h val="0.79133585036886211"/>
        </c:manualLayout>
      </c:layout>
      <c:scatterChart>
        <c:scatterStyle val="lineMarker"/>
        <c:varyColors val="0"/>
        <c:ser>
          <c:idx val="0"/>
          <c:order val="0"/>
          <c:tx>
            <c:v>Fraction of analyses causing collapse</c:v>
          </c:tx>
          <c:spPr>
            <a:ln w="47625">
              <a:noFill/>
            </a:ln>
          </c:spPr>
          <c:xVal>
            <c:numRef>
              <c:f>Finished!$A$14:$A$101</c:f>
              <c:numCache>
                <c:formatCode>General</c:formatCode>
                <c:ptCount val="8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</c:numCache>
            </c:numRef>
          </c:xVal>
          <c:yVal>
            <c:numRef>
              <c:f>Finished!$D$14:$D$101</c:f>
              <c:numCache>
                <c:formatCode>#,##0.00_);\(#,##0.00\)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46">
                  <c:v>0</c:v>
                </c:pt>
                <c:pt idx="49">
                  <c:v>0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9-4673-BE9F-E014A65237C9}"/>
            </c:ext>
          </c:extLst>
        </c:ser>
        <c:ser>
          <c:idx val="1"/>
          <c:order val="1"/>
          <c:tx>
            <c:v>Fitted fragility function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Finished!$K$14:$K$113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Finished!$L$14:$L$113</c:f>
              <c:numCache>
                <c:formatCode>_(* #,##0.00_);_(* \(#,##0.00\);_(* "-"??_);_(@_)</c:formatCode>
                <c:ptCount val="100"/>
                <c:pt idx="0">
                  <c:v>2.0648216847096108E-14</c:v>
                </c:pt>
                <c:pt idx="1">
                  <c:v>4.0642370554168531E-6</c:v>
                </c:pt>
                <c:pt idx="2">
                  <c:v>8.7761909694413854E-4</c:v>
                </c:pt>
                <c:pt idx="3">
                  <c:v>1.6121256108617003E-3</c:v>
                </c:pt>
                <c:pt idx="4">
                  <c:v>2.7332320877159469E-3</c:v>
                </c:pt>
                <c:pt idx="5">
                  <c:v>4.3420028729071443E-3</c:v>
                </c:pt>
                <c:pt idx="6">
                  <c:v>9.410540102895883E-3</c:v>
                </c:pt>
                <c:pt idx="7">
                  <c:v>1.3042519870004042E-2</c:v>
                </c:pt>
                <c:pt idx="8">
                  <c:v>1.7500036126934831E-2</c:v>
                </c:pt>
                <c:pt idx="9">
                  <c:v>2.283462276756593E-2</c:v>
                </c:pt>
                <c:pt idx="10">
                  <c:v>2.9081849463522901E-2</c:v>
                </c:pt>
                <c:pt idx="11">
                  <c:v>3.6261482131382777E-2</c:v>
                </c:pt>
                <c:pt idx="12">
                  <c:v>4.4378253867159129E-2</c:v>
                </c:pt>
                <c:pt idx="13">
                  <c:v>5.3423072766946703E-2</c:v>
                </c:pt>
                <c:pt idx="14">
                  <c:v>6.3374513839295876E-2</c:v>
                </c:pt>
                <c:pt idx="15">
                  <c:v>7.4200467621455851E-2</c:v>
                </c:pt>
                <c:pt idx="16">
                  <c:v>8.5859844144992217E-2</c:v>
                </c:pt>
                <c:pt idx="17">
                  <c:v>9.8304255193250908E-2</c:v>
                </c:pt>
                <c:pt idx="18">
                  <c:v>0.11147961913363844</c:v>
                </c:pt>
                <c:pt idx="19">
                  <c:v>0.12532765052635209</c:v>
                </c:pt>
                <c:pt idx="20">
                  <c:v>0.13978721120902285</c:v>
                </c:pt>
                <c:pt idx="21">
                  <c:v>0.15479551089867563</c:v>
                </c:pt>
                <c:pt idx="22">
                  <c:v>0.17028915393188176</c:v>
                </c:pt>
                <c:pt idx="23">
                  <c:v>0.18620503501676691</c:v>
                </c:pt>
                <c:pt idx="24">
                  <c:v>0.20248109122344893</c:v>
                </c:pt>
                <c:pt idx="25">
                  <c:v>0.21905692028222273</c:v>
                </c:pt>
                <c:pt idx="26">
                  <c:v>0.23587427693126919</c:v>
                </c:pt>
                <c:pt idx="27">
                  <c:v>0.25287745984438115</c:v>
                </c:pt>
                <c:pt idx="28">
                  <c:v>0.27001360180940276</c:v>
                </c:pt>
                <c:pt idx="29">
                  <c:v>0.28723287550857257</c:v>
                </c:pt>
                <c:pt idx="30">
                  <c:v>0.30448862662117132</c:v>
                </c:pt>
                <c:pt idx="31">
                  <c:v>0.32173744514126007</c:v>
                </c:pt>
                <c:pt idx="32">
                  <c:v>0.33893918486526292</c:v>
                </c:pt>
                <c:pt idx="33">
                  <c:v>0.35605694001951188</c:v>
                </c:pt>
                <c:pt idx="34">
                  <c:v>0.37305698701250106</c:v>
                </c:pt>
                <c:pt idx="35">
                  <c:v>0.38990869834230774</c:v>
                </c:pt>
                <c:pt idx="36">
                  <c:v>0.40658443478751577</c:v>
                </c:pt>
                <c:pt idx="37">
                  <c:v>0.42305942117291379</c:v>
                </c:pt>
                <c:pt idx="38">
                  <c:v>0.43931161023610671</c:v>
                </c:pt>
                <c:pt idx="39">
                  <c:v>0.4553215384304457</c:v>
                </c:pt>
                <c:pt idx="40">
                  <c:v>0.47107217688268721</c:v>
                </c:pt>
                <c:pt idx="41">
                  <c:v>0.48654878017781905</c:v>
                </c:pt>
                <c:pt idx="42">
                  <c:v>0.50173873516432854</c:v>
                </c:pt>
                <c:pt idx="43">
                  <c:v>0.51663141155598524</c:v>
                </c:pt>
                <c:pt idx="44">
                  <c:v>0.53121801574551353</c:v>
                </c:pt>
                <c:pt idx="45">
                  <c:v>0.54549144893595081</c:v>
                </c:pt>
                <c:pt idx="46">
                  <c:v>0.55944617043159606</c:v>
                </c:pt>
                <c:pt idx="47">
                  <c:v>0.57307806670714867</c:v>
                </c:pt>
                <c:pt idx="48">
                  <c:v>0.58638432668605733</c:v>
                </c:pt>
                <c:pt idx="49">
                  <c:v>0.5993633235028113</c:v>
                </c:pt>
                <c:pt idx="50">
                  <c:v>0.61201450289482684</c:v>
                </c:pt>
                <c:pt idx="51">
                  <c:v>0.62433827826403521</c:v>
                </c:pt>
                <c:pt idx="52">
                  <c:v>0.63633593236300245</c:v>
                </c:pt>
                <c:pt idx="53">
                  <c:v>0.64800952549240143</c:v>
                </c:pt>
                <c:pt idx="54">
                  <c:v>0.65936181004345906</c:v>
                </c:pt>
                <c:pt idx="55">
                  <c:v>0.67039615117819584</c:v>
                </c:pt>
                <c:pt idx="56">
                  <c:v>0.68111645341001015</c:v>
                </c:pt>
                <c:pt idx="57">
                  <c:v>0.73017369432134749</c:v>
                </c:pt>
                <c:pt idx="58">
                  <c:v>0.80788519037837725</c:v>
                </c:pt>
                <c:pt idx="59">
                  <c:v>0.86359959077899884</c:v>
                </c:pt>
                <c:pt idx="60">
                  <c:v>0.90307122618109059</c:v>
                </c:pt>
                <c:pt idx="61">
                  <c:v>0.93090173957306965</c:v>
                </c:pt>
                <c:pt idx="62">
                  <c:v>0.95051524905327689</c:v>
                </c:pt>
                <c:pt idx="63">
                  <c:v>0.96436854244382064</c:v>
                </c:pt>
                <c:pt idx="64">
                  <c:v>0.97419146804503742</c:v>
                </c:pt>
                <c:pt idx="65">
                  <c:v>0.97798457715691889</c:v>
                </c:pt>
                <c:pt idx="66">
                  <c:v>0.98119097277008271</c:v>
                </c:pt>
                <c:pt idx="67">
                  <c:v>0.98390525824166897</c:v>
                </c:pt>
                <c:pt idx="68">
                  <c:v>0.9862063213833806</c:v>
                </c:pt>
                <c:pt idx="69">
                  <c:v>0.98815998079292422</c:v>
                </c:pt>
                <c:pt idx="70">
                  <c:v>0.98982119214982367</c:v>
                </c:pt>
                <c:pt idx="71">
                  <c:v>0.99123588303754084</c:v>
                </c:pt>
                <c:pt idx="72">
                  <c:v>0.99244247625051552</c:v>
                </c:pt>
                <c:pt idx="73">
                  <c:v>0.99347315313161455</c:v>
                </c:pt>
                <c:pt idx="74">
                  <c:v>0.99435490071706611</c:v>
                </c:pt>
                <c:pt idx="75">
                  <c:v>0.99511037954192139</c:v>
                </c:pt>
                <c:pt idx="76">
                  <c:v>0.99575864293057881</c:v>
                </c:pt>
                <c:pt idx="77">
                  <c:v>0.99631573343280089</c:v>
                </c:pt>
                <c:pt idx="78">
                  <c:v>0.99679517769320747</c:v>
                </c:pt>
                <c:pt idx="79">
                  <c:v>0.99720839737134537</c:v>
                </c:pt>
                <c:pt idx="80">
                  <c:v>0.9975650506667243</c:v>
                </c:pt>
                <c:pt idx="81">
                  <c:v>0.99787331645964783</c:v>
                </c:pt>
                <c:pt idx="82">
                  <c:v>0.9981401309733563</c:v>
                </c:pt>
                <c:pt idx="83">
                  <c:v>0.99837138512466028</c:v>
                </c:pt>
                <c:pt idx="84">
                  <c:v>0.99857208929733343</c:v>
                </c:pt>
                <c:pt idx="85">
                  <c:v>0.99874651109271195</c:v>
                </c:pt>
                <c:pt idx="86">
                  <c:v>0.99889829064114255</c:v>
                </c:pt>
                <c:pt idx="87">
                  <c:v>0.99903053725933966</c:v>
                </c:pt>
                <c:pt idx="88">
                  <c:v>0.99914591058177715</c:v>
                </c:pt>
                <c:pt idx="89">
                  <c:v>0.99924668875370692</c:v>
                </c:pt>
                <c:pt idx="90">
                  <c:v>0.99933482582841482</c:v>
                </c:pt>
                <c:pt idx="91">
                  <c:v>0.99941200014479004</c:v>
                </c:pt>
                <c:pt idx="92">
                  <c:v>0.99947965515913462</c:v>
                </c:pt>
                <c:pt idx="93">
                  <c:v>0.99953903395584243</c:v>
                </c:pt>
                <c:pt idx="94">
                  <c:v>0.99959120845570038</c:v>
                </c:pt>
                <c:pt idx="95">
                  <c:v>0.99963710417036145</c:v>
                </c:pt>
                <c:pt idx="96">
                  <c:v>0.9996775212106771</c:v>
                </c:pt>
                <c:pt idx="97">
                  <c:v>0.99971315213986778</c:v>
                </c:pt>
                <c:pt idx="98">
                  <c:v>0.99974459716568753</c:v>
                </c:pt>
                <c:pt idx="99">
                  <c:v>0.9997723770853334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9-4673-BE9F-E014A652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5584"/>
        <c:axId val="163077504"/>
      </c:scatterChart>
      <c:valAx>
        <c:axId val="1630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77504"/>
        <c:crosses val="autoZero"/>
        <c:crossBetween val="midCat"/>
      </c:valAx>
      <c:valAx>
        <c:axId val="16307750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Probability of collapse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#,##0.0_);\(#,##0.0\)" sourceLinked="0"/>
        <c:majorTickMark val="out"/>
        <c:minorTickMark val="none"/>
        <c:tickLblPos val="nextTo"/>
        <c:crossAx val="163075584"/>
        <c:crosses val="autoZero"/>
        <c:crossBetween val="midCat"/>
        <c:majorUnit val="0.2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268233456046968"/>
          <c:y val="0.55963777187584096"/>
          <c:w val="0.36483504892135682"/>
          <c:h val="0.234453089351943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SteelLifeSafe!$B$2:$B$101</c:f>
              <c:numCache>
                <c:formatCode>_(* #,##0.00_);_(* \(#,##0.00\);_(* "-"??_);_(@_)</c:formatCode>
                <c:ptCount val="100"/>
                <c:pt idx="0">
                  <c:v>3.06203222543518E-9</c:v>
                </c:pt>
                <c:pt idx="1">
                  <c:v>1.1694386111081017E-3</c:v>
                </c:pt>
                <c:pt idx="2">
                  <c:v>3.2119617434242367E-2</c:v>
                </c:pt>
                <c:pt idx="3">
                  <c:v>4.5851291162889093E-2</c:v>
                </c:pt>
                <c:pt idx="4">
                  <c:v>6.2179112449880308E-2</c:v>
                </c:pt>
                <c:pt idx="5">
                  <c:v>8.0909631981026076E-2</c:v>
                </c:pt>
                <c:pt idx="6">
                  <c:v>0.12451714158794952</c:v>
                </c:pt>
                <c:pt idx="7">
                  <c:v>0.14879268115132421</c:v>
                </c:pt>
                <c:pt idx="8">
                  <c:v>0.17430504855344134</c:v>
                </c:pt>
                <c:pt idx="9">
                  <c:v>0.20075785857961578</c:v>
                </c:pt>
                <c:pt idx="10">
                  <c:v>0.22787418674732432</c:v>
                </c:pt>
                <c:pt idx="11">
                  <c:v>0.25540123434098849</c:v>
                </c:pt>
                <c:pt idx="12">
                  <c:v>0.28311271047810815</c:v>
                </c:pt>
                <c:pt idx="13">
                  <c:v>0.31080954010723105</c:v>
                </c:pt>
                <c:pt idx="14">
                  <c:v>0.33831939268934219</c:v>
                </c:pt>
                <c:pt idx="15">
                  <c:v>0.3654954197560456</c:v>
                </c:pt>
                <c:pt idx="16">
                  <c:v>0.39221449725853297</c:v>
                </c:pt>
                <c:pt idx="17">
                  <c:v>0.41837519239282817</c:v>
                </c:pt>
                <c:pt idx="18">
                  <c:v>0.44389561367374336</c:v>
                </c:pt>
                <c:pt idx="19">
                  <c:v>0.4687112555826608</c:v>
                </c:pt>
                <c:pt idx="20">
                  <c:v>0.49277291293637027</c:v>
                </c:pt>
                <c:pt idx="21">
                  <c:v>0.51604471306888766</c:v>
                </c:pt>
                <c:pt idx="22">
                  <c:v>0.53850229406938444</c:v>
                </c:pt>
                <c:pt idx="23">
                  <c:v>0.56013114305498579</c:v>
                </c:pt>
                <c:pt idx="24">
                  <c:v>0.58092509845066298</c:v>
                </c:pt>
                <c:pt idx="25">
                  <c:v>0.60088501344090339</c:v>
                </c:pt>
                <c:pt idx="26">
                  <c:v>0.62001757331980167</c:v>
                </c:pt>
                <c:pt idx="27">
                  <c:v>0.63833425675725808</c:v>
                </c:pt>
                <c:pt idx="28">
                  <c:v>0.65585042953097195</c:v>
                </c:pt>
                <c:pt idx="29">
                  <c:v>0.67258455867899358</c:v>
                </c:pt>
                <c:pt idx="30">
                  <c:v>0.68855753503143835</c:v>
                </c:pt>
                <c:pt idx="31">
                  <c:v>0.70379209248043939</c:v>
                </c:pt>
                <c:pt idx="32">
                  <c:v>0.71831231299720766</c:v>
                </c:pt>
                <c:pt idx="33">
                  <c:v>0.73214320719841508</c:v>
                </c:pt>
                <c:pt idx="34">
                  <c:v>0.7453103611263</c:v>
                </c:pt>
                <c:pt idx="35">
                  <c:v>0.75783964078624388</c:v>
                </c:pt>
                <c:pt idx="36">
                  <c:v>0.76975694684741403</c:v>
                </c:pt>
                <c:pt idx="37">
                  <c:v>0.7810880127340758</c:v>
                </c:pt>
                <c:pt idx="38">
                  <c:v>0.79185824010391959</c:v>
                </c:pt>
                <c:pt idx="39">
                  <c:v>0.80209256641811588</c:v>
                </c:pt>
                <c:pt idx="40">
                  <c:v>0.81181535995306731</c:v>
                </c:pt>
                <c:pt idx="41">
                  <c:v>0.82105033818627238</c:v>
                </c:pt>
                <c:pt idx="42">
                  <c:v>0.82982050601052793</c:v>
                </c:pt>
                <c:pt idx="43">
                  <c:v>0.83814811069538453</c:v>
                </c:pt>
                <c:pt idx="44">
                  <c:v>0.84605461092641909</c:v>
                </c:pt>
                <c:pt idx="45">
                  <c:v>0.85356065761598532</c:v>
                </c:pt>
                <c:pt idx="46">
                  <c:v>0.86068608449817074</c:v>
                </c:pt>
                <c:pt idx="47">
                  <c:v>0.86744990680013445</c:v>
                </c:pt>
                <c:pt idx="48">
                  <c:v>0.87387032652604546</c:v>
                </c:pt>
                <c:pt idx="49">
                  <c:v>0.8799647431024088</c:v>
                </c:pt>
                <c:pt idx="50">
                  <c:v>0.8857497683182779</c:v>
                </c:pt>
                <c:pt idx="51">
                  <c:v>0.89124124465401078</c:v>
                </c:pt>
                <c:pt idx="52">
                  <c:v>0.89645426623080815</c:v>
                </c:pt>
                <c:pt idx="53">
                  <c:v>0.90140320173293775</c:v>
                </c:pt>
                <c:pt idx="54">
                  <c:v>0.90610171875771262</c:v>
                </c:pt>
                <c:pt idx="55">
                  <c:v>0.9105628091370167</c:v>
                </c:pt>
                <c:pt idx="56">
                  <c:v>0.91479881485038317</c:v>
                </c:pt>
                <c:pt idx="57">
                  <c:v>0.93299234724867797</c:v>
                </c:pt>
                <c:pt idx="58">
                  <c:v>0.95802969699414586</c:v>
                </c:pt>
                <c:pt idx="59">
                  <c:v>0.97325685467891465</c:v>
                </c:pt>
                <c:pt idx="60">
                  <c:v>0.98266974147030106</c:v>
                </c:pt>
                <c:pt idx="61">
                  <c:v>0.98858699045317511</c:v>
                </c:pt>
                <c:pt idx="62">
                  <c:v>0.99236861725861147</c:v>
                </c:pt>
                <c:pt idx="63">
                  <c:v>0.99482392592854596</c:v>
                </c:pt>
                <c:pt idx="64">
                  <c:v>0.99644215912542256</c:v>
                </c:pt>
                <c:pt idx="65">
                  <c:v>0.99703633403803638</c:v>
                </c:pt>
                <c:pt idx="66">
                  <c:v>0.997523849183658</c:v>
                </c:pt>
                <c:pt idx="67">
                  <c:v>0.9979251525306464</c:v>
                </c:pt>
                <c:pt idx="68">
                  <c:v>0.99825653036975182</c:v>
                </c:pt>
                <c:pt idx="69">
                  <c:v>0.99853100148870322</c:v>
                </c:pt>
                <c:pt idx="70">
                  <c:v>0.99875900960500341</c:v>
                </c:pt>
                <c:pt idx="71">
                  <c:v>0.99894896160557956</c:v>
                </c:pt>
                <c:pt idx="72">
                  <c:v>0.99910764749538372</c:v>
                </c:pt>
                <c:pt idx="73">
                  <c:v>0.99924056925918414</c:v>
                </c:pt>
                <c:pt idx="74">
                  <c:v>0.99935219932450459</c:v>
                </c:pt>
                <c:pt idx="75">
                  <c:v>0.99944618441548683</c:v>
                </c:pt>
                <c:pt idx="76">
                  <c:v>0.99952550689285991</c:v>
                </c:pt>
                <c:pt idx="77">
                  <c:v>0.99959261287865275</c:v>
                </c:pt>
                <c:pt idx="78">
                  <c:v>0.9996495143399925</c:v>
                </c:pt>
                <c:pt idx="79">
                  <c:v>0.99969787068694138</c:v>
                </c:pt>
                <c:pt idx="80">
                  <c:v>0.99973905420047726</c:v>
                </c:pt>
                <c:pt idx="81">
                  <c:v>0.99977420265565564</c:v>
                </c:pt>
                <c:pt idx="82">
                  <c:v>0.99980426177232207</c:v>
                </c:pt>
                <c:pt idx="83">
                  <c:v>0.99983001955939055</c:v>
                </c:pt>
                <c:pt idx="84">
                  <c:v>0.99985213417943641</c:v>
                </c:pt>
                <c:pt idx="85">
                  <c:v>0.99987115661852077</c:v>
                </c:pt>
                <c:pt idx="86">
                  <c:v>0.99988754917930456</c:v>
                </c:pt>
                <c:pt idx="87">
                  <c:v>0.99990170060649908</c:v>
                </c:pt>
                <c:pt idx="88">
                  <c:v>0.99991393848950216</c:v>
                </c:pt>
                <c:pt idx="89">
                  <c:v>0.99992453945767223</c:v>
                </c:pt>
                <c:pt idx="90">
                  <c:v>0.99993373758141968</c:v>
                </c:pt>
                <c:pt idx="91">
                  <c:v>0.99994173131122699</c:v>
                </c:pt>
                <c:pt idx="92">
                  <c:v>0.99994868922225622</c:v>
                </c:pt>
                <c:pt idx="93">
                  <c:v>0.99995475478083284</c:v>
                </c:pt>
                <c:pt idx="94">
                  <c:v>0.9999600503080196</c:v>
                </c:pt>
                <c:pt idx="95">
                  <c:v>0.99996468028258312</c:v>
                </c:pt>
                <c:pt idx="96">
                  <c:v>0.99996873409920384</c:v>
                </c:pt>
                <c:pt idx="97">
                  <c:v>0.99997228837646956</c:v>
                </c:pt>
                <c:pt idx="98">
                  <c:v>0.99997540889198477</c:v>
                </c:pt>
                <c:pt idx="99">
                  <c:v>0.99997815220799113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5-4F9D-97DD-80CECDE80876}"/>
            </c:ext>
          </c:extLst>
        </c:ser>
        <c:ser>
          <c:idx val="1"/>
          <c:order val="1"/>
          <c:tx>
            <c:v>CL=5%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SteelLifeSafe!$C$2:$C$101</c:f>
              <c:numCache>
                <c:formatCode>_(* #,##0.00_);_(* \(#,##0.00\);_(* "-"??_);_(@_)</c:formatCode>
                <c:ptCount val="100"/>
                <c:pt idx="0">
                  <c:v>4.4017642223285507E-9</c:v>
                </c:pt>
                <c:pt idx="1">
                  <c:v>1.4262735694172966E-3</c:v>
                </c:pt>
                <c:pt idx="2">
                  <c:v>3.6678198660532749E-2</c:v>
                </c:pt>
                <c:pt idx="3">
                  <c:v>5.1908741447204178E-2</c:v>
                </c:pt>
                <c:pt idx="4">
                  <c:v>6.9849239254289666E-2</c:v>
                </c:pt>
                <c:pt idx="5">
                  <c:v>9.0253134745546498E-2</c:v>
                </c:pt>
                <c:pt idx="6">
                  <c:v>0.13719982530450381</c:v>
                </c:pt>
                <c:pt idx="7">
                  <c:v>0.16306338362505618</c:v>
                </c:pt>
                <c:pt idx="8">
                  <c:v>0.19007007874070442</c:v>
                </c:pt>
                <c:pt idx="9">
                  <c:v>0.21790310959814274</c:v>
                </c:pt>
                <c:pt idx="10">
                  <c:v>0.24627156755677321</c:v>
                </c:pt>
                <c:pt idx="11">
                  <c:v>0.27491421502718499</c:v>
                </c:pt>
                <c:pt idx="12">
                  <c:v>0.30360094725857223</c:v>
                </c:pt>
                <c:pt idx="13">
                  <c:v>0.3321326173116198</c:v>
                </c:pt>
                <c:pt idx="14">
                  <c:v>0.36033975925263417</c:v>
                </c:pt>
                <c:pt idx="15">
                  <c:v>0.38808061702468166</c:v>
                </c:pt>
                <c:pt idx="16">
                  <c:v>0.41523878048719992</c:v>
                </c:pt>
                <c:pt idx="17">
                  <c:v>0.44172064545684669</c:v>
                </c:pt>
                <c:pt idx="18">
                  <c:v>0.46745284887393596</c:v>
                </c:pt>
                <c:pt idx="19">
                  <c:v>0.49237978040731928</c:v>
                </c:pt>
                <c:pt idx="20">
                  <c:v>0.51646123483514972</c:v>
                </c:pt>
                <c:pt idx="21">
                  <c:v>0.53967024264898877</c:v>
                </c:pt>
                <c:pt idx="22">
                  <c:v>0.56199109719725171</c:v>
                </c:pt>
                <c:pt idx="23">
                  <c:v>0.58341758341688565</c:v>
                </c:pt>
                <c:pt idx="24">
                  <c:v>0.60395140429830951</c:v>
                </c:pt>
                <c:pt idx="25">
                  <c:v>0.62360079552177028</c:v>
                </c:pt>
                <c:pt idx="26">
                  <c:v>0.64237931530171732</c:v>
                </c:pt>
                <c:pt idx="27">
                  <c:v>0.6603047947068319</c:v>
                </c:pt>
                <c:pt idx="28">
                  <c:v>0.67739843308557968</c:v>
                </c:pt>
                <c:pt idx="29">
                  <c:v>0.69368402335125456</c:v>
                </c:pt>
                <c:pt idx="30">
                  <c:v>0.70918729249759926</c:v>
                </c:pt>
                <c:pt idx="31">
                  <c:v>0.72393534363317613</c:v>
                </c:pt>
                <c:pt idx="32">
                  <c:v>0.737956186903161</c:v>
                </c:pt>
                <c:pt idx="33">
                  <c:v>0.75127834781640801</c:v>
                </c:pt>
                <c:pt idx="34">
                  <c:v>0.76393054264938243</c:v>
                </c:pt>
                <c:pt idx="35">
                  <c:v>0.77594141171500286</c:v>
                </c:pt>
                <c:pt idx="36">
                  <c:v>0.78733930233763161</c:v>
                </c:pt>
                <c:pt idx="37">
                  <c:v>0.79815209435073997</c:v>
                </c:pt>
                <c:pt idx="38">
                  <c:v>0.80840706182432487</c:v>
                </c:pt>
                <c:pt idx="39">
                  <c:v>0.81813076553350061</c:v>
                </c:pt>
                <c:pt idx="40">
                  <c:v>0.82734897139982422</c:v>
                </c:pt>
                <c:pt idx="41">
                  <c:v>0.83608659077714076</c:v>
                </c:pt>
                <c:pt idx="42">
                  <c:v>0.84436763901951672</c:v>
                </c:pt>
                <c:pt idx="43">
                  <c:v>0.85221520926641681</c:v>
                </c:pt>
                <c:pt idx="44">
                  <c:v>0.85965145881599803</c:v>
                </c:pt>
                <c:pt idx="45">
                  <c:v>0.86669760583757804</c:v>
                </c:pt>
                <c:pt idx="46">
                  <c:v>0.87337393450498546</c:v>
                </c:pt>
                <c:pt idx="47">
                  <c:v>0.87969980691925165</c:v>
                </c:pt>
                <c:pt idx="48">
                  <c:v>0.88569368043715224</c:v>
                </c:pt>
                <c:pt idx="49">
                  <c:v>0.89137312923615719</c:v>
                </c:pt>
                <c:pt idx="50">
                  <c:v>0.89675486913065594</c:v>
                </c:pt>
                <c:pt idx="51">
                  <c:v>0.90185478481269388</c:v>
                </c:pt>
                <c:pt idx="52">
                  <c:v>0.90668795882624664</c:v>
                </c:pt>
                <c:pt idx="53">
                  <c:v>0.91126870170026186</c:v>
                </c:pt>
                <c:pt idx="54">
                  <c:v>0.91561058276494789</c:v>
                </c:pt>
                <c:pt idx="55">
                  <c:v>0.91972646126035362</c:v>
                </c:pt>
                <c:pt idx="56">
                  <c:v>0.92362851741821883</c:v>
                </c:pt>
                <c:pt idx="57">
                  <c:v>0.94031407432472269</c:v>
                </c:pt>
                <c:pt idx="58">
                  <c:v>0.96304435370667607</c:v>
                </c:pt>
                <c:pt idx="59">
                  <c:v>0.9766942252728863</c:v>
                </c:pt>
                <c:pt idx="60">
                  <c:v>0.98503782351774705</c:v>
                </c:pt>
                <c:pt idx="61">
                  <c:v>0.99023026165464767</c:v>
                </c:pt>
                <c:pt idx="62">
                  <c:v>0.99351846661623355</c:v>
                </c:pt>
                <c:pt idx="63">
                  <c:v>0.995635627324994</c:v>
                </c:pt>
                <c:pt idx="64">
                  <c:v>0.9970202844416477</c:v>
                </c:pt>
                <c:pt idx="65">
                  <c:v>0.99752585868291166</c:v>
                </c:pt>
                <c:pt idx="66">
                  <c:v>0.99793925550702522</c:v>
                </c:pt>
                <c:pt idx="67">
                  <c:v>0.9982784203421986</c:v>
                </c:pt>
                <c:pt idx="68">
                  <c:v>0.9985575897533272</c:v>
                </c:pt>
                <c:pt idx="69">
                  <c:v>0.99878810077136526</c:v>
                </c:pt>
                <c:pt idx="70">
                  <c:v>0.99897901470736927</c:v>
                </c:pt>
                <c:pt idx="71">
                  <c:v>0.99913759990059658</c:v>
                </c:pt>
                <c:pt idx="72">
                  <c:v>0.99926970677154847</c:v>
                </c:pt>
                <c:pt idx="73">
                  <c:v>0.99938006033053806</c:v>
                </c:pt>
                <c:pt idx="74">
                  <c:v>0.99947248917090648</c:v>
                </c:pt>
                <c:pt idx="75">
                  <c:v>0.99955010540059763</c:v>
                </c:pt>
                <c:pt idx="76">
                  <c:v>0.99961544653304113</c:v>
                </c:pt>
                <c:pt idx="77">
                  <c:v>0.99967058777302475</c:v>
                </c:pt>
                <c:pt idx="78">
                  <c:v>0.99971723117882261</c:v>
                </c:pt>
                <c:pt idx="79">
                  <c:v>0.99975677669874086</c:v>
                </c:pt>
                <c:pt idx="80">
                  <c:v>0.99979037895059175</c:v>
                </c:pt>
                <c:pt idx="81">
                  <c:v>0.99981899274896702</c:v>
                </c:pt>
                <c:pt idx="82">
                  <c:v>0.99984340972252927</c:v>
                </c:pt>
                <c:pt idx="83">
                  <c:v>0.99986428785326109</c:v>
                </c:pt>
                <c:pt idx="84">
                  <c:v>0.99988217537530066</c:v>
                </c:pt>
                <c:pt idx="85">
                  <c:v>0.99989753016523952</c:v>
                </c:pt>
                <c:pt idx="86">
                  <c:v>0.99991073551787157</c:v>
                </c:pt>
                <c:pt idx="87">
                  <c:v>0.99992211301569589</c:v>
                </c:pt>
                <c:pt idx="88">
                  <c:v>0.99993193305505768</c:v>
                </c:pt>
                <c:pt idx="89">
                  <c:v>0.99994042347757728</c:v>
                </c:pt>
                <c:pt idx="90">
                  <c:v>0.99994777666549872</c:v>
                </c:pt>
                <c:pt idx="91">
                  <c:v>0.99995415538844168</c:v>
                </c:pt>
                <c:pt idx="92">
                  <c:v>0.99995969763264236</c:v>
                </c:pt>
                <c:pt idx="93">
                  <c:v>0.99996452059893182</c:v>
                </c:pt>
                <c:pt idx="94">
                  <c:v>0.9999687240199594</c:v>
                </c:pt>
                <c:pt idx="95">
                  <c:v>0.99997239291859463</c:v>
                </c:pt>
                <c:pt idx="96">
                  <c:v>0.99997559990653884</c:v>
                </c:pt>
                <c:pt idx="97">
                  <c:v>0.9999784071037755</c:v>
                </c:pt>
                <c:pt idx="98">
                  <c:v>0.99998086774465722</c:v>
                </c:pt>
                <c:pt idx="99">
                  <c:v>0.99998302752445445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5-4F9D-97DD-80CECDE80876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SteelLifeSafe!$D$2:$D$101</c:f>
              <c:numCache>
                <c:formatCode>_(* #,##0.00_);_(* \(#,##0.00\);_(* "-"??_);_(@_)</c:formatCode>
                <c:ptCount val="100"/>
                <c:pt idx="0">
                  <c:v>5.0970774783302585E-9</c:v>
                </c:pt>
                <c:pt idx="1">
                  <c:v>1.7725590958342727E-3</c:v>
                </c:pt>
                <c:pt idx="2">
                  <c:v>4.4077075474975774E-2</c:v>
                </c:pt>
                <c:pt idx="3">
                  <c:v>6.1935817363306118E-2</c:v>
                </c:pt>
                <c:pt idx="4">
                  <c:v>8.2762181238464794E-2</c:v>
                </c:pt>
                <c:pt idx="5">
                  <c:v>0.10621575058902859</c:v>
                </c:pt>
                <c:pt idx="6">
                  <c:v>0.15939856049110432</c:v>
                </c:pt>
                <c:pt idx="7">
                  <c:v>0.18829567579509421</c:v>
                </c:pt>
                <c:pt idx="8">
                  <c:v>0.21819824464784965</c:v>
                </c:pt>
                <c:pt idx="9">
                  <c:v>0.24874447314999476</c:v>
                </c:pt>
                <c:pt idx="10">
                  <c:v>0.27961043941955122</c:v>
                </c:pt>
                <c:pt idx="11">
                  <c:v>0.31051259242251639</c:v>
                </c:pt>
                <c:pt idx="12">
                  <c:v>0.34120773047646014</c:v>
                </c:pt>
                <c:pt idx="13">
                  <c:v>0.37149130544599906</c:v>
                </c:pt>
                <c:pt idx="14">
                  <c:v>0.40119469203025099</c:v>
                </c:pt>
                <c:pt idx="15">
                  <c:v>0.43018188948956937</c:v>
                </c:pt>
                <c:pt idx="16">
                  <c:v>0.45834598642916385</c:v>
                </c:pt>
                <c:pt idx="17">
                  <c:v>0.48560561422246656</c:v>
                </c:pt>
                <c:pt idx="18">
                  <c:v>0.51190153614057354</c:v>
                </c:pt>
                <c:pt idx="19">
                  <c:v>0.53719346196541884</c:v>
                </c:pt>
                <c:pt idx="20">
                  <c:v>0.56145713704819078</c:v>
                </c:pt>
                <c:pt idx="21">
                  <c:v>0.58468172643912664</c:v>
                </c:pt>
                <c:pt idx="22">
                  <c:v>0.60686749564899733</c:v>
                </c:pt>
                <c:pt idx="23">
                  <c:v>0.62802377729777892</c:v>
                </c:pt>
                <c:pt idx="24">
                  <c:v>0.64816720544499695</c:v>
                </c:pt>
                <c:pt idx="25">
                  <c:v>0.66732019533909237</c:v>
                </c:pt>
                <c:pt idx="26">
                  <c:v>0.68550964460461017</c:v>
                </c:pt>
                <c:pt idx="27">
                  <c:v>0.70276583172877283</c:v>
                </c:pt>
                <c:pt idx="28">
                  <c:v>0.71912148855364066</c:v>
                </c:pt>
                <c:pt idx="29">
                  <c:v>0.734611024929958</c:v>
                </c:pt>
                <c:pt idx="30">
                  <c:v>0.74926988546729156</c:v>
                </c:pt>
                <c:pt idx="31">
                  <c:v>0.76313402023336518</c:v>
                </c:pt>
                <c:pt idx="32">
                  <c:v>0.77623945318801235</c:v>
                </c:pt>
                <c:pt idx="33">
                  <c:v>0.78862193400363556</c:v>
                </c:pt>
                <c:pt idx="34">
                  <c:v>0.80031666067607399</c:v>
                </c:pt>
                <c:pt idx="35">
                  <c:v>0.81135806194105264</c:v>
                </c:pt>
                <c:pt idx="36">
                  <c:v>0.82177962997073961</c:v>
                </c:pt>
                <c:pt idx="37">
                  <c:v>0.83161379513110512</c:v>
                </c:pt>
                <c:pt idx="38">
                  <c:v>0.84089183573893822</c:v>
                </c:pt>
                <c:pt idx="39">
                  <c:v>0.84964381677649403</c:v>
                </c:pt>
                <c:pt idx="40">
                  <c:v>0.85789855241288993</c:v>
                </c:pt>
                <c:pt idx="41">
                  <c:v>0.86568358795651945</c:v>
                </c:pt>
                <c:pt idx="42">
                  <c:v>0.87302519753392716</c:v>
                </c:pt>
                <c:pt idx="43">
                  <c:v>0.87994839436951</c:v>
                </c:pt>
                <c:pt idx="44">
                  <c:v>0.88647695103798241</c:v>
                </c:pt>
                <c:pt idx="45">
                  <c:v>0.89263342748789376</c:v>
                </c:pt>
                <c:pt idx="46">
                  <c:v>0.89843920499876484</c:v>
                </c:pt>
                <c:pt idx="47">
                  <c:v>0.9039145245448178</c:v>
                </c:pt>
                <c:pt idx="48">
                  <c:v>0.90907852830211444</c:v>
                </c:pt>
                <c:pt idx="49">
                  <c:v>0.91394930325961976</c:v>
                </c:pt>
                <c:pt idx="50">
                  <c:v>0.91854392608391544</c:v>
                </c:pt>
                <c:pt idx="51">
                  <c:v>0.92287850854692399</c:v>
                </c:pt>
                <c:pt idx="52">
                  <c:v>0.9269682429603473</c:v>
                </c:pt>
                <c:pt idx="53">
                  <c:v>0.9308274471732596</c:v>
                </c:pt>
                <c:pt idx="54">
                  <c:v>0.93446960878366137</c:v>
                </c:pt>
                <c:pt idx="55">
                  <c:v>0.93790742829349294</c:v>
                </c:pt>
                <c:pt idx="56">
                  <c:v>0.9411528610020482</c:v>
                </c:pt>
                <c:pt idx="57">
                  <c:v>0.95486546459774091</c:v>
                </c:pt>
                <c:pt idx="58">
                  <c:v>0.97302502476192398</c:v>
                </c:pt>
                <c:pt idx="59">
                  <c:v>0.98353708186031874</c:v>
                </c:pt>
                <c:pt idx="60">
                  <c:v>0.98974907536088541</c:v>
                </c:pt>
                <c:pt idx="61">
                  <c:v>0.99349556377434667</c:v>
                </c:pt>
                <c:pt idx="62">
                  <c:v>0.99579959319467293</c:v>
                </c:pt>
                <c:pt idx="63">
                  <c:v>0.99724282645608175</c:v>
                </c:pt>
                <c:pt idx="64">
                  <c:v>0.99816254982210606</c:v>
                </c:pt>
                <c:pt idx="65">
                  <c:v>0.99849197371670839</c:v>
                </c:pt>
                <c:pt idx="66">
                  <c:v>0.99875813967356031</c:v>
                </c:pt>
                <c:pt idx="67">
                  <c:v>0.99897398349922195</c:v>
                </c:pt>
                <c:pt idx="68">
                  <c:v>0.99914963887659358</c:v>
                </c:pt>
                <c:pt idx="69">
                  <c:v>0.99929307719251226</c:v>
                </c:pt>
                <c:pt idx="70">
                  <c:v>0.99941059407056942</c:v>
                </c:pt>
                <c:pt idx="71">
                  <c:v>0.99950718097955271</c:v>
                </c:pt>
                <c:pt idx="72">
                  <c:v>0.99958681029572871</c:v>
                </c:pt>
                <c:pt idx="73">
                  <c:v>0.99965265490115618</c:v>
                </c:pt>
                <c:pt idx="74">
                  <c:v>0.99970725804964933</c:v>
                </c:pt>
                <c:pt idx="75">
                  <c:v>0.99975266529098439</c:v>
                </c:pt>
                <c:pt idx="76">
                  <c:v>0.999790527328419</c:v>
                </c:pt>
                <c:pt idx="77">
                  <c:v>0.99982218051838656</c:v>
                </c:pt>
                <c:pt idx="78">
                  <c:v>0.99984871010483278</c:v>
                </c:pt>
                <c:pt idx="79">
                  <c:v>0.99987100006944851</c:v>
                </c:pt>
                <c:pt idx="80">
                  <c:v>0.99988977256767719</c:v>
                </c:pt>
                <c:pt idx="81">
                  <c:v>0.99990561923182419</c:v>
                </c:pt>
                <c:pt idx="82">
                  <c:v>0.99991902610031413</c:v>
                </c:pt>
                <c:pt idx="83">
                  <c:v>0.99993039353443702</c:v>
                </c:pt>
                <c:pt idx="84">
                  <c:v>0.9999400521799251</c:v>
                </c:pt>
                <c:pt idx="85">
                  <c:v>0.99994827579746715</c:v>
                </c:pt>
                <c:pt idx="86">
                  <c:v>0.99995529160667063</c:v>
                </c:pt>
                <c:pt idx="87">
                  <c:v>0.99996128864920619</c:v>
                </c:pt>
                <c:pt idx="88">
                  <c:v>0.999966424569254</c:v>
                </c:pt>
                <c:pt idx="89">
                  <c:v>0.99997083112564744</c:v>
                </c:pt>
                <c:pt idx="90">
                  <c:v>0.99997461868475601</c:v>
                </c:pt>
                <c:pt idx="91">
                  <c:v>0.99997787989197207</c:v>
                </c:pt>
                <c:pt idx="92">
                  <c:v>0.99998069267946055</c:v>
                </c:pt>
                <c:pt idx="93">
                  <c:v>0.99998312273615764</c:v>
                </c:pt>
                <c:pt idx="94">
                  <c:v>0.99998522554097036</c:v>
                </c:pt>
                <c:pt idx="95">
                  <c:v>0.99998704804028582</c:v>
                </c:pt>
                <c:pt idx="96">
                  <c:v>0.99998863003513516</c:v>
                </c:pt>
                <c:pt idx="97">
                  <c:v>0.99999000533078186</c:v>
                </c:pt>
                <c:pt idx="98">
                  <c:v>0.99999120269146813</c:v>
                </c:pt>
                <c:pt idx="99">
                  <c:v>0.99999224663499742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5-4F9D-97DD-80CECDE80876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SteelLifeSafe!$E$2:$E$101</c:f>
              <c:numCache>
                <c:formatCode>_(* #,##0.00_);_(* \(#,##0.00\);_(* "-"??_);_(@_)</c:formatCode>
                <c:ptCount val="100"/>
                <c:pt idx="0">
                  <c:v>6.0853019023336236E-9</c:v>
                </c:pt>
                <c:pt idx="1">
                  <c:v>2.1357885395817539E-3</c:v>
                </c:pt>
                <c:pt idx="2">
                  <c:v>5.1099930338975391E-2</c:v>
                </c:pt>
                <c:pt idx="3">
                  <c:v>7.13103937459071E-2</c:v>
                </c:pt>
                <c:pt idx="4">
                  <c:v>9.4664854525230158E-2</c:v>
                </c:pt>
                <c:pt idx="5">
                  <c:v>0.12073411793786737</c:v>
                </c:pt>
                <c:pt idx="6">
                  <c:v>0.17909603754465026</c:v>
                </c:pt>
                <c:pt idx="7">
                  <c:v>0.21042895679639503</c:v>
                </c:pt>
                <c:pt idx="8">
                  <c:v>0.24260164707441195</c:v>
                </c:pt>
                <c:pt idx="9">
                  <c:v>0.27522060916622559</c:v>
                </c:pt>
                <c:pt idx="10">
                  <c:v>0.30794121181490819</c:v>
                </c:pt>
                <c:pt idx="11">
                  <c:v>0.34046856223326605</c:v>
                </c:pt>
                <c:pt idx="12">
                  <c:v>0.37255581756814499</c:v>
                </c:pt>
                <c:pt idx="13">
                  <c:v>0.40400090913084064</c:v>
                </c:pt>
                <c:pt idx="14">
                  <c:v>0.43464238782900666</c:v>
                </c:pt>
                <c:pt idx="15">
                  <c:v>0.46435488887753096</c:v>
                </c:pt>
                <c:pt idx="16">
                  <c:v>0.49304455257137358</c:v>
                </c:pt>
                <c:pt idx="17">
                  <c:v>0.52064461808508566</c:v>
                </c:pt>
                <c:pt idx="18">
                  <c:v>0.54711132066572521</c:v>
                </c:pt>
                <c:pt idx="19">
                  <c:v>0.57242016163843945</c:v>
                </c:pt>
                <c:pt idx="20">
                  <c:v>0.5965625789653175</c:v>
                </c:pt>
                <c:pt idx="21">
                  <c:v>0.61954301857104321</c:v>
                </c:pt>
                <c:pt idx="22">
                  <c:v>0.64137638930577801</c:v>
                </c:pt>
                <c:pt idx="23">
                  <c:v>0.66208587425525556</c:v>
                </c:pt>
                <c:pt idx="24">
                  <c:v>0.68170106590387591</c:v>
                </c:pt>
                <c:pt idx="25">
                  <c:v>0.70025639078448076</c:v>
                </c:pt>
                <c:pt idx="26">
                  <c:v>0.71778978954192652</c:v>
                </c:pt>
                <c:pt idx="27">
                  <c:v>0.73434161997170799</c:v>
                </c:pt>
                <c:pt idx="28">
                  <c:v>0.74995375299626255</c:v>
                </c:pt>
                <c:pt idx="29">
                  <c:v>0.76466883431956223</c:v>
                </c:pt>
                <c:pt idx="30">
                  <c:v>0.77852968739553874</c:v>
                </c:pt>
                <c:pt idx="31">
                  <c:v>0.79157883619129321</c:v>
                </c:pt>
                <c:pt idx="32">
                  <c:v>0.80385812892033381</c:v>
                </c:pt>
                <c:pt idx="33">
                  <c:v>0.81540844640756061</c:v>
                </c:pt>
                <c:pt idx="34">
                  <c:v>0.82626948099987096</c:v>
                </c:pt>
                <c:pt idx="35">
                  <c:v>0.83647957394749906</c:v>
                </c:pt>
                <c:pt idx="36">
                  <c:v>0.84607560095758971</c:v>
                </c:pt>
                <c:pt idx="37">
                  <c:v>0.85509289717665204</c:v>
                </c:pt>
                <c:pt idx="38">
                  <c:v>0.86356521421021371</c:v>
                </c:pt>
                <c:pt idx="39">
                  <c:v>0.871524702955771</c:v>
                </c:pt>
                <c:pt idx="40">
                  <c:v>0.87900191702888264</c:v>
                </c:pt>
                <c:pt idx="41">
                  <c:v>0.88602583242123356</c:v>
                </c:pt>
                <c:pt idx="42">
                  <c:v>0.89262387976169932</c:v>
                </c:pt>
                <c:pt idx="43">
                  <c:v>0.89882198617343745</c:v>
                </c:pt>
                <c:pt idx="44">
                  <c:v>0.90464462424668179</c:v>
                </c:pt>
                <c:pt idx="45">
                  <c:v>0.91011486609152137</c:v>
                </c:pt>
                <c:pt idx="46">
                  <c:v>0.91525444080918894</c:v>
                </c:pt>
                <c:pt idx="47">
                  <c:v>0.92008379403452856</c:v>
                </c:pt>
                <c:pt idx="48">
                  <c:v>0.92462214846524438</c:v>
                </c:pt>
                <c:pt idx="49">
                  <c:v>0.92888756451297383</c:v>
                </c:pt>
                <c:pt idx="50">
                  <c:v>0.93289700039381174</c:v>
                </c:pt>
                <c:pt idx="51">
                  <c:v>0.93666637112732454</c:v>
                </c:pt>
                <c:pt idx="52">
                  <c:v>0.94021060603823536</c:v>
                </c:pt>
                <c:pt idx="53">
                  <c:v>0.94354370445793889</c:v>
                </c:pt>
                <c:pt idx="54">
                  <c:v>0.946678789407432</c:v>
                </c:pt>
                <c:pt idx="55">
                  <c:v>0.94962815911204668</c:v>
                </c:pt>
                <c:pt idx="56">
                  <c:v>0.95240333625416029</c:v>
                </c:pt>
                <c:pt idx="57">
                  <c:v>0.96402105958554352</c:v>
                </c:pt>
                <c:pt idx="58">
                  <c:v>0.97907496500046853</c:v>
                </c:pt>
                <c:pt idx="59">
                  <c:v>0.98754651767577784</c:v>
                </c:pt>
                <c:pt idx="60">
                  <c:v>0.99242465953856951</c:v>
                </c:pt>
                <c:pt idx="61">
                  <c:v>0.99529704275257802</c:v>
                </c:pt>
                <c:pt idx="62">
                  <c:v>0.99702453946423619</c:v>
                </c:pt>
                <c:pt idx="63">
                  <c:v>0.99808426250821602</c:v>
                </c:pt>
                <c:pt idx="64">
                  <c:v>0.99874644015257663</c:v>
                </c:pt>
                <c:pt idx="65">
                  <c:v>0.99898018892362106</c:v>
                </c:pt>
                <c:pt idx="66">
                  <c:v>0.99916735626025588</c:v>
                </c:pt>
                <c:pt idx="67">
                  <c:v>0.99931780919309354</c:v>
                </c:pt>
                <c:pt idx="68">
                  <c:v>0.99943920414114262</c:v>
                </c:pt>
                <c:pt idx="69">
                  <c:v>0.99953750834597532</c:v>
                </c:pt>
                <c:pt idx="70">
                  <c:v>0.99961739236286251</c:v>
                </c:pt>
                <c:pt idx="71">
                  <c:v>0.99968252690351023</c:v>
                </c:pt>
                <c:pt idx="72">
                  <c:v>0.99973580838199227</c:v>
                </c:pt>
                <c:pt idx="73">
                  <c:v>0.99977953106214079</c:v>
                </c:pt>
                <c:pt idx="74">
                  <c:v>0.99981551902520271</c:v>
                </c:pt>
                <c:pt idx="75">
                  <c:v>0.9998452277669545</c:v>
                </c:pt>
                <c:pt idx="76">
                  <c:v>0.99986982273719671</c:v>
                </c:pt>
                <c:pt idx="77">
                  <c:v>0.99989024029833828</c:v>
                </c:pt>
                <c:pt idx="78">
                  <c:v>0.99990723522283931</c:v>
                </c:pt>
                <c:pt idx="79">
                  <c:v>0.9999214178419592</c:v>
                </c:pt>
                <c:pt idx="80">
                  <c:v>0.99993328320715202</c:v>
                </c:pt>
                <c:pt idx="81">
                  <c:v>0.99994323406296359</c:v>
                </c:pt>
                <c:pt idx="82">
                  <c:v>0.99995159900726116</c:v>
                </c:pt>
                <c:pt idx="83">
                  <c:v>0.99995864689517955</c:v>
                </c:pt>
                <c:pt idx="84">
                  <c:v>0.99996459830095441</c:v>
                </c:pt>
                <c:pt idx="85">
                  <c:v>0.99996963466745348</c:v>
                </c:pt>
                <c:pt idx="86">
                  <c:v>0.99997390563234045</c:v>
                </c:pt>
                <c:pt idx="87">
                  <c:v>0.99997753491177077</c:v>
                </c:pt>
                <c:pt idx="88">
                  <c:v>0.99998062503935425</c:v>
                </c:pt>
                <c:pt idx="89">
                  <c:v>0.99998326119388681</c:v>
                </c:pt>
                <c:pt idx="90">
                  <c:v>0.99998551429956084</c:v>
                </c:pt>
                <c:pt idx="91">
                  <c:v>0.99998744354364455</c:v>
                </c:pt>
                <c:pt idx="92">
                  <c:v>0.99998909842640948</c:v>
                </c:pt>
                <c:pt idx="93">
                  <c:v>0.99999052043443615</c:v>
                </c:pt>
                <c:pt idx="94">
                  <c:v>0.99999174440986394</c:v>
                </c:pt>
                <c:pt idx="95">
                  <c:v>0.9999927996735285</c:v>
                </c:pt>
                <c:pt idx="96">
                  <c:v>0.99999371094838219</c:v>
                </c:pt>
                <c:pt idx="97">
                  <c:v>0.99999449912044547</c:v>
                </c:pt>
                <c:pt idx="98">
                  <c:v>0.99999518186727121</c:v>
                </c:pt>
                <c:pt idx="99">
                  <c:v>0.99999577417811691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85-4F9D-97DD-80CECDE80876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SteelLifeSafe!$F$2:$F$101</c:f>
              <c:numCache>
                <c:formatCode>_(* #,##0.00_);_(* \(#,##0.00\);_(* "-"??_);_(@_)</c:formatCode>
                <c:ptCount val="100"/>
                <c:pt idx="0">
                  <c:v>8.9827794954873883E-9</c:v>
                </c:pt>
                <c:pt idx="1">
                  <c:v>2.6793748908675711E-3</c:v>
                </c:pt>
                <c:pt idx="2">
                  <c:v>5.9500710489980367E-2</c:v>
                </c:pt>
                <c:pt idx="3">
                  <c:v>8.2196710038689419E-2</c:v>
                </c:pt>
                <c:pt idx="4">
                  <c:v>0.10812001738683957</c:v>
                </c:pt>
                <c:pt idx="5">
                  <c:v>0.13674684496482073</c:v>
                </c:pt>
                <c:pt idx="6">
                  <c:v>0.19989008010853865</c:v>
                </c:pt>
                <c:pt idx="7">
                  <c:v>0.2333393889413436</c:v>
                </c:pt>
                <c:pt idx="8">
                  <c:v>0.26740053663823876</c:v>
                </c:pt>
                <c:pt idx="9">
                  <c:v>0.30166306552814615</c:v>
                </c:pt>
                <c:pt idx="10">
                  <c:v>0.33577604276887596</c:v>
                </c:pt>
                <c:pt idx="11">
                  <c:v>0.36944663002922784</c:v>
                </c:pt>
                <c:pt idx="12">
                  <c:v>0.4024363215217488</c:v>
                </c:pt>
                <c:pt idx="13">
                  <c:v>0.43455588458677619</c:v>
                </c:pt>
                <c:pt idx="14">
                  <c:v>0.46565972435209507</c:v>
                </c:pt>
                <c:pt idx="15">
                  <c:v>0.49564015522843924</c:v>
                </c:pt>
                <c:pt idx="16">
                  <c:v>0.52442188612152973</c:v>
                </c:pt>
                <c:pt idx="17">
                  <c:v>0.55195690057332669</c:v>
                </c:pt>
                <c:pt idx="18">
                  <c:v>0.57821982583205678</c:v>
                </c:pt>
                <c:pt idx="19">
                  <c:v>0.60320382620033086</c:v>
                </c:pt>
                <c:pt idx="20">
                  <c:v>0.62691701805475952</c:v>
                </c:pt>
                <c:pt idx="21">
                  <c:v>0.64937938063716838</c:v>
                </c:pt>
                <c:pt idx="22">
                  <c:v>0.67062012358499301</c:v>
                </c:pt>
                <c:pt idx="23">
                  <c:v>0.69067546590702478</c:v>
                </c:pt>
                <c:pt idx="24">
                  <c:v>0.70958677935970482</c:v>
                </c:pt>
                <c:pt idx="25">
                  <c:v>0.72739905027306095</c:v>
                </c:pt>
                <c:pt idx="26">
                  <c:v>0.7441596166594161</c:v>
                </c:pt>
                <c:pt idx="27">
                  <c:v>0.75991714112693076</c:v>
                </c:pt>
                <c:pt idx="28">
                  <c:v>0.77472078419235857</c:v>
                </c:pt>
                <c:pt idx="29">
                  <c:v>0.78861954670733292</c:v>
                </c:pt>
                <c:pt idx="30">
                  <c:v>0.80166175407320028</c:v>
                </c:pt>
                <c:pt idx="31">
                  <c:v>0.81389465860222099</c:v>
                </c:pt>
                <c:pt idx="32">
                  <c:v>0.82536413972832712</c:v>
                </c:pt>
                <c:pt idx="33">
                  <c:v>0.8361144847576939</c:v>
                </c:pt>
                <c:pt idx="34">
                  <c:v>0.84618823548177613</c:v>
                </c:pt>
                <c:pt idx="35">
                  <c:v>0.85562608827150222</c:v>
                </c:pt>
                <c:pt idx="36">
                  <c:v>0.86446683725742501</c:v>
                </c:pt>
                <c:pt idx="37">
                  <c:v>0.87274735190693398</c:v>
                </c:pt>
                <c:pt idx="38">
                  <c:v>0.88050258176715956</c:v>
                </c:pt>
                <c:pt idx="39">
                  <c:v>0.88776558238111247</c:v>
                </c:pt>
                <c:pt idx="40">
                  <c:v>0.89456755743313732</c:v>
                </c:pt>
                <c:pt idx="41">
                  <c:v>0.90093791306380344</c:v>
                </c:pt>
                <c:pt idx="42">
                  <c:v>0.90690432103703655</c:v>
                </c:pt>
                <c:pt idx="43">
                  <c:v>0.91249278806421519</c:v>
                </c:pt>
                <c:pt idx="44">
                  <c:v>0.91772772910906419</c:v>
                </c:pt>
                <c:pt idx="45">
                  <c:v>0.92263204292914691</c:v>
                </c:pt>
                <c:pt idx="46">
                  <c:v>0.92722718846807328</c:v>
                </c:pt>
                <c:pt idx="47">
                  <c:v>0.93153326100880685</c:v>
                </c:pt>
                <c:pt idx="48">
                  <c:v>0.93556906724256705</c:v>
                </c:pt>
                <c:pt idx="49">
                  <c:v>0.93935219860822627</c:v>
                </c:pt>
                <c:pt idx="50">
                  <c:v>0.94289910242094233</c:v>
                </c:pt>
                <c:pt idx="51">
                  <c:v>0.94622515044211186</c:v>
                </c:pt>
                <c:pt idx="52">
                  <c:v>0.94934470465068244</c:v>
                </c:pt>
                <c:pt idx="53">
                  <c:v>0.9522711800627186</c:v>
                </c:pt>
                <c:pt idx="54">
                  <c:v>0.95501710451552158</c:v>
                </c:pt>
                <c:pt idx="55">
                  <c:v>0.95759417538755032</c:v>
                </c:pt>
                <c:pt idx="56">
                  <c:v>0.96001331326845807</c:v>
                </c:pt>
                <c:pt idx="57">
                  <c:v>0.97007399471260625</c:v>
                </c:pt>
                <c:pt idx="58">
                  <c:v>0.9829124431509233</c:v>
                </c:pt>
                <c:pt idx="59">
                  <c:v>0.98999791443078955</c:v>
                </c:pt>
                <c:pt idx="60">
                  <c:v>0.99400729573740043</c:v>
                </c:pt>
                <c:pt idx="61">
                  <c:v>0.99633103804532963</c:v>
                </c:pt>
                <c:pt idx="62">
                  <c:v>0.99770845920176998</c:v>
                </c:pt>
                <c:pt idx="63">
                  <c:v>0.99854220445483899</c:v>
                </c:pt>
                <c:pt idx="64">
                  <c:v>0.99905674782130127</c:v>
                </c:pt>
                <c:pt idx="65">
                  <c:v>0.99923673416549208</c:v>
                </c:pt>
                <c:pt idx="66">
                  <c:v>0.99938004891387566</c:v>
                </c:pt>
                <c:pt idx="67">
                  <c:v>0.99949462837514769</c:v>
                </c:pt>
                <c:pt idx="68">
                  <c:v>0.99958659327211452</c:v>
                </c:pt>
                <c:pt idx="69">
                  <c:v>0.99966068586434975</c:v>
                </c:pt>
                <c:pt idx="70">
                  <c:v>0.99972059676414582</c:v>
                </c:pt>
                <c:pt idx="71">
                  <c:v>0.999769210510008</c:v>
                </c:pt>
                <c:pt idx="72">
                  <c:v>0.99980879099444642</c:v>
                </c:pt>
                <c:pt idx="73">
                  <c:v>0.99984112214004683</c:v>
                </c:pt>
                <c:pt idx="74">
                  <c:v>0.99986761511444211</c:v>
                </c:pt>
                <c:pt idx="75">
                  <c:v>0.9998893904069287</c:v>
                </c:pt>
                <c:pt idx="76">
                  <c:v>0.99990734093186318</c:v>
                </c:pt>
                <c:pt idx="77">
                  <c:v>0.99992218074757055</c:v>
                </c:pt>
                <c:pt idx="78">
                  <c:v>0.99993448282207553</c:v>
                </c:pt>
                <c:pt idx="79">
                  <c:v>0.99994470842311578</c:v>
                </c:pt>
                <c:pt idx="80">
                  <c:v>0.99995323007703996</c:v>
                </c:pt>
                <c:pt idx="81">
                  <c:v>0.99996034957001056</c:v>
                </c:pt>
                <c:pt idx="82">
                  <c:v>0.99996631211255915</c:v>
                </c:pt>
                <c:pt idx="83">
                  <c:v>0.99997131752388801</c:v>
                </c:pt>
                <c:pt idx="84">
                  <c:v>0.99997552909270637</c:v>
                </c:pt>
                <c:pt idx="85">
                  <c:v>0.99997908062023033</c:v>
                </c:pt>
                <c:pt idx="86">
                  <c:v>0.99998208203604677</c:v>
                </c:pt>
                <c:pt idx="87">
                  <c:v>0.99998462388982512</c:v>
                </c:pt>
                <c:pt idx="88">
                  <c:v>0.99998678095466242</c:v>
                </c:pt>
                <c:pt idx="89">
                  <c:v>0.9999886151261731</c:v>
                </c:pt>
                <c:pt idx="90">
                  <c:v>0.99999017776156829</c:v>
                </c:pt>
                <c:pt idx="91">
                  <c:v>0.99999151157209232</c:v>
                </c:pt>
                <c:pt idx="92">
                  <c:v>0.99999265215820266</c:v>
                </c:pt>
                <c:pt idx="93">
                  <c:v>0.99999362925818092</c:v>
                </c:pt>
                <c:pt idx="94">
                  <c:v>0.99999446776624457</c:v>
                </c:pt>
                <c:pt idx="95">
                  <c:v>0.99999518856476199</c:v>
                </c:pt>
                <c:pt idx="96">
                  <c:v>0.99999580920615005</c:v>
                </c:pt>
                <c:pt idx="97">
                  <c:v>0.99999634447291696</c:v>
                </c:pt>
                <c:pt idx="98">
                  <c:v>0.99999680683867576</c:v>
                </c:pt>
                <c:pt idx="99">
                  <c:v>0.99999720684848725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85-4F9D-97DD-80CECDE8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Spectral Displacement at Effecive Period and Effective Damping Sd(T</a:t>
                </a:r>
                <a:r>
                  <a:rPr lang="en-US" baseline="-25000"/>
                  <a:t>eff</a:t>
                </a:r>
                <a:r>
                  <a:rPr lang="en-US"/>
                  <a:t>,</a:t>
                </a:r>
                <a:r>
                  <a:rPr lang="el-GR"/>
                  <a:t>ξ</a:t>
                </a:r>
                <a:r>
                  <a:rPr lang="en-US" baseline="-25000"/>
                  <a:t>eq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P(</a:t>
                </a:r>
                <a:r>
                  <a:rPr lang="el-GR"/>
                  <a:t>ε</a:t>
                </a:r>
                <a:r>
                  <a:rPr lang="en-US" baseline="-25000"/>
                  <a:t>steel</a:t>
                </a:r>
                <a:r>
                  <a:rPr lang="en-US"/>
                  <a:t>&gt;</a:t>
                </a:r>
                <a:r>
                  <a:rPr lang="el-GR"/>
                  <a:t>ε</a:t>
                </a:r>
                <a:r>
                  <a:rPr lang="en-US" baseline="-25000"/>
                  <a:t>servociability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061089238845133"/>
          <c:y val="0.36024168853893263"/>
          <c:w val="0.17432441872383542"/>
          <c:h val="0.3589623175971170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CDF_Ultimate!$B$2:$B$101</c:f>
              <c:numCache>
                <c:formatCode>_(* #,##0.00_);_(* \(#,##0.00\);_(* "-"??_);_(@_)</c:formatCode>
                <c:ptCount val="100"/>
                <c:pt idx="0">
                  <c:v>5.3066505752645583E-36</c:v>
                </c:pt>
                <c:pt idx="1">
                  <c:v>1.7447805681967887E-14</c:v>
                </c:pt>
                <c:pt idx="2">
                  <c:v>2.2335603553805336E-8</c:v>
                </c:pt>
                <c:pt idx="3">
                  <c:v>1.1003274869313719E-7</c:v>
                </c:pt>
                <c:pt idx="4">
                  <c:v>4.394234515169185E-7</c:v>
                </c:pt>
                <c:pt idx="5">
                  <c:v>1.4795947205137338E-6</c:v>
                </c:pt>
                <c:pt idx="6">
                  <c:v>1.1248178936802604E-5</c:v>
                </c:pt>
                <c:pt idx="7">
                  <c:v>2.6460856061403803E-5</c:v>
                </c:pt>
                <c:pt idx="8">
                  <c:v>5.715611340019488E-5</c:v>
                </c:pt>
                <c:pt idx="9">
                  <c:v>1.1469675758936869E-4</c:v>
                </c:pt>
                <c:pt idx="10">
                  <c:v>2.158971017026917E-4</c:v>
                </c:pt>
                <c:pt idx="11">
                  <c:v>3.8424969347350911E-4</c:v>
                </c:pt>
                <c:pt idx="12">
                  <c:v>6.5095492149717395E-4</c:v>
                </c:pt>
                <c:pt idx="13">
                  <c:v>1.0556191464351509E-3</c:v>
                </c:pt>
                <c:pt idx="14">
                  <c:v>1.6465158912397863E-3</c:v>
                </c:pt>
                <c:pt idx="15">
                  <c:v>2.4803464229863851E-3</c:v>
                </c:pt>
                <c:pt idx="16">
                  <c:v>3.621483524818937E-3</c:v>
                </c:pt>
                <c:pt idx="17">
                  <c:v>5.1407284795591552E-3</c:v>
                </c:pt>
                <c:pt idx="18">
                  <c:v>7.1136507797502227E-3</c:v>
                </c:pt>
                <c:pt idx="19">
                  <c:v>9.6186093023735032E-3</c:v>
                </c:pt>
                <c:pt idx="20">
                  <c:v>1.2734571091548491E-2</c:v>
                </c:pt>
                <c:pt idx="21">
                  <c:v>1.6538849638701347E-2</c:v>
                </c:pt>
                <c:pt idx="22">
                  <c:v>2.1104880051723746E-2</c:v>
                </c:pt>
                <c:pt idx="23">
                  <c:v>2.6500135939124238E-2</c:v>
                </c:pt>
                <c:pt idx="24">
                  <c:v>3.2784274694170806E-2</c:v>
                </c:pt>
                <c:pt idx="25">
                  <c:v>4.0007576603209451E-2</c:v>
                </c:pt>
                <c:pt idx="26">
                  <c:v>4.8209720999004432E-2</c:v>
                </c:pt>
                <c:pt idx="27">
                  <c:v>5.7418921294748064E-2</c:v>
                </c:pt>
                <c:pt idx="28">
                  <c:v>6.7651421458910385E-2</c:v>
                </c:pt>
                <c:pt idx="29">
                  <c:v>7.8911340158573706E-2</c:v>
                </c:pt>
                <c:pt idx="30">
                  <c:v>9.1190835835916834E-2</c:v>
                </c:pt>
                <c:pt idx="31">
                  <c:v>0.10447055648287948</c:v>
                </c:pt>
                <c:pt idx="32">
                  <c:v>0.11872033168487596</c:v>
                </c:pt>
                <c:pt idx="33">
                  <c:v>0.13390006128462256</c:v>
                </c:pt>
                <c:pt idx="34">
                  <c:v>0.14996075433654482</c:v>
                </c:pt>
                <c:pt idx="35">
                  <c:v>0.16684567339868872</c:v>
                </c:pt>
                <c:pt idx="36">
                  <c:v>0.18449154215722224</c:v>
                </c:pt>
                <c:pt idx="37">
                  <c:v>0.20282977844123562</c:v>
                </c:pt>
                <c:pt idx="38">
                  <c:v>0.22178771945377296</c:v>
                </c:pt>
                <c:pt idx="39">
                  <c:v>0.24128981116962017</c:v>
                </c:pt>
                <c:pt idx="40">
                  <c:v>0.26125873904582403</c:v>
                </c:pt>
                <c:pt idx="41">
                  <c:v>0.28161648223459762</c:v>
                </c:pt>
                <c:pt idx="42">
                  <c:v>0.30228527821572049</c:v>
                </c:pt>
                <c:pt idx="43">
                  <c:v>0.32318848906422204</c:v>
                </c:pt>
                <c:pt idx="44">
                  <c:v>0.34425136437037179</c:v>
                </c:pt>
                <c:pt idx="45">
                  <c:v>0.36540169910043796</c:v>
                </c:pt>
                <c:pt idx="46">
                  <c:v>0.38657038742437144</c:v>
                </c:pt>
                <c:pt idx="47">
                  <c:v>0.40769187575818666</c:v>
                </c:pt>
                <c:pt idx="48">
                  <c:v>0.4287045200073466</c:v>
                </c:pt>
                <c:pt idx="49">
                  <c:v>0.44955085329613825</c:v>
                </c:pt>
                <c:pt idx="50">
                  <c:v>0.4701777713759101</c:v>
                </c:pt>
                <c:pt idx="51">
                  <c:v>0.49053664347375675</c:v>
                </c:pt>
                <c:pt idx="52">
                  <c:v>0.51058335662424537</c:v>
                </c:pt>
                <c:pt idx="53">
                  <c:v>0.53027830156947753</c:v>
                </c:pt>
                <c:pt idx="54">
                  <c:v>0.54958630816345155</c:v>
                </c:pt>
                <c:pt idx="55">
                  <c:v>0.56847653791705643</c:v>
                </c:pt>
                <c:pt idx="56">
                  <c:v>0.58692234090759732</c:v>
                </c:pt>
                <c:pt idx="57">
                  <c:v>0.67182202377102518</c:v>
                </c:pt>
                <c:pt idx="58">
                  <c:v>0.80259675525998231</c:v>
                </c:pt>
                <c:pt idx="59">
                  <c:v>0.88667544326129666</c:v>
                </c:pt>
                <c:pt idx="60">
                  <c:v>0.93691355685237876</c:v>
                </c:pt>
                <c:pt idx="61">
                  <c:v>0.96555545865308701</c:v>
                </c:pt>
                <c:pt idx="62">
                  <c:v>0.98140591448494574</c:v>
                </c:pt>
                <c:pt idx="63">
                  <c:v>0.99001871708017486</c:v>
                </c:pt>
                <c:pt idx="64">
                  <c:v>0.99465028925085697</c:v>
                </c:pt>
                <c:pt idx="65">
                  <c:v>0.99608199921421547</c:v>
                </c:pt>
                <c:pt idx="66">
                  <c:v>0.99712870653125363</c:v>
                </c:pt>
                <c:pt idx="67">
                  <c:v>0.99789392848707092</c:v>
                </c:pt>
                <c:pt idx="68">
                  <c:v>0.9984535399633282</c:v>
                </c:pt>
                <c:pt idx="69">
                  <c:v>0.99886303193076453</c:v>
                </c:pt>
                <c:pt idx="70">
                  <c:v>0.99916292561061426</c:v>
                </c:pt>
                <c:pt idx="71">
                  <c:v>0.99938278240125755</c:v>
                </c:pt>
                <c:pt idx="72">
                  <c:v>0.99954415765720528</c:v>
                </c:pt>
                <c:pt idx="73">
                  <c:v>0.99966276749503602</c:v>
                </c:pt>
                <c:pt idx="74">
                  <c:v>0.99975007337156008</c:v>
                </c:pt>
                <c:pt idx="75">
                  <c:v>0.99981443826044014</c:v>
                </c:pt>
                <c:pt idx="76">
                  <c:v>0.99986196891994983</c:v>
                </c:pt>
                <c:pt idx="77">
                  <c:v>0.99989712886094462</c:v>
                </c:pt>
                <c:pt idx="78">
                  <c:v>0.99992318419939819</c:v>
                </c:pt>
                <c:pt idx="79">
                  <c:v>0.99994252790712845</c:v>
                </c:pt>
                <c:pt idx="80">
                  <c:v>0.99995691566931955</c:v>
                </c:pt>
                <c:pt idx="81">
                  <c:v>0.99996763752417761</c:v>
                </c:pt>
                <c:pt idx="82">
                  <c:v>0.99997564285598983</c:v>
                </c:pt>
                <c:pt idx="83">
                  <c:v>0.99998163149966102</c:v>
                </c:pt>
                <c:pt idx="84">
                  <c:v>0.99998612021477562</c:v>
                </c:pt>
                <c:pt idx="85">
                  <c:v>0.99998949124614966</c:v>
                </c:pt>
                <c:pt idx="86">
                  <c:v>0.99999202784488284</c:v>
                </c:pt>
                <c:pt idx="87">
                  <c:v>0.99999394028806066</c:v>
                </c:pt>
                <c:pt idx="88">
                  <c:v>0.99999538496716567</c:v>
                </c:pt>
                <c:pt idx="89">
                  <c:v>0.99999647841359118</c:v>
                </c:pt>
                <c:pt idx="90">
                  <c:v>0.99999730762090611</c:v>
                </c:pt>
                <c:pt idx="91">
                  <c:v>0.99999793765441236</c:v>
                </c:pt>
                <c:pt idx="92">
                  <c:v>0.99999841727054006</c:v>
                </c:pt>
                <c:pt idx="93">
                  <c:v>0.99999878307383905</c:v>
                </c:pt>
                <c:pt idx="94">
                  <c:v>0.99999906259761051</c:v>
                </c:pt>
                <c:pt idx="95">
                  <c:v>0.99999927659097732</c:v>
                </c:pt>
                <c:pt idx="96">
                  <c:v>0.99999944071988722</c:v>
                </c:pt>
                <c:pt idx="97">
                  <c:v>0.99999956683453584</c:v>
                </c:pt>
                <c:pt idx="98">
                  <c:v>0.99999966391545259</c:v>
                </c:pt>
                <c:pt idx="99">
                  <c:v>0.99999973878101478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6-44E2-B826-F1DE3C6091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CDF_Ultimate!$C$2:$C$101</c:f>
              <c:numCache>
                <c:formatCode>_(* #,##0.00_);_(* \(#,##0.00\);_(* "-"??_);_(@_)</c:formatCode>
                <c:ptCount val="100"/>
                <c:pt idx="0">
                  <c:v>3.9130243696309866E-36</c:v>
                </c:pt>
                <c:pt idx="1">
                  <c:v>2.0254314082509037E-14</c:v>
                </c:pt>
                <c:pt idx="2">
                  <c:v>2.768458415034529E-8</c:v>
                </c:pt>
                <c:pt idx="3">
                  <c:v>1.3679649732660802E-7</c:v>
                </c:pt>
                <c:pt idx="4">
                  <c:v>5.4713572300433502E-7</c:v>
                </c:pt>
                <c:pt idx="5">
                  <c:v>1.8429325352233028E-6</c:v>
                </c:pt>
                <c:pt idx="6">
                  <c:v>1.3984930200811057E-5</c:v>
                </c:pt>
                <c:pt idx="7">
                  <c:v>3.2838623241902659E-5</c:v>
                </c:pt>
                <c:pt idx="8">
                  <c:v>7.0769919544757558E-5</c:v>
                </c:pt>
                <c:pt idx="9">
                  <c:v>1.4163905003395009E-4</c:v>
                </c:pt>
                <c:pt idx="10">
                  <c:v>2.6582537937837688E-4</c:v>
                </c:pt>
                <c:pt idx="11">
                  <c:v>4.7160440266491083E-4</c:v>
                </c:pt>
                <c:pt idx="12">
                  <c:v>7.96245897006536E-4</c:v>
                </c:pt>
                <c:pt idx="13">
                  <c:v>1.2866769190835014E-3</c:v>
                </c:pt>
                <c:pt idx="14">
                  <c:v>1.999594540538171E-3</c:v>
                </c:pt>
                <c:pt idx="15">
                  <c:v>3.0009684711654219E-3</c:v>
                </c:pt>
                <c:pt idx="16">
                  <c:v>4.3649335209085998E-3</c:v>
                </c:pt>
                <c:pt idx="17">
                  <c:v>6.1721275925286454E-3</c:v>
                </c:pt>
                <c:pt idx="18">
                  <c:v>8.5075761554064874E-3</c:v>
                </c:pt>
                <c:pt idx="19">
                  <c:v>1.1458255190644855E-2</c:v>
                </c:pt>
                <c:pt idx="20">
                  <c:v>1.5110480262120696E-2</c:v>
                </c:pt>
                <c:pt idx="21">
                  <c:v>1.9547270591496572E-2</c:v>
                </c:pt>
                <c:pt idx="22">
                  <c:v>2.4845826162133468E-2</c:v>
                </c:pt>
                <c:pt idx="23">
                  <c:v>3.1075236077679456E-2</c:v>
                </c:pt>
                <c:pt idx="24">
                  <c:v>3.8294510984983814E-2</c:v>
                </c:pt>
                <c:pt idx="25">
                  <c:v>4.6551004445712779E-2</c:v>
                </c:pt>
                <c:pt idx="26">
                  <c:v>5.5879260327159126E-2</c:v>
                </c:pt>
                <c:pt idx="27">
                  <c:v>6.6300297583971879E-2</c:v>
                </c:pt>
                <c:pt idx="28">
                  <c:v>7.7821321582451072E-2</c:v>
                </c:pt>
                <c:pt idx="29">
                  <c:v>9.0435833150930234E-2</c:v>
                </c:pt>
                <c:pt idx="30">
                  <c:v>0.10412409309934237</c:v>
                </c:pt>
                <c:pt idx="31">
                  <c:v>0.1188538909281939</c:v>
                </c:pt>
                <c:pt idx="32">
                  <c:v>0.13458156145840258</c:v>
                </c:pt>
                <c:pt idx="33">
                  <c:v>0.15125319160448361</c:v>
                </c:pt>
                <c:pt idx="34">
                  <c:v>0.16880596084507077</c:v>
                </c:pt>
                <c:pt idx="35">
                  <c:v>0.18716956245948058</c:v>
                </c:pt>
                <c:pt idx="36">
                  <c:v>0.20626765767032207</c:v>
                </c:pt>
                <c:pt idx="37">
                  <c:v>0.22601932089598598</c:v>
                </c:pt>
                <c:pt idx="38">
                  <c:v>0.24634044088995477</c:v>
                </c:pt>
                <c:pt idx="39">
                  <c:v>0.2671450492311982</c:v>
                </c:pt>
                <c:pt idx="40">
                  <c:v>0.28834655412397592</c:v>
                </c:pt>
                <c:pt idx="41">
                  <c:v>0.30985886354045256</c:v>
                </c:pt>
                <c:pt idx="42">
                  <c:v>0.33159738724222854</c:v>
                </c:pt>
                <c:pt idx="43">
                  <c:v>0.3534799120555765</c:v>
                </c:pt>
                <c:pt idx="44">
                  <c:v>0.37542734890820334</c:v>
                </c:pt>
                <c:pt idx="45">
                  <c:v>0.39736435356064642</c:v>
                </c:pt>
                <c:pt idx="46">
                  <c:v>0.4192198257100449</c:v>
                </c:pt>
                <c:pt idx="47">
                  <c:v>0.44092729325585134</c:v>
                </c:pt>
                <c:pt idx="48">
                  <c:v>0.46242519005711347</c:v>
                </c:pt>
                <c:pt idx="49">
                  <c:v>0.48365703654767583</c:v>
                </c:pt>
                <c:pt idx="50">
                  <c:v>0.50457153318002756</c:v>
                </c:pt>
                <c:pt idx="51">
                  <c:v>0.52512257691067488</c:v>
                </c:pt>
                <c:pt idx="52">
                  <c:v>0.5452692108865077</c:v>
                </c:pt>
                <c:pt idx="53">
                  <c:v>0.56497551720407158</c:v>
                </c:pt>
                <c:pt idx="54">
                  <c:v>0.58421046214743111</c:v>
                </c:pt>
                <c:pt idx="55">
                  <c:v>0.60294770271380882</c:v>
                </c:pt>
                <c:pt idx="56">
                  <c:v>0.62116536255144816</c:v>
                </c:pt>
                <c:pt idx="57">
                  <c:v>0.70397460082705576</c:v>
                </c:pt>
                <c:pt idx="58">
                  <c:v>0.82779037395640309</c:v>
                </c:pt>
                <c:pt idx="59">
                  <c:v>0.90435370886753486</c:v>
                </c:pt>
                <c:pt idx="60">
                  <c:v>0.94844445439375547</c:v>
                </c:pt>
                <c:pt idx="61">
                  <c:v>0.97271695157029814</c:v>
                </c:pt>
                <c:pt idx="62">
                  <c:v>0.98570956183011527</c:v>
                </c:pt>
                <c:pt idx="63">
                  <c:v>0.99254891656743127</c:v>
                </c:pt>
                <c:pt idx="64">
                  <c:v>0.9961169318913714</c:v>
                </c:pt>
                <c:pt idx="65">
                  <c:v>0.99719471459723563</c:v>
                </c:pt>
                <c:pt idx="66">
                  <c:v>0.9979715604008681</c:v>
                </c:pt>
                <c:pt idx="67">
                  <c:v>0.99853164619809809</c:v>
                </c:pt>
                <c:pt idx="68">
                  <c:v>0.99893569152595763</c:v>
                </c:pt>
                <c:pt idx="69">
                  <c:v>0.99922742005812315</c:v>
                </c:pt>
                <c:pt idx="70">
                  <c:v>0.99943828279255709</c:v>
                </c:pt>
                <c:pt idx="71">
                  <c:v>0.9995908903045343</c:v>
                </c:pt>
                <c:pt idx="72">
                  <c:v>0.99970149582476386</c:v>
                </c:pt>
                <c:pt idx="73">
                  <c:v>0.99978178570178666</c:v>
                </c:pt>
                <c:pt idx="74">
                  <c:v>0.99984016736565784</c:v>
                </c:pt>
                <c:pt idx="75">
                  <c:v>0.9998826943047856</c:v>
                </c:pt>
                <c:pt idx="76">
                  <c:v>0.99991372967716108</c:v>
                </c:pt>
                <c:pt idx="77">
                  <c:v>0.99993642216313983</c:v>
                </c:pt>
                <c:pt idx="78">
                  <c:v>0.99995304715095845</c:v>
                </c:pt>
                <c:pt idx="79">
                  <c:v>0.99996525142909598</c:v>
                </c:pt>
                <c:pt idx="80">
                  <c:v>0.99997422877231823</c:v>
                </c:pt>
                <c:pt idx="81">
                  <c:v>0.99998084603924309</c:v>
                </c:pt>
                <c:pt idx="82">
                  <c:v>0.99998573382087874</c:v>
                </c:pt>
                <c:pt idx="83">
                  <c:v>0.99998935168277236</c:v>
                </c:pt>
                <c:pt idx="84">
                  <c:v>0.99999203518396573</c:v>
                </c:pt>
                <c:pt idx="85">
                  <c:v>0.99999402981205621</c:v>
                </c:pt>
                <c:pt idx="86">
                  <c:v>0.99999551551335319</c:v>
                </c:pt>
                <c:pt idx="87">
                  <c:v>0.99999662445380533</c:v>
                </c:pt>
                <c:pt idx="88">
                  <c:v>0.99999745390078076</c:v>
                </c:pt>
                <c:pt idx="89">
                  <c:v>0.99999807558266063</c:v>
                </c:pt>
                <c:pt idx="90">
                  <c:v>0.99999854250171061</c:v>
                </c:pt>
                <c:pt idx="91">
                  <c:v>0.99999889390243457</c:v>
                </c:pt>
                <c:pt idx="92">
                  <c:v>0.99999915890166824</c:v>
                </c:pt>
                <c:pt idx="93">
                  <c:v>0.99999935914597704</c:v>
                </c:pt>
                <c:pt idx="94">
                  <c:v>0.9999995107607702</c:v>
                </c:pt>
                <c:pt idx="95">
                  <c:v>0.99999962578270196</c:v>
                </c:pt>
                <c:pt idx="96">
                  <c:v>0.99999971321440884</c:v>
                </c:pt>
                <c:pt idx="97">
                  <c:v>0.99999977980268184</c:v>
                </c:pt>
                <c:pt idx="98">
                  <c:v>0.9999998306137251</c:v>
                </c:pt>
                <c:pt idx="99">
                  <c:v>0.99999986945924491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6-44E2-B826-F1DE3C6091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CDF_Ultimate!$D$2:$D$101</c:f>
              <c:numCache>
                <c:formatCode>_(* #,##0.00_);_(* \(#,##0.00\);_(* "-"??_);_(@_)</c:formatCode>
                <c:ptCount val="100"/>
                <c:pt idx="0">
                  <c:v>4.064596908623386E-33</c:v>
                </c:pt>
                <c:pt idx="1">
                  <c:v>3.0627073270391077E-13</c:v>
                </c:pt>
                <c:pt idx="2">
                  <c:v>1.2414083122750481E-7</c:v>
                </c:pt>
                <c:pt idx="3">
                  <c:v>5.3402093798277424E-7</c:v>
                </c:pt>
                <c:pt idx="4">
                  <c:v>1.8934019476283918E-6</c:v>
                </c:pt>
                <c:pt idx="5">
                  <c:v>5.7374427429413828E-6</c:v>
                </c:pt>
                <c:pt idx="6">
                  <c:v>3.6475762984807129E-5</c:v>
                </c:pt>
                <c:pt idx="7">
                  <c:v>7.9482516335410567E-5</c:v>
                </c:pt>
                <c:pt idx="8">
                  <c:v>1.6013870222896228E-4</c:v>
                </c:pt>
                <c:pt idx="9">
                  <c:v>3.0155865351538547E-4</c:v>
                </c:pt>
                <c:pt idx="10">
                  <c:v>5.3548458222792356E-4</c:v>
                </c:pt>
                <c:pt idx="11">
                  <c:v>9.0325872436562845E-4</c:v>
                </c:pt>
                <c:pt idx="12">
                  <c:v>1.4562544149161214E-3</c:v>
                </c:pt>
                <c:pt idx="13">
                  <c:v>2.2556716652443781E-3</c:v>
                </c:pt>
                <c:pt idx="14">
                  <c:v>3.3716712641743661E-3</c:v>
                </c:pt>
                <c:pt idx="15">
                  <c:v>4.8818878790492801E-3</c:v>
                </c:pt>
                <c:pt idx="16">
                  <c:v>6.8694182939522449E-3</c:v>
                </c:pt>
                <c:pt idx="17">
                  <c:v>9.4204204712319169E-3</c:v>
                </c:pt>
                <c:pt idx="18">
                  <c:v>1.2621480656603566E-2</c:v>
                </c:pt>
                <c:pt idx="19">
                  <c:v>1.6556910134868569E-2</c:v>
                </c:pt>
                <c:pt idx="20">
                  <c:v>2.1306123229550434E-2</c:v>
                </c:pt>
                <c:pt idx="21">
                  <c:v>2.6941227460342491E-2</c:v>
                </c:pt>
                <c:pt idx="22">
                  <c:v>3.3524929405151907E-2</c:v>
                </c:pt>
                <c:pt idx="23">
                  <c:v>4.110882944338564E-2</c:v>
                </c:pt>
                <c:pt idx="24">
                  <c:v>4.9732148250290112E-2</c:v>
                </c:pt>
                <c:pt idx="25">
                  <c:v>5.9420899971444299E-2</c:v>
                </c:pt>
                <c:pt idx="26">
                  <c:v>7.018750296039801E-2</c:v>
                </c:pt>
                <c:pt idx="27">
                  <c:v>8.2030799641933674E-2</c:v>
                </c:pt>
                <c:pt idx="28">
                  <c:v>9.4936442726374734E-2</c:v>
                </c:pt>
                <c:pt idx="29">
                  <c:v>0.10887759547270655</c:v>
                </c:pt>
                <c:pt idx="30">
                  <c:v>0.12381588851092366</c:v>
                </c:pt>
                <c:pt idx="31">
                  <c:v>0.13970257424313245</c:v>
                </c:pt>
                <c:pt idx="32">
                  <c:v>0.15647982132734733</c:v>
                </c:pt>
                <c:pt idx="33">
                  <c:v>0.17408209548259079</c:v>
                </c:pt>
                <c:pt idx="34">
                  <c:v>0.19243757816085608</c:v>
                </c:pt>
                <c:pt idx="35">
                  <c:v>0.21146958091148374</c:v>
                </c:pt>
                <c:pt idx="36">
                  <c:v>0.23109792001229784</c:v>
                </c:pt>
                <c:pt idx="37">
                  <c:v>0.25124022275479652</c:v>
                </c:pt>
                <c:pt idx="38">
                  <c:v>0.27181314333931827</c:v>
                </c:pt>
                <c:pt idx="39">
                  <c:v>0.29273347243935977</c:v>
                </c:pt>
                <c:pt idx="40">
                  <c:v>0.31391912998688476</c:v>
                </c:pt>
                <c:pt idx="41">
                  <c:v>0.3352900355304872</c:v>
                </c:pt>
                <c:pt idx="42">
                  <c:v>0.35676885459386165</c:v>
                </c:pt>
                <c:pt idx="43">
                  <c:v>0.3782816228201395</c:v>
                </c:pt>
                <c:pt idx="44">
                  <c:v>0.39975825236300877</c:v>
                </c:pt>
                <c:pt idx="45">
                  <c:v>0.42113292703214372</c:v>
                </c:pt>
                <c:pt idx="46">
                  <c:v>0.44234439418378818</c:v>
                </c:pt>
                <c:pt idx="47">
                  <c:v>0.463336162338711</c:v>
                </c:pt>
                <c:pt idx="48">
                  <c:v>0.48405661408171569</c:v>
                </c:pt>
                <c:pt idx="49">
                  <c:v>0.50445904401998143</c:v>
                </c:pt>
                <c:pt idx="50">
                  <c:v>0.52450163151792339</c:v>
                </c:pt>
                <c:pt idx="51">
                  <c:v>0.5441473576444078</c:v>
                </c:pt>
                <c:pt idx="52">
                  <c:v>0.56336387531783849</c:v>
                </c:pt>
                <c:pt idx="53">
                  <c:v>0.58212334106264274</c:v>
                </c:pt>
                <c:pt idx="54">
                  <c:v>0.6004022161371676</c:v>
                </c:pt>
                <c:pt idx="55">
                  <c:v>0.61818104409117425</c:v>
                </c:pt>
                <c:pt idx="56">
                  <c:v>0.63544421108850346</c:v>
                </c:pt>
                <c:pt idx="57">
                  <c:v>0.71371555003901976</c:v>
                </c:pt>
                <c:pt idx="58">
                  <c:v>0.83071929672142653</c:v>
                </c:pt>
                <c:pt idx="59">
                  <c:v>0.90378638902016317</c:v>
                </c:pt>
                <c:pt idx="60">
                  <c:v>0.94666208018071074</c:v>
                </c:pt>
                <c:pt idx="61">
                  <c:v>0.97086360864760146</c:v>
                </c:pt>
                <c:pt idx="62">
                  <c:v>0.98420482490852679</c:v>
                </c:pt>
                <c:pt idx="63">
                  <c:v>0.99145987642492217</c:v>
                </c:pt>
                <c:pt idx="64">
                  <c:v>0.99537859866692768</c:v>
                </c:pt>
                <c:pt idx="65">
                  <c:v>0.99659658681152086</c:v>
                </c:pt>
                <c:pt idx="66">
                  <c:v>0.99749088004631203</c:v>
                </c:pt>
                <c:pt idx="67">
                  <c:v>0.99814783929154571</c:v>
                </c:pt>
                <c:pt idx="68">
                  <c:v>0.9986308307884797</c:v>
                </c:pt>
                <c:pt idx="69">
                  <c:v>0.99898628560070912</c:v>
                </c:pt>
                <c:pt idx="70">
                  <c:v>0.99924819910894991</c:v>
                </c:pt>
                <c:pt idx="71">
                  <c:v>0.99944145411272389</c:v>
                </c:pt>
                <c:pt idx="72">
                  <c:v>0.99958426518847754</c:v>
                </c:pt>
                <c:pt idx="73">
                  <c:v>0.99968997133416659</c:v>
                </c:pt>
                <c:pt idx="74">
                  <c:v>0.99976834788767421</c:v>
                </c:pt>
                <c:pt idx="75">
                  <c:v>0.99982656528097313</c:v>
                </c:pt>
                <c:pt idx="76">
                  <c:v>0.99986988911546193</c:v>
                </c:pt>
                <c:pt idx="77">
                  <c:v>0.99990219116658852</c:v>
                </c:pt>
                <c:pt idx="78">
                  <c:v>0.99992632239144208</c:v>
                </c:pt>
                <c:pt idx="79">
                  <c:v>0.99994438530234986</c:v>
                </c:pt>
                <c:pt idx="80">
                  <c:v>0.99995793298156654</c:v>
                </c:pt>
                <c:pt idx="81">
                  <c:v>0.9999681146195013</c:v>
                </c:pt>
                <c:pt idx="82">
                  <c:v>0.9999757820574442</c:v>
                </c:pt>
                <c:pt idx="83">
                  <c:v>0.99998156787746895</c:v>
                </c:pt>
                <c:pt idx="84">
                  <c:v>0.99998594271483188</c:v>
                </c:pt>
                <c:pt idx="85">
                  <c:v>0.99998925738236877</c:v>
                </c:pt>
                <c:pt idx="86">
                  <c:v>0.99999177387971661</c:v>
                </c:pt>
                <c:pt idx="87">
                  <c:v>0.99999368825740298</c:v>
                </c:pt>
                <c:pt idx="88">
                  <c:v>0.99999514750377894</c:v>
                </c:pt>
                <c:pt idx="89">
                  <c:v>0.99999626203909775</c:v>
                </c:pt>
                <c:pt idx="90">
                  <c:v>0.99999711497598498</c:v>
                </c:pt>
                <c:pt idx="91">
                  <c:v>0.99999776899568926</c:v>
                </c:pt>
                <c:pt idx="92">
                  <c:v>0.99999827146339548</c:v>
                </c:pt>
                <c:pt idx="93">
                  <c:v>0.99999865824066492</c:v>
                </c:pt>
                <c:pt idx="94">
                  <c:v>0.99999895653219517</c:v>
                </c:pt>
                <c:pt idx="95">
                  <c:v>0.99999918701552726</c:v>
                </c:pt>
                <c:pt idx="96">
                  <c:v>0.99999936543733881</c:v>
                </c:pt>
                <c:pt idx="97">
                  <c:v>0.99999950381219826</c:v>
                </c:pt>
                <c:pt idx="98">
                  <c:v>0.99999961132449355</c:v>
                </c:pt>
                <c:pt idx="99">
                  <c:v>0.9999996950083192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6-44E2-B826-F1DE3C6091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CDF_Ultimate!$E$2:$E$101</c:f>
              <c:numCache>
                <c:formatCode>_(* #,##0.00_);_(* \(#,##0.00\);_(* "-"??_);_(@_)</c:formatCode>
                <c:ptCount val="100"/>
                <c:pt idx="0">
                  <c:v>1.2114556999643234E-34</c:v>
                </c:pt>
                <c:pt idx="1">
                  <c:v>2.0122536270020009E-13</c:v>
                </c:pt>
                <c:pt idx="2">
                  <c:v>1.5587919390236855E-7</c:v>
                </c:pt>
                <c:pt idx="3">
                  <c:v>7.1013127853489712E-7</c:v>
                </c:pt>
                <c:pt idx="4">
                  <c:v>2.6356839037635009E-6</c:v>
                </c:pt>
                <c:pt idx="5">
                  <c:v>8.2840967541125028E-6</c:v>
                </c:pt>
                <c:pt idx="6">
                  <c:v>5.5491847713851638E-5</c:v>
                </c:pt>
                <c:pt idx="7">
                  <c:v>1.2313213094517164E-4</c:v>
                </c:pt>
                <c:pt idx="8">
                  <c:v>2.5157734448589853E-4</c:v>
                </c:pt>
                <c:pt idx="9">
                  <c:v>4.7875487235826659E-4</c:v>
                </c:pt>
                <c:pt idx="10">
                  <c:v>8.5660444507133185E-4</c:v>
                </c:pt>
                <c:pt idx="11">
                  <c:v>1.452297304177948E-3</c:v>
                </c:pt>
                <c:pt idx="12">
                  <c:v>2.3483760066234992E-3</c:v>
                </c:pt>
                <c:pt idx="13">
                  <c:v>3.6416882804666188E-3</c:v>
                </c:pt>
                <c:pt idx="14">
                  <c:v>5.4411342397181206E-3</c:v>
                </c:pt>
                <c:pt idx="15">
                  <c:v>7.8643786048947541E-3</c:v>
                </c:pt>
                <c:pt idx="16">
                  <c:v>1.1033780262179542E-2</c:v>
                </c:pt>
                <c:pt idx="17">
                  <c:v>1.5071851511905042E-2</c:v>
                </c:pt>
                <c:pt idx="18">
                  <c:v>2.0096577943653739E-2</c:v>
                </c:pt>
                <c:pt idx="19">
                  <c:v>2.6216912375375129E-2</c:v>
                </c:pt>
                <c:pt idx="20">
                  <c:v>3.3528711615019184E-2</c:v>
                </c:pt>
                <c:pt idx="21">
                  <c:v>4.2111323103902185E-2</c:v>
                </c:pt>
                <c:pt idx="22">
                  <c:v>5.2024959441130288E-2</c:v>
                </c:pt>
                <c:pt idx="23">
                  <c:v>6.3308930428893975E-2</c:v>
                </c:pt>
                <c:pt idx="24">
                  <c:v>7.5980740567627714E-2</c:v>
                </c:pt>
                <c:pt idx="25">
                  <c:v>9.0036008638140236E-2</c:v>
                </c:pt>
                <c:pt idx="26">
                  <c:v>0.10544912695563693</c:v>
                </c:pt>
                <c:pt idx="27">
                  <c:v>0.12217455132420181</c:v>
                </c:pt>
                <c:pt idx="28">
                  <c:v>0.1401485977862926</c:v>
                </c:pt>
                <c:pt idx="29">
                  <c:v>0.1592916173612228</c:v>
                </c:pt>
                <c:pt idx="30">
                  <c:v>0.17951042314741422</c:v>
                </c:pt>
                <c:pt idx="31">
                  <c:v>0.20070085338391888</c:v>
                </c:pt>
                <c:pt idx="32">
                  <c:v>0.22275036738971868</c:v>
                </c:pt>
                <c:pt idx="33">
                  <c:v>0.24554058701284104</c:v>
                </c:pt>
                <c:pt idx="34">
                  <c:v>0.26894971290280772</c:v>
                </c:pt>
                <c:pt idx="35">
                  <c:v>0.29285476145531664</c:v>
                </c:pt>
                <c:pt idx="36">
                  <c:v>0.31713358385045376</c:v>
                </c:pt>
                <c:pt idx="37">
                  <c:v>0.34166664266494906</c:v>
                </c:pt>
                <c:pt idx="38">
                  <c:v>0.3663385337608876</c:v>
                </c:pt>
                <c:pt idx="39">
                  <c:v>0.39103925139580703</c:v>
                </c:pt>
                <c:pt idx="40">
                  <c:v>0.41566520275928637</c:v>
                </c:pt>
                <c:pt idx="41">
                  <c:v>0.44011998451634826</c:v>
                </c:pt>
                <c:pt idx="42">
                  <c:v>0.4643149385922129</c:v>
                </c:pt>
                <c:pt idx="43">
                  <c:v>0.48816950756972632</c:v>
                </c:pt>
                <c:pt idx="44">
                  <c:v>0.51161141191120874</c:v>
                </c:pt>
                <c:pt idx="45">
                  <c:v>0.53457667198355852</c:v>
                </c:pt>
                <c:pt idx="46">
                  <c:v>0.5570094977722877</c:v>
                </c:pt>
                <c:pt idx="47">
                  <c:v>0.57886206841273058</c:v>
                </c:pt>
                <c:pt idx="48">
                  <c:v>0.60009422241916521</c:v>
                </c:pt>
                <c:pt idx="49">
                  <c:v>0.62067307790562132</c:v>
                </c:pt>
                <c:pt idx="50">
                  <c:v>0.64057260029235596</c:v>
                </c:pt>
                <c:pt idx="51">
                  <c:v>0.65977313308308339</c:v>
                </c:pt>
                <c:pt idx="52">
                  <c:v>0.67826090536258155</c:v>
                </c:pt>
                <c:pt idx="53">
                  <c:v>0.69602752776581833</c:v>
                </c:pt>
                <c:pt idx="54">
                  <c:v>0.71306948685551019</c:v>
                </c:pt>
                <c:pt idx="55">
                  <c:v>0.7293876461479829</c:v>
                </c:pt>
                <c:pt idx="56">
                  <c:v>0.74498676046903112</c:v>
                </c:pt>
                <c:pt idx="57">
                  <c:v>0.81257861863522818</c:v>
                </c:pt>
                <c:pt idx="58">
                  <c:v>0.90309965582124918</c:v>
                </c:pt>
                <c:pt idx="59">
                  <c:v>0.95182461984340549</c:v>
                </c:pt>
                <c:pt idx="60">
                  <c:v>0.97658712899525235</c:v>
                </c:pt>
                <c:pt idx="61">
                  <c:v>0.98875324761054095</c:v>
                </c:pt>
                <c:pt idx="62">
                  <c:v>0.99461975322806695</c:v>
                </c:pt>
                <c:pt idx="63">
                  <c:v>0.99742369166088896</c:v>
                </c:pt>
                <c:pt idx="64">
                  <c:v>0.99876084285937872</c:v>
                </c:pt>
                <c:pt idx="65">
                  <c:v>0.99913850783216673</c:v>
                </c:pt>
                <c:pt idx="66">
                  <c:v>0.99939991030773379</c:v>
                </c:pt>
                <c:pt idx="67">
                  <c:v>0.99958111189864562</c:v>
                </c:pt>
                <c:pt idx="68">
                  <c:v>0.99970693797346466</c:v>
                </c:pt>
                <c:pt idx="69">
                  <c:v>0.99979448137279647</c:v>
                </c:pt>
                <c:pt idx="70">
                  <c:v>0.99985551820560004</c:v>
                </c:pt>
                <c:pt idx="71">
                  <c:v>0.99989816973768975</c:v>
                </c:pt>
                <c:pt idx="72">
                  <c:v>0.99992804407305391</c:v>
                </c:pt>
                <c:pt idx="73">
                  <c:v>0.999949019953424</c:v>
                </c:pt>
                <c:pt idx="74">
                  <c:v>0.99996378482825443</c:v>
                </c:pt>
                <c:pt idx="75">
                  <c:v>0.99997420438981188</c:v>
                </c:pt>
                <c:pt idx="76">
                  <c:v>0.99998157656966824</c:v>
                </c:pt>
                <c:pt idx="77">
                  <c:v>0.99998680632054471</c:v>
                </c:pt>
                <c:pt idx="78">
                  <c:v>0.99999052605833139</c:v>
                </c:pt>
                <c:pt idx="79">
                  <c:v>0.99999317879422289</c:v>
                </c:pt>
                <c:pt idx="80">
                  <c:v>0.99999507561887513</c:v>
                </c:pt>
                <c:pt idx="81">
                  <c:v>0.99999643552968909</c:v>
                </c:pt>
                <c:pt idx="82">
                  <c:v>0.99999741308237833</c:v>
                </c:pt>
                <c:pt idx="83">
                  <c:v>0.99999811763112367</c:v>
                </c:pt>
                <c:pt idx="84">
                  <c:v>0.9999986267463965</c:v>
                </c:pt>
                <c:pt idx="85">
                  <c:v>0.99999899559420713</c:v>
                </c:pt>
                <c:pt idx="86">
                  <c:v>0.99999926350796542</c:v>
                </c:pt>
                <c:pt idx="87">
                  <c:v>0.99999945860441408</c:v>
                </c:pt>
                <c:pt idx="88">
                  <c:v>0.99999960103371011</c:v>
                </c:pt>
                <c:pt idx="89">
                  <c:v>0.99999970527346327</c:v>
                </c:pt>
                <c:pt idx="90">
                  <c:v>0.99999978175198367</c:v>
                </c:pt>
                <c:pt idx="91">
                  <c:v>0.99999983799974168</c:v>
                </c:pt>
                <c:pt idx="92">
                  <c:v>0.99999987946819757</c:v>
                </c:pt>
                <c:pt idx="93">
                  <c:v>0.9999999101135385</c:v>
                </c:pt>
                <c:pt idx="94">
                  <c:v>0.9999999328138528</c:v>
                </c:pt>
                <c:pt idx="95">
                  <c:v>0.99999994966800287</c:v>
                </c:pt>
                <c:pt idx="96">
                  <c:v>0.99999996221027176</c:v>
                </c:pt>
                <c:pt idx="97">
                  <c:v>0.99999997156489484</c:v>
                </c:pt>
                <c:pt idx="98">
                  <c:v>0.99999997855758183</c:v>
                </c:pt>
                <c:pt idx="99">
                  <c:v>0.99999998379619348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D6-44E2-B826-F1DE3C60911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CDF_Ultimate!$F$2:$F$101</c:f>
              <c:numCache>
                <c:formatCode>_(* #,##0.00_);_(* \(#,##0.00\);_(* "-"??_);_(@_)</c:formatCode>
                <c:ptCount val="100"/>
                <c:pt idx="0">
                  <c:v>2.7578118014120884E-22</c:v>
                </c:pt>
                <c:pt idx="1">
                  <c:v>1.0468050747013875E-8</c:v>
                </c:pt>
                <c:pt idx="2">
                  <c:v>5.5161154773711123E-5</c:v>
                </c:pt>
                <c:pt idx="3">
                  <c:v>1.4292718036887657E-4</c:v>
                </c:pt>
                <c:pt idx="4">
                  <c:v>3.2517593759764945E-4</c:v>
                </c:pt>
                <c:pt idx="5">
                  <c:v>6.6583137097398729E-4</c:v>
                </c:pt>
                <c:pt idx="6">
                  <c:v>2.1833423594114754E-3</c:v>
                </c:pt>
                <c:pt idx="7">
                  <c:v>3.5874692293829005E-3</c:v>
                </c:pt>
                <c:pt idx="8">
                  <c:v>5.5958351289745658E-3</c:v>
                </c:pt>
                <c:pt idx="9">
                  <c:v>8.3468018549276782E-3</c:v>
                </c:pt>
                <c:pt idx="10">
                  <c:v>1.1976992631314434E-2</c:v>
                </c:pt>
                <c:pt idx="11">
                  <c:v>1.6614787700370351E-2</c:v>
                </c:pt>
                <c:pt idx="12">
                  <c:v>2.2374586524752854E-2</c:v>
                </c:pt>
                <c:pt idx="13">
                  <c:v>2.9352179308712728E-2</c:v>
                </c:pt>
                <c:pt idx="14">
                  <c:v>3.7621405849088643E-2</c:v>
                </c:pt>
                <c:pt idx="15">
                  <c:v>4.7232138206445305E-2</c:v>
                </c:pt>
                <c:pt idx="16">
                  <c:v>5.8209514729936088E-2</c:v>
                </c:pt>
                <c:pt idx="17">
                  <c:v>7.0554278387428893E-2</c:v>
                </c:pt>
                <c:pt idx="18">
                  <c:v>8.424402915755716E-2</c:v>
                </c:pt>
                <c:pt idx="19">
                  <c:v>9.9235182947295442E-2</c:v>
                </c:pt>
                <c:pt idx="20">
                  <c:v>0.11546543178786302</c:v>
                </c:pt>
                <c:pt idx="21">
                  <c:v>0.13285651584350011</c:v>
                </c:pt>
                <c:pt idx="22">
                  <c:v>0.15131714176602995</c:v>
                </c:pt>
                <c:pt idx="23">
                  <c:v>0.17074590992271821</c:v>
                </c:pt>
                <c:pt idx="24">
                  <c:v>0.19103414187212342</c:v>
                </c:pt>
                <c:pt idx="25">
                  <c:v>0.21206852699136178</c:v>
                </c:pt>
                <c:pt idx="26">
                  <c:v>0.23373353200773536</c:v>
                </c:pt>
                <c:pt idx="27">
                  <c:v>0.2559135386301743</c:v>
                </c:pt>
                <c:pt idx="28">
                  <c:v>0.27849469224964896</c:v>
                </c:pt>
                <c:pt idx="29">
                  <c:v>0.30136645884304625</c:v>
                </c:pt>
                <c:pt idx="30">
                  <c:v>0.32442289803813584</c:v>
                </c:pt>
                <c:pt idx="31">
                  <c:v>0.34756366816093553</c:v>
                </c:pt>
                <c:pt idx="32">
                  <c:v>0.37069478442510995</c:v>
                </c:pt>
                <c:pt idx="33">
                  <c:v>0.39372915467639458</c:v>
                </c:pt>
                <c:pt idx="34">
                  <c:v>0.41658691869097064</c:v>
                </c:pt>
                <c:pt idx="35">
                  <c:v>0.43919561732265022</c:v>
                </c:pt>
                <c:pt idx="36">
                  <c:v>0.46149021712864502</c:v>
                </c:pt>
                <c:pt idx="37">
                  <c:v>0.48341301475553594</c:v>
                </c:pt>
                <c:pt idx="38">
                  <c:v>0.50491344356440104</c:v>
                </c:pt>
                <c:pt idx="39">
                  <c:v>0.52594780289989862</c:v>
                </c:pt>
                <c:pt idx="40">
                  <c:v>0.54647892820505806</c:v>
                </c:pt>
                <c:pt idx="41">
                  <c:v>0.56647581795956081</c:v>
                </c:pt>
                <c:pt idx="42">
                  <c:v>0.58591323125311057</c:v>
                </c:pt>
                <c:pt idx="43">
                  <c:v>0.60477126775218071</c:v>
                </c:pt>
                <c:pt idx="44">
                  <c:v>0.62303493991374426</c:v>
                </c:pt>
                <c:pt idx="45">
                  <c:v>0.64069374556454806</c:v>
                </c:pt>
                <c:pt idx="46">
                  <c:v>0.65774124740853401</c:v>
                </c:pt>
                <c:pt idx="47">
                  <c:v>0.67417466464917108</c:v>
                </c:pt>
                <c:pt idx="48">
                  <c:v>0.68999448071260883</c:v>
                </c:pt>
                <c:pt idx="49">
                  <c:v>0.70520407002245833</c:v>
                </c:pt>
                <c:pt idx="50">
                  <c:v>0.71980934589563617</c:v>
                </c:pt>
                <c:pt idx="51">
                  <c:v>0.73381843088764409</c:v>
                </c:pt>
                <c:pt idx="52">
                  <c:v>0.74724135030075678</c:v>
                </c:pt>
                <c:pt idx="53">
                  <c:v>0.76008974906567484</c:v>
                </c:pt>
                <c:pt idx="54">
                  <c:v>0.772376631802703</c:v>
                </c:pt>
                <c:pt idx="55">
                  <c:v>0.78411612554934351</c:v>
                </c:pt>
                <c:pt idx="56">
                  <c:v>0.79532326439550349</c:v>
                </c:pt>
                <c:pt idx="57">
                  <c:v>0.84394045646387927</c:v>
                </c:pt>
                <c:pt idx="58">
                  <c:v>0.91076575848141472</c:v>
                </c:pt>
                <c:pt idx="59">
                  <c:v>0.9495713826137443</c:v>
                </c:pt>
                <c:pt idx="60">
                  <c:v>0.97159701853995151</c:v>
                </c:pt>
                <c:pt idx="61">
                  <c:v>0.98397146880614583</c:v>
                </c:pt>
                <c:pt idx="62">
                  <c:v>0.9909066453721157</c:v>
                </c:pt>
                <c:pt idx="63">
                  <c:v>0.99480278211106943</c:v>
                </c:pt>
                <c:pt idx="64">
                  <c:v>0.99700362254347763</c:v>
                </c:pt>
                <c:pt idx="65">
                  <c:v>0.99771684213297729</c:v>
                </c:pt>
                <c:pt idx="66">
                  <c:v>0.99825606686541224</c:v>
                </c:pt>
                <c:pt idx="67">
                  <c:v>0.99866464872749994</c:v>
                </c:pt>
                <c:pt idx="68">
                  <c:v>0.998974952575162</c:v>
                </c:pt>
                <c:pt idx="69">
                  <c:v>0.99921117474373244</c:v>
                </c:pt>
                <c:pt idx="70">
                  <c:v>0.99939143435135702</c:v>
                </c:pt>
                <c:pt idx="71">
                  <c:v>0.99952932441034081</c:v>
                </c:pt>
                <c:pt idx="72">
                  <c:v>0.99963506251023015</c:v>
                </c:pt>
                <c:pt idx="73">
                  <c:v>0.99971634499610695</c:v>
                </c:pt>
                <c:pt idx="74">
                  <c:v>0.99977898167917834</c:v>
                </c:pt>
                <c:pt idx="75">
                  <c:v>0.99982736807481609</c:v>
                </c:pt>
                <c:pt idx="76">
                  <c:v>0.9998648372895611</c:v>
                </c:pt>
                <c:pt idx="77">
                  <c:v>0.99989392267376243</c:v>
                </c:pt>
                <c:pt idx="78">
                  <c:v>0.99991655422984316</c:v>
                </c:pt>
                <c:pt idx="79">
                  <c:v>0.99993420577145375</c:v>
                </c:pt>
                <c:pt idx="80">
                  <c:v>0.99994800540855155</c:v>
                </c:pt>
                <c:pt idx="81">
                  <c:v>0.99995881867385661</c:v>
                </c:pt>
                <c:pt idx="82">
                  <c:v>0.99996731120116233</c:v>
                </c:pt>
                <c:pt idx="83">
                  <c:v>0.99997399609002235</c:v>
                </c:pt>
                <c:pt idx="84">
                  <c:v>0.99997926977839691</c:v>
                </c:pt>
                <c:pt idx="85">
                  <c:v>0.99998343927287492</c:v>
                </c:pt>
                <c:pt idx="86">
                  <c:v>0.99998674286544942</c:v>
                </c:pt>
                <c:pt idx="87">
                  <c:v>0.99998936593062715</c:v>
                </c:pt>
                <c:pt idx="88">
                  <c:v>0.99999145299845782</c:v>
                </c:pt>
                <c:pt idx="89">
                  <c:v>0.99999311700225801</c:v>
                </c:pt>
                <c:pt idx="90">
                  <c:v>0.99999444637812085</c:v>
                </c:pt>
                <c:pt idx="91">
                  <c:v>0.99999551052740154</c:v>
                </c:pt>
                <c:pt idx="92">
                  <c:v>0.99999636402895831</c:v>
                </c:pt>
                <c:pt idx="93">
                  <c:v>0.99999704989443139</c:v>
                </c:pt>
                <c:pt idx="94">
                  <c:v>0.999997602089437</c:v>
                </c:pt>
                <c:pt idx="95">
                  <c:v>0.99999804749041477</c:v>
                </c:pt>
                <c:pt idx="96">
                  <c:v>0.99999840740668211</c:v>
                </c:pt>
                <c:pt idx="97">
                  <c:v>0.99999869876678782</c:v>
                </c:pt>
                <c:pt idx="98">
                  <c:v>0.99999893504512571</c:v>
                </c:pt>
                <c:pt idx="99">
                  <c:v>0.99999912698715687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6-44E2-B826-F1DE3C60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241622922134731"/>
                  <c:y val="7.9313210848643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CDF_Ultimate!$B$103:$F$103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CDF_Ultimate!$B$104:$F$104</c:f>
              <c:numCache>
                <c:formatCode>0.00</c:formatCode>
                <c:ptCount val="5"/>
                <c:pt idx="0">
                  <c:v>60.47</c:v>
                </c:pt>
                <c:pt idx="1">
                  <c:v>58.78</c:v>
                </c:pt>
                <c:pt idx="2">
                  <c:v>57.78</c:v>
                </c:pt>
                <c:pt idx="3">
                  <c:v>52.502293315690743</c:v>
                </c:pt>
                <c:pt idx="4">
                  <c:v>46.769619449105313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CC3-8851-33752949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CDF_Steel_Damage!$B$2:$B$101</c:f>
              <c:numCache>
                <c:formatCode>_(* #,##0.00_);_(* \(#,##0.00\);_(* "-"??_);_(@_)</c:formatCode>
                <c:ptCount val="100"/>
                <c:pt idx="0">
                  <c:v>4.6066363199046386E-29</c:v>
                </c:pt>
                <c:pt idx="1">
                  <c:v>1.6351247177754835E-11</c:v>
                </c:pt>
                <c:pt idx="2">
                  <c:v>1.3102051628662535E-6</c:v>
                </c:pt>
                <c:pt idx="3">
                  <c:v>4.6591652282204275E-6</c:v>
                </c:pt>
                <c:pt idx="4">
                  <c:v>1.39802211166251E-5</c:v>
                </c:pt>
                <c:pt idx="5">
                  <c:v>3.654663970468099E-5</c:v>
                </c:pt>
                <c:pt idx="6">
                  <c:v>1.8093496939077815E-4</c:v>
                </c:pt>
                <c:pt idx="7">
                  <c:v>3.5428928035033239E-4</c:v>
                </c:pt>
                <c:pt idx="8">
                  <c:v>6.477632363284969E-4</c:v>
                </c:pt>
                <c:pt idx="9">
                  <c:v>1.1164142111085797E-3</c:v>
                </c:pt>
                <c:pt idx="10">
                  <c:v>1.8279687458322693E-3</c:v>
                </c:pt>
                <c:pt idx="11">
                  <c:v>2.8618691351861552E-3</c:v>
                </c:pt>
                <c:pt idx="12">
                  <c:v>4.3073797504500242E-3</c:v>
                </c:pt>
                <c:pt idx="13">
                  <c:v>6.2609065553593368E-3</c:v>
                </c:pt>
                <c:pt idx="14">
                  <c:v>8.8227519418688869E-3</c:v>
                </c:pt>
                <c:pt idx="15">
                  <c:v>1.2093559963261089E-2</c:v>
                </c:pt>
                <c:pt idx="16">
                  <c:v>1.6170707568399129E-2</c:v>
                </c:pt>
                <c:pt idx="17">
                  <c:v>2.1144872569878615E-2</c:v>
                </c:pt>
                <c:pt idx="18">
                  <c:v>2.7096967279673541E-2</c:v>
                </c:pt>
                <c:pt idx="19">
                  <c:v>3.4095576240668925E-2</c:v>
                </c:pt>
                <c:pt idx="20">
                  <c:v>4.2194984213375523E-2</c:v>
                </c:pt>
                <c:pt idx="21">
                  <c:v>5.143383173832048E-2</c:v>
                </c:pt>
                <c:pt idx="22">
                  <c:v>6.1834393575284904E-2</c:v>
                </c:pt>
                <c:pt idx="23">
                  <c:v>7.3402441903224563E-2</c:v>
                </c:pt>
                <c:pt idx="24">
                  <c:v>8.6127631849643282E-2</c:v>
                </c:pt>
                <c:pt idx="25">
                  <c:v>9.9984331281363387E-2</c:v>
                </c:pt>
                <c:pt idx="26">
                  <c:v>0.11493280881495729</c:v>
                </c:pt>
                <c:pt idx="27">
                  <c:v>0.13092069236662957</c:v>
                </c:pt>
                <c:pt idx="28">
                  <c:v>0.14788461382981097</c:v>
                </c:pt>
                <c:pt idx="29">
                  <c:v>0.16575196226436154</c:v>
                </c:pt>
                <c:pt idx="30">
                  <c:v>0.18444267706609854</c:v>
                </c:pt>
                <c:pt idx="31">
                  <c:v>0.2038710229128099</c:v>
                </c:pt>
                <c:pt idx="32">
                  <c:v>0.22394729901464452</c:v>
                </c:pt>
                <c:pt idx="33">
                  <c:v>0.24457944569762813</c:v>
                </c:pt>
                <c:pt idx="34">
                  <c:v>0.26567452116795398</c:v>
                </c:pt>
                <c:pt idx="35">
                  <c:v>0.28714003014855582</c:v>
                </c:pt>
                <c:pt idx="36">
                  <c:v>0.30888509378434537</c:v>
                </c:pt>
                <c:pt idx="37">
                  <c:v>0.33082145671535423</c:v>
                </c:pt>
                <c:pt idx="38">
                  <c:v>0.35286433252995797</c:v>
                </c:pt>
                <c:pt idx="39">
                  <c:v>0.37493309299822425</c:v>
                </c:pt>
                <c:pt idx="40">
                  <c:v>0.39695180964727589</c:v>
                </c:pt>
                <c:pt idx="41">
                  <c:v>0.4188496584949658</c:v>
                </c:pt>
                <c:pt idx="42">
                  <c:v>0.44056120023169199</c:v>
                </c:pt>
                <c:pt idx="43">
                  <c:v>0.4620265489594505</c:v>
                </c:pt>
                <c:pt idx="44">
                  <c:v>0.48319144288265187</c:v>
                </c:pt>
                <c:pt idx="45">
                  <c:v>0.50400723020777183</c:v>
                </c:pt>
                <c:pt idx="46">
                  <c:v>0.52443078304753588</c:v>
                </c:pt>
                <c:pt idx="47">
                  <c:v>0.54442435142636558</c:v>
                </c:pt>
                <c:pt idx="48">
                  <c:v>0.56395536862063456</c:v>
                </c:pt>
                <c:pt idx="49">
                  <c:v>0.58299621810104219</c:v>
                </c:pt>
                <c:pt idx="50">
                  <c:v>0.60152397132483226</c:v>
                </c:pt>
                <c:pt idx="51">
                  <c:v>0.61952010459217721</c:v>
                </c:pt>
                <c:pt idx="52">
                  <c:v>0.63697020216431111</c:v>
                </c:pt>
                <c:pt idx="53">
                  <c:v>0.6538636518636356</c:v>
                </c:pt>
                <c:pt idx="54">
                  <c:v>0.67019333845439288</c:v>
                </c:pt>
                <c:pt idx="55">
                  <c:v>0.68595533924726315</c:v>
                </c:pt>
                <c:pt idx="56">
                  <c:v>0.70114862558899649</c:v>
                </c:pt>
                <c:pt idx="57">
                  <c:v>0.76871541885800843</c:v>
                </c:pt>
                <c:pt idx="58">
                  <c:v>0.86595123311008826</c:v>
                </c:pt>
                <c:pt idx="59">
                  <c:v>0.9245436334033772</c:v>
                </c:pt>
                <c:pt idx="60">
                  <c:v>0.95822869078769068</c:v>
                </c:pt>
                <c:pt idx="61">
                  <c:v>0.9770659591195332</c:v>
                </c:pt>
                <c:pt idx="62">
                  <c:v>0.98743988146323303</c:v>
                </c:pt>
                <c:pt idx="63">
                  <c:v>0.99311167636903386</c:v>
                </c:pt>
                <c:pt idx="64">
                  <c:v>0.996206883888203</c:v>
                </c:pt>
                <c:pt idx="65">
                  <c:v>0.9971793130940243</c:v>
                </c:pt>
                <c:pt idx="66">
                  <c:v>0.99789899835651452</c:v>
                </c:pt>
                <c:pt idx="67">
                  <c:v>0.99843227727917394</c:v>
                </c:pt>
                <c:pt idx="68">
                  <c:v>0.99882799116631926</c:v>
                </c:pt>
                <c:pt idx="69">
                  <c:v>0.99912209137620411</c:v>
                </c:pt>
                <c:pt idx="70">
                  <c:v>0.99934104668454204</c:v>
                </c:pt>
                <c:pt idx="71">
                  <c:v>0.99950435549195904</c:v>
                </c:pt>
                <c:pt idx="72">
                  <c:v>0.99962639383815743</c:v>
                </c:pt>
                <c:pt idx="73">
                  <c:v>0.99971777282968599</c:v>
                </c:pt>
                <c:pt idx="74">
                  <c:v>0.99978633489610824</c:v>
                </c:pt>
                <c:pt idx="75">
                  <c:v>0.9998378847550482</c:v>
                </c:pt>
                <c:pt idx="76">
                  <c:v>0.9998767258015816</c:v>
                </c:pt>
                <c:pt idx="77">
                  <c:v>0.99990605390761134</c:v>
                </c:pt>
                <c:pt idx="78">
                  <c:v>0.99992824676117087</c:v>
                </c:pt>
                <c:pt idx="79">
                  <c:v>0.99994507667135846</c:v>
                </c:pt>
                <c:pt idx="80">
                  <c:v>0.99995786727375491</c:v>
                </c:pt>
                <c:pt idx="81">
                  <c:v>0.99996760908459459</c:v>
                </c:pt>
                <c:pt idx="82">
                  <c:v>0.99997504483933575</c:v>
                </c:pt>
                <c:pt idx="83">
                  <c:v>0.99998073261914366</c:v>
                </c:pt>
                <c:pt idx="84">
                  <c:v>0.99998509262699087</c:v>
                </c:pt>
                <c:pt idx="85">
                  <c:v>0.99998844191046876</c:v>
                </c:pt>
                <c:pt idx="86">
                  <c:v>0.99999102018499963</c:v>
                </c:pt>
                <c:pt idx="87">
                  <c:v>0.99999300907498156</c:v>
                </c:pt>
                <c:pt idx="88">
                  <c:v>0.99999454647837349</c:v>
                </c:pt>
                <c:pt idx="89">
                  <c:v>0.99999573731176183</c:v>
                </c:pt>
                <c:pt idx="90">
                  <c:v>0.99999666156392775</c:v>
                </c:pt>
                <c:pt idx="91">
                  <c:v>0.99999738034419317</c:v>
                </c:pt>
                <c:pt idx="92">
                  <c:v>0.9999979404339614</c:v>
                </c:pt>
                <c:pt idx="93">
                  <c:v>0.99999837771877864</c:v>
                </c:pt>
                <c:pt idx="94">
                  <c:v>0.9999987197814808</c:v>
                </c:pt>
                <c:pt idx="95">
                  <c:v>0.99999898786542973</c:v>
                </c:pt>
                <c:pt idx="96">
                  <c:v>0.99999919836383755</c:v>
                </c:pt>
                <c:pt idx="97">
                  <c:v>0.99999936395183575</c:v>
                </c:pt>
                <c:pt idx="98">
                  <c:v>0.99999949444869685</c:v>
                </c:pt>
                <c:pt idx="99">
                  <c:v>0.99999959747582801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1-48D6-8D81-DEE63DD0F6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CDF_Steel_Damage!$C$2:$C$101</c:f>
              <c:numCache>
                <c:formatCode>_(* #,##0.00_);_(* \(#,##0.00\);_(* "-"??_);_(@_)</c:formatCode>
                <c:ptCount val="100"/>
                <c:pt idx="0">
                  <c:v>1.754706820158886E-35</c:v>
                </c:pt>
                <c:pt idx="1">
                  <c:v>1.0146089815236523E-13</c:v>
                </c:pt>
                <c:pt idx="2">
                  <c:v>1.1048470479818957E-7</c:v>
                </c:pt>
                <c:pt idx="3">
                  <c:v>5.226109513187115E-7</c:v>
                </c:pt>
                <c:pt idx="4">
                  <c:v>2.0035171656520458E-6</c:v>
                </c:pt>
                <c:pt idx="5">
                  <c:v>6.4769101409901279E-6</c:v>
                </c:pt>
                <c:pt idx="6">
                  <c:v>4.5447485194739523E-5</c:v>
                </c:pt>
                <c:pt idx="7">
                  <c:v>1.0280964834035024E-4</c:v>
                </c:pt>
                <c:pt idx="8">
                  <c:v>2.137011488256867E-4</c:v>
                </c:pt>
                <c:pt idx="9">
                  <c:v>4.12989917856404E-4</c:v>
                </c:pt>
                <c:pt idx="10">
                  <c:v>7.4923765100432709E-4</c:v>
                </c:pt>
                <c:pt idx="11">
                  <c:v>1.2862224728327064E-3</c:v>
                </c:pt>
                <c:pt idx="12">
                  <c:v>2.1034383028263209E-3</c:v>
                </c:pt>
                <c:pt idx="13">
                  <c:v>3.2953953182679142E-3</c:v>
                </c:pt>
                <c:pt idx="14">
                  <c:v>4.9696917519354853E-3</c:v>
                </c:pt>
                <c:pt idx="15">
                  <c:v>7.2439680974190736E-3</c:v>
                </c:pt>
                <c:pt idx="16">
                  <c:v>1.0241969462601381E-2</c:v>
                </c:pt>
                <c:pt idx="17">
                  <c:v>1.4089017860500475E-2</c:v>
                </c:pt>
                <c:pt idx="18">
                  <c:v>1.8907229917906148E-2</c:v>
                </c:pt>
                <c:pt idx="19">
                  <c:v>2.4810810093069829E-2</c:v>
                </c:pt>
                <c:pt idx="20">
                  <c:v>3.1901712877584164E-2</c:v>
                </c:pt>
                <c:pt idx="21">
                  <c:v>4.0265909605517784E-2</c:v>
                </c:pt>
                <c:pt idx="22">
                  <c:v>4.9970426538618676E-2</c:v>
                </c:pt>
                <c:pt idx="23">
                  <c:v>6.1061249746603111E-2</c:v>
                </c:pt>
                <c:pt idx="24">
                  <c:v>7.3562125885438617E-2</c:v>
                </c:pt>
                <c:pt idx="25">
                  <c:v>8.7474231005434916E-2</c:v>
                </c:pt>
                <c:pt idx="26">
                  <c:v>0.10277663460827507</c:v>
                </c:pt>
                <c:pt idx="27">
                  <c:v>0.1194274541674599</c:v>
                </c:pt>
                <c:pt idx="28">
                  <c:v>0.13736557574376099</c:v>
                </c:pt>
                <c:pt idx="29">
                  <c:v>0.15651280777934667</c:v>
                </c:pt>
                <c:pt idx="30">
                  <c:v>0.17677633574207971</c:v>
                </c:pt>
                <c:pt idx="31">
                  <c:v>0.19805135291791859</c:v>
                </c:pt>
                <c:pt idx="32">
                  <c:v>0.22022375525133181</c:v>
                </c:pt>
                <c:pt idx="33">
                  <c:v>0.24317280383717133</c:v>
                </c:pt>
                <c:pt idx="34">
                  <c:v>0.26677367587663292</c:v>
                </c:pt>
                <c:pt idx="35">
                  <c:v>0.29089984234440369</c:v>
                </c:pt>
                <c:pt idx="36">
                  <c:v>0.31542522730926575</c:v>
                </c:pt>
                <c:pt idx="37">
                  <c:v>0.34022611913302769</c:v>
                </c:pt>
                <c:pt idx="38">
                  <c:v>0.36518281722213963</c:v>
                </c:pt>
                <c:pt idx="39">
                  <c:v>0.39018100941005451</c:v>
                </c:pt>
                <c:pt idx="40">
                  <c:v>0.41511288435590116</c:v>
                </c:pt>
                <c:pt idx="41">
                  <c:v>0.43987799062587701</c:v>
                </c:pt>
                <c:pt idx="42">
                  <c:v>0.46438385952975314</c:v>
                </c:pt>
                <c:pt idx="43">
                  <c:v>0.48854641251934738</c:v>
                </c:pt>
                <c:pt idx="44">
                  <c:v>0.5122901762480816</c:v>
                </c:pt>
                <c:pt idx="45">
                  <c:v>0.53554832947762387</c:v>
                </c:pt>
                <c:pt idx="46">
                  <c:v>0.55826260612918133</c:v>
                </c:pt>
                <c:pt idx="47">
                  <c:v>0.58038307812749701</c:v>
                </c:pt>
                <c:pt idx="48">
                  <c:v>0.60186784046745267</c:v>
                </c:pt>
                <c:pt idx="49">
                  <c:v>0.62268261931419411</c:v>
                </c:pt>
                <c:pt idx="50">
                  <c:v>0.64280032207012283</c:v>
                </c:pt>
                <c:pt idx="51">
                  <c:v>0.66220054632329928</c:v>
                </c:pt>
                <c:pt idx="52">
                  <c:v>0.68086906252590529</c:v>
                </c:pt>
                <c:pt idx="53">
                  <c:v>0.69879728321146994</c:v>
                </c:pt>
                <c:pt idx="54">
                  <c:v>0.71598172960042938</c:v>
                </c:pt>
                <c:pt idx="55">
                  <c:v>0.73242350460403882</c:v>
                </c:pt>
                <c:pt idx="56">
                  <c:v>0.74812777954265386</c:v>
                </c:pt>
                <c:pt idx="57">
                  <c:v>0.81599233653230041</c:v>
                </c:pt>
                <c:pt idx="58">
                  <c:v>0.9061615755122665</c:v>
                </c:pt>
                <c:pt idx="59">
                  <c:v>0.95405920620077622</c:v>
                </c:pt>
                <c:pt idx="60">
                  <c:v>0.97803752980755887</c:v>
                </c:pt>
                <c:pt idx="61">
                  <c:v>0.98962907395241773</c:v>
                </c:pt>
                <c:pt idx="62">
                  <c:v>0.99512485068908441</c:v>
                </c:pt>
                <c:pt idx="63">
                  <c:v>0.9977065251545516</c:v>
                </c:pt>
                <c:pt idx="64">
                  <c:v>0.99891630646589358</c:v>
                </c:pt>
                <c:pt idx="65">
                  <c:v>0.99925324722711928</c:v>
                </c:pt>
                <c:pt idx="66">
                  <c:v>0.99948442146127592</c:v>
                </c:pt>
                <c:pt idx="67">
                  <c:v>0.99964326899244449</c:v>
                </c:pt>
                <c:pt idx="68">
                  <c:v>0.99975261103551805</c:v>
                </c:pt>
                <c:pt idx="69">
                  <c:v>0.99982802474157495</c:v>
                </c:pt>
                <c:pt idx="70">
                  <c:v>0.99988014948494575</c:v>
                </c:pt>
                <c:pt idx="71">
                  <c:v>0.99991625956134955</c:v>
                </c:pt>
                <c:pt idx="72">
                  <c:v>0.99994133521899697</c:v>
                </c:pt>
                <c:pt idx="73">
                  <c:v>0.99995879161084622</c:v>
                </c:pt>
                <c:pt idx="74">
                  <c:v>0.9999709749217699</c:v>
                </c:pt>
                <c:pt idx="75">
                  <c:v>0.99997950019502524</c:v>
                </c:pt>
                <c:pt idx="76">
                  <c:v>0.99998548156829126</c:v>
                </c:pt>
                <c:pt idx="77">
                  <c:v>0.99998968937274679</c:v>
                </c:pt>
                <c:pt idx="78">
                  <c:v>0.99999265748540445</c:v>
                </c:pt>
                <c:pt idx="79">
                  <c:v>0.99999475681148731</c:v>
                </c:pt>
                <c:pt idx="80">
                  <c:v>0.99999624567717604</c:v>
                </c:pt>
                <c:pt idx="81">
                  <c:v>0.99999730445790913</c:v>
                </c:pt>
                <c:pt idx="82">
                  <c:v>0.99999805942495168</c:v>
                </c:pt>
                <c:pt idx="83">
                  <c:v>0.99999859920409551</c:v>
                </c:pt>
                <c:pt idx="84">
                  <c:v>0.99999898616175897</c:v>
                </c:pt>
                <c:pt idx="85">
                  <c:v>0.99999926430071229</c:v>
                </c:pt>
                <c:pt idx="86">
                  <c:v>0.99999946474876444</c:v>
                </c:pt>
                <c:pt idx="87">
                  <c:v>0.9999996095836704</c:v>
                </c:pt>
                <c:pt idx="88">
                  <c:v>0.99999971450528502</c:v>
                </c:pt>
                <c:pt idx="89">
                  <c:v>0.99999979070710088</c:v>
                </c:pt>
                <c:pt idx="90">
                  <c:v>0.99999984619037807</c:v>
                </c:pt>
                <c:pt idx="91">
                  <c:v>0.99999988668922923</c:v>
                </c:pt>
                <c:pt idx="92">
                  <c:v>0.9999999163234955</c:v>
                </c:pt>
                <c:pt idx="93">
                  <c:v>0.99999993806068277</c:v>
                </c:pt>
                <c:pt idx="94">
                  <c:v>0.9999999540436294</c:v>
                </c:pt>
                <c:pt idx="95">
                  <c:v>0.99999996582351836</c:v>
                </c:pt>
                <c:pt idx="96">
                  <c:v>0.99999997452599432</c:v>
                </c:pt>
                <c:pt idx="97">
                  <c:v>0.99999998096988518</c:v>
                </c:pt>
                <c:pt idx="98">
                  <c:v>0.99999998575226023</c:v>
                </c:pt>
                <c:pt idx="99">
                  <c:v>0.99999998930952083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1-48D6-8D81-DEE63DD0F61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CDF_Steel_Damage!$D$2:$D$101</c:f>
              <c:numCache>
                <c:formatCode>_(* #,##0.00_);_(* \(#,##0.00\);_(* "-"??_);_(@_)</c:formatCode>
                <c:ptCount val="100"/>
                <c:pt idx="0">
                  <c:v>4.3710620753207113E-37</c:v>
                </c:pt>
                <c:pt idx="1">
                  <c:v>3.7838038749074604E-14</c:v>
                </c:pt>
                <c:pt idx="2">
                  <c:v>7.9565188594501832E-8</c:v>
                </c:pt>
                <c:pt idx="3">
                  <c:v>4.0236443858997848E-7</c:v>
                </c:pt>
                <c:pt idx="4">
                  <c:v>1.6314589845595212E-6</c:v>
                </c:pt>
                <c:pt idx="5">
                  <c:v>5.5301543261031573E-6</c:v>
                </c:pt>
                <c:pt idx="6">
                  <c:v>4.1821069224852946E-5</c:v>
                </c:pt>
                <c:pt idx="7">
                  <c:v>9.7453190540673914E-5</c:v>
                </c:pt>
                <c:pt idx="8">
                  <c:v>2.0780711390384676E-4</c:v>
                </c:pt>
                <c:pt idx="9">
                  <c:v>4.1054847852007155E-4</c:v>
                </c:pt>
                <c:pt idx="10">
                  <c:v>7.59123752768934E-4</c:v>
                </c:pt>
                <c:pt idx="11">
                  <c:v>1.3248049763613073E-3</c:v>
                </c:pt>
                <c:pt idx="12">
                  <c:v>2.1975144757174995E-3</c:v>
                </c:pt>
                <c:pt idx="13">
                  <c:v>3.4851649933582171E-3</c:v>
                </c:pt>
                <c:pt idx="14">
                  <c:v>5.3114391131741804E-3</c:v>
                </c:pt>
                <c:pt idx="15">
                  <c:v>7.8121225407789653E-3</c:v>
                </c:pt>
                <c:pt idx="16">
                  <c:v>1.1130266952618446E-2</c:v>
                </c:pt>
                <c:pt idx="17">
                  <c:v>1.541056937862673E-2</c:v>
                </c:pt>
                <c:pt idx="18">
                  <c:v>2.0793408512527766E-2</c:v>
                </c:pt>
                <c:pt idx="19">
                  <c:v>2.7408976680836167E-2</c:v>
                </c:pt>
                <c:pt idx="20">
                  <c:v>3.5371899524361809E-2</c:v>
                </c:pt>
                <c:pt idx="21">
                  <c:v>4.4776657596992259E-2</c:v>
                </c:pt>
                <c:pt idx="22">
                  <c:v>5.5694029590867479E-2</c:v>
                </c:pt>
                <c:pt idx="23">
                  <c:v>6.8168678759013293E-2</c:v>
                </c:pt>
                <c:pt idx="24">
                  <c:v>8.2217912542661961E-2</c:v>
                </c:pt>
                <c:pt idx="25">
                  <c:v>9.7831567386584814E-2</c:v>
                </c:pt>
                <c:pt idx="26">
                  <c:v>0.11497291007884691</c:v>
                </c:pt>
                <c:pt idx="27">
                  <c:v>0.1335804048699174</c:v>
                </c:pt>
                <c:pt idx="28">
                  <c:v>0.15357017129410322</c:v>
                </c:pt>
                <c:pt idx="29">
                  <c:v>0.17483894887951815</c:v>
                </c:pt>
                <c:pt idx="30">
                  <c:v>0.19726738889563986</c:v>
                </c:pt>
                <c:pt idx="31">
                  <c:v>0.22072350679518549</c:v>
                </c:pt>
                <c:pt idx="32">
                  <c:v>0.24506614899813844</c:v>
                </c:pt>
                <c:pt idx="33">
                  <c:v>0.27014835140286758</c:v>
                </c:pt>
                <c:pt idx="34">
                  <c:v>0.29582049220578249</c:v>
                </c:pt>
                <c:pt idx="35">
                  <c:v>0.32193316647772635</c:v>
                </c:pt>
                <c:pt idx="36">
                  <c:v>0.34833973318024292</c:v>
                </c:pt>
                <c:pt idx="37">
                  <c:v>0.37489850604598007</c:v>
                </c:pt>
                <c:pt idx="38">
                  <c:v>0.40147457750612792</c:v>
                </c:pt>
                <c:pt idx="39">
                  <c:v>0.42794127943432431</c:v>
                </c:pt>
                <c:pt idx="40">
                  <c:v>0.45418129592728512</c:v>
                </c:pt>
                <c:pt idx="41">
                  <c:v>0.48008745185367668</c:v>
                </c:pt>
                <c:pt idx="42">
                  <c:v>0.50556320677318922</c:v>
                </c:pt>
                <c:pt idx="43">
                  <c:v>0.53052288741298037</c:v>
                </c:pt>
                <c:pt idx="44">
                  <c:v>0.55489169356469203</c:v>
                </c:pt>
                <c:pt idx="45">
                  <c:v>0.57860551240298519</c:v>
                </c:pt>
                <c:pt idx="46">
                  <c:v>0.60161057517319083</c:v>
                </c:pt>
                <c:pt idx="47">
                  <c:v>0.62386298826386188</c:v>
                </c:pt>
                <c:pt idx="48">
                  <c:v>0.64532816814155414</c:v>
                </c:pt>
                <c:pt idx="49">
                  <c:v>0.66598020670931901</c:v>
                </c:pt>
                <c:pt idx="50">
                  <c:v>0.68580119054454558</c:v>
                </c:pt>
                <c:pt idx="51">
                  <c:v>0.7047804943244248</c:v>
                </c:pt>
                <c:pt idx="52">
                  <c:v>0.72291406567174166</c:v>
                </c:pt>
                <c:pt idx="53">
                  <c:v>0.74020371573269239</c:v>
                </c:pt>
                <c:pt idx="54">
                  <c:v>0.75665642708896386</c:v>
                </c:pt>
                <c:pt idx="55">
                  <c:v>0.77228368814377069</c:v>
                </c:pt>
                <c:pt idx="56">
                  <c:v>0.78710086092442744</c:v>
                </c:pt>
                <c:pt idx="57">
                  <c:v>0.84977298073263152</c:v>
                </c:pt>
                <c:pt idx="58">
                  <c:v>0.92870399989271146</c:v>
                </c:pt>
                <c:pt idx="59">
                  <c:v>0.96756492479320477</c:v>
                </c:pt>
                <c:pt idx="60">
                  <c:v>0.98559309527317107</c:v>
                </c:pt>
                <c:pt idx="61">
                  <c:v>0.99367505640079479</c:v>
                </c:pt>
                <c:pt idx="62">
                  <c:v>0.99723276554252016</c:v>
                </c:pt>
                <c:pt idx="63">
                  <c:v>0.99878675542638473</c:v>
                </c:pt>
                <c:pt idx="64">
                  <c:v>0.99946495354514087</c:v>
                </c:pt>
                <c:pt idx="65">
                  <c:v>0.99964361139311753</c:v>
                </c:pt>
                <c:pt idx="66">
                  <c:v>0.99976205855517564</c:v>
                </c:pt>
                <c:pt idx="67">
                  <c:v>0.99984073844579779</c:v>
                </c:pt>
                <c:pt idx="68">
                  <c:v>0.9998931163624063</c:v>
                </c:pt>
                <c:pt idx="69">
                  <c:v>0.99992806793089428</c:v>
                </c:pt>
                <c:pt idx="70">
                  <c:v>0.99995145042245792</c:v>
                </c:pt>
                <c:pt idx="71">
                  <c:v>0.99996713519099933</c:v>
                </c:pt>
                <c:pt idx="72">
                  <c:v>0.99997768572241319</c:v>
                </c:pt>
                <c:pt idx="73">
                  <c:v>0.99998480302050519</c:v>
                </c:pt>
                <c:pt idx="74">
                  <c:v>0.99998961837077394</c:v>
                </c:pt>
                <c:pt idx="75">
                  <c:v>0.99999288599975078</c:v>
                </c:pt>
                <c:pt idx="76">
                  <c:v>0.99999511004674613</c:v>
                </c:pt>
                <c:pt idx="77">
                  <c:v>0.99999662839267411</c:v>
                </c:pt>
                <c:pt idx="78">
                  <c:v>0.99999766811640201</c:v>
                </c:pt>
                <c:pt idx="79">
                  <c:v>0.9999983822622841</c:v>
                </c:pt>
                <c:pt idx="80">
                  <c:v>0.99999887427453948</c:v>
                </c:pt>
                <c:pt idx="81">
                  <c:v>0.99999921427584459</c:v>
                </c:pt>
                <c:pt idx="82">
                  <c:v>0.99999944994049184</c:v>
                </c:pt>
                <c:pt idx="83">
                  <c:v>0.99999961377643032</c:v>
                </c:pt>
                <c:pt idx="84">
                  <c:v>0.99999972801558001</c:v>
                </c:pt>
                <c:pt idx="85">
                  <c:v>0.99999980790710419</c:v>
                </c:pt>
                <c:pt idx="86">
                  <c:v>0.99999986394144402</c:v>
                </c:pt>
                <c:pt idx="87">
                  <c:v>0.99999990335654232</c:v>
                </c:pt>
                <c:pt idx="88">
                  <c:v>0.99999993116084829</c:v>
                </c:pt>
                <c:pt idx="89">
                  <c:v>0.9999999508301215</c:v>
                </c:pt>
                <c:pt idx="90">
                  <c:v>0.99999996478341291</c:v>
                </c:pt>
                <c:pt idx="91">
                  <c:v>0.99999997470913349</c:v>
                </c:pt>
                <c:pt idx="92">
                  <c:v>0.99999998178906635</c:v>
                </c:pt>
                <c:pt idx="93">
                  <c:v>0.99999998685270186</c:v>
                </c:pt>
                <c:pt idx="94">
                  <c:v>0.99999999048386989</c:v>
                </c:pt>
                <c:pt idx="95">
                  <c:v>0.99999999309461929</c:v>
                </c:pt>
                <c:pt idx="96">
                  <c:v>0.99999999497654835</c:v>
                </c:pt>
                <c:pt idx="97">
                  <c:v>0.99999999633656711</c:v>
                </c:pt>
                <c:pt idx="98">
                  <c:v>0.99999999732188105</c:v>
                </c:pt>
                <c:pt idx="99">
                  <c:v>0.99999999803749162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1-48D6-8D81-DEE63DD0F61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CDF_Steel_Damage!$E$2:$E$101</c:f>
              <c:numCache>
                <c:formatCode>_(* #,##0.00_);_(* \(#,##0.00\);_(* "-"??_);_(@_)</c:formatCode>
                <c:ptCount val="100"/>
                <c:pt idx="0">
                  <c:v>4.9257678964617881E-32</c:v>
                </c:pt>
                <c:pt idx="1">
                  <c:v>2.7917735219321987E-12</c:v>
                </c:pt>
                <c:pt idx="2">
                  <c:v>7.5887208324688989E-7</c:v>
                </c:pt>
                <c:pt idx="3">
                  <c:v>3.0522167990920058E-6</c:v>
                </c:pt>
                <c:pt idx="4">
                  <c:v>1.0152551990284575E-5</c:v>
                </c:pt>
                <c:pt idx="5">
                  <c:v>2.8951150470066943E-5</c:v>
                </c:pt>
                <c:pt idx="6">
                  <c:v>1.6434268885071068E-4</c:v>
                </c:pt>
                <c:pt idx="7">
                  <c:v>3.3963293551690405E-4</c:v>
                </c:pt>
                <c:pt idx="8">
                  <c:v>6.5039961596833739E-4</c:v>
                </c:pt>
                <c:pt idx="9">
                  <c:v>1.1665030296239757E-3</c:v>
                </c:pt>
                <c:pt idx="10">
                  <c:v>1.9765790159335696E-3</c:v>
                </c:pt>
                <c:pt idx="11">
                  <c:v>3.1871397207945823E-3</c:v>
                </c:pt>
                <c:pt idx="12">
                  <c:v>4.9200327693904866E-3</c:v>
                </c:pt>
                <c:pt idx="13">
                  <c:v>7.3084469100805315E-3</c:v>
                </c:pt>
                <c:pt idx="14">
                  <c:v>1.0491814810879494E-2</c:v>
                </c:pt>
                <c:pt idx="15">
                  <c:v>1.4610059615533867E-2</c:v>
                </c:pt>
                <c:pt idx="16">
                  <c:v>1.9797659689250797E-2</c:v>
                </c:pt>
                <c:pt idx="17">
                  <c:v>2.6177975647485779E-2</c:v>
                </c:pt>
                <c:pt idx="18">
                  <c:v>3.3858211362113151E-2</c:v>
                </c:pt>
                <c:pt idx="19">
                  <c:v>4.2925283908446764E-2</c:v>
                </c:pt>
                <c:pt idx="20">
                  <c:v>5.3442772511494402E-2</c:v>
                </c:pt>
                <c:pt idx="21">
                  <c:v>6.5449016244498545E-2</c:v>
                </c:pt>
                <c:pt idx="22">
                  <c:v>7.8956343271280538E-2</c:v>
                </c:pt>
                <c:pt idx="23">
                  <c:v>9.3951345688138801E-2</c:v>
                </c:pt>
                <c:pt idx="24">
                  <c:v>0.11039606516863126</c:v>
                </c:pt>
                <c:pt idx="25">
                  <c:v>0.12822992490949478</c:v>
                </c:pt>
                <c:pt idx="26">
                  <c:v>0.14737223052188533</c:v>
                </c:pt>
                <c:pt idx="27">
                  <c:v>0.16772506337650092</c:v>
                </c:pt>
                <c:pt idx="28">
                  <c:v>0.18917640109036454</c:v>
                </c:pt>
                <c:pt idx="29">
                  <c:v>0.21160331806101498</c:v>
                </c:pt>
                <c:pt idx="30">
                  <c:v>0.23487514131058815</c:v>
                </c:pt>
                <c:pt idx="31">
                  <c:v>0.25885646100159099</c:v>
                </c:pt>
                <c:pt idx="32">
                  <c:v>0.28340991897330681</c:v>
                </c:pt>
                <c:pt idx="33">
                  <c:v>0.308398721186668</c:v>
                </c:pt>
                <c:pt idx="34">
                  <c:v>0.33368884017958855</c:v>
                </c:pt>
                <c:pt idx="35">
                  <c:v>0.35915089103020237</c:v>
                </c:pt>
                <c:pt idx="36">
                  <c:v>0.38466167870948387</c:v>
                </c:pt>
                <c:pt idx="37">
                  <c:v>0.41010542610812345</c:v>
                </c:pt>
                <c:pt idx="38">
                  <c:v>0.43537470063136063</c:v>
                </c:pt>
                <c:pt idx="39">
                  <c:v>0.46037106335360595</c:v>
                </c:pt>
                <c:pt idx="40">
                  <c:v>0.48500546864838767</c:v>
                </c:pt>
                <c:pt idx="41">
                  <c:v>0.50919844431272288</c:v>
                </c:pt>
                <c:pt idx="42">
                  <c:v>0.53288008283575694</c:v>
                </c:pt>
                <c:pt idx="43">
                  <c:v>0.55598987394370813</c:v>
                </c:pt>
                <c:pt idx="44">
                  <c:v>0.5784764071773979</c:v>
                </c:pt>
                <c:pt idx="45">
                  <c:v>0.60029697127740367</c:v>
                </c:pt>
                <c:pt idx="46">
                  <c:v>0.62141707477766361</c:v>
                </c:pt>
                <c:pt idx="47">
                  <c:v>0.64180990961521966</c:v>
                </c:pt>
                <c:pt idx="48">
                  <c:v>0.66145577688992518</c:v>
                </c:pt>
                <c:pt idx="49">
                  <c:v>0.68034149125963661</c:v>
                </c:pt>
                <c:pt idx="50">
                  <c:v>0.69845977791215164</c:v>
                </c:pt>
                <c:pt idx="51">
                  <c:v>0.71580867367003242</c:v>
                </c:pt>
                <c:pt idx="52">
                  <c:v>0.73239094159419804</c:v>
                </c:pt>
                <c:pt idx="53">
                  <c:v>0.74821350647693619</c:v>
                </c:pt>
                <c:pt idx="54">
                  <c:v>0.76328691686298289</c:v>
                </c:pt>
                <c:pt idx="55">
                  <c:v>0.77762483770719015</c:v>
                </c:pt>
                <c:pt idx="56">
                  <c:v>0.79124357646134402</c:v>
                </c:pt>
                <c:pt idx="57">
                  <c:v>0.84925299114467045</c:v>
                </c:pt>
                <c:pt idx="58">
                  <c:v>0.92423244705831287</c:v>
                </c:pt>
                <c:pt idx="59">
                  <c:v>0.96309142209778142</c:v>
                </c:pt>
                <c:pt idx="60">
                  <c:v>0.98231357757513671</c:v>
                </c:pt>
                <c:pt idx="61">
                  <c:v>0.99158062376346612</c:v>
                </c:pt>
                <c:pt idx="62">
                  <c:v>0.99599253438171764</c:v>
                </c:pt>
                <c:pt idx="63">
                  <c:v>0.99808447966765135</c:v>
                </c:pt>
                <c:pt idx="64">
                  <c:v>0.99907790271865415</c:v>
                </c:pt>
                <c:pt idx="65">
                  <c:v>0.99935813653941885</c:v>
                </c:pt>
                <c:pt idx="66">
                  <c:v>0.99955212319629094</c:v>
                </c:pt>
                <c:pt idx="67">
                  <c:v>0.99968668432746233</c:v>
                </c:pt>
                <c:pt idx="68">
                  <c:v>0.99978023501924163</c:v>
                </c:pt>
                <c:pt idx="69">
                  <c:v>0.99984543096962175</c:v>
                </c:pt>
                <c:pt idx="70">
                  <c:v>0.99989098149609823</c:v>
                </c:pt>
                <c:pt idx="71">
                  <c:v>0.99992289002832324</c:v>
                </c:pt>
                <c:pt idx="72">
                  <c:v>0.99994530265857606</c:v>
                </c:pt>
                <c:pt idx="73">
                  <c:v>0.99996108877589107</c:v>
                </c:pt>
                <c:pt idx="74">
                  <c:v>0.99997223869065277</c:v>
                </c:pt>
                <c:pt idx="75">
                  <c:v>0.99998013625339788</c:v>
                </c:pt>
                <c:pt idx="76">
                  <c:v>0.9999857460460404</c:v>
                </c:pt>
                <c:pt idx="77">
                  <c:v>0.99998974213934455</c:v>
                </c:pt>
                <c:pt idx="78">
                  <c:v>0.99999259683024899</c:v>
                </c:pt>
                <c:pt idx="79">
                  <c:v>0.99999464192767762</c:v>
                </c:pt>
                <c:pt idx="80">
                  <c:v>0.99999611117462472</c:v>
                </c:pt>
                <c:pt idx="81">
                  <c:v>0.99999716968218888</c:v>
                </c:pt>
                <c:pt idx="82">
                  <c:v>0.99999793440206319</c:v>
                </c:pt>
                <c:pt idx="83">
                  <c:v>0.99999848840179406</c:v>
                </c:pt>
                <c:pt idx="84">
                  <c:v>0.999998890844361</c:v>
                </c:pt>
                <c:pt idx="85">
                  <c:v>0.99999918398292587</c:v>
                </c:pt>
                <c:pt idx="86">
                  <c:v>0.9999993980764208</c:v>
                </c:pt>
                <c:pt idx="87">
                  <c:v>0.99999955485316694</c:v>
                </c:pt>
                <c:pt idx="88">
                  <c:v>0.99999966995790923</c:v>
                </c:pt>
                <c:pt idx="89">
                  <c:v>0.99999975468524827</c:v>
                </c:pt>
                <c:pt idx="90">
                  <c:v>0.99999981721084186</c:v>
                </c:pt>
                <c:pt idx="91">
                  <c:v>0.99999986346821157</c:v>
                </c:pt>
                <c:pt idx="92">
                  <c:v>0.99999989777481613</c:v>
                </c:pt>
                <c:pt idx="93">
                  <c:v>0.99999992328026732</c:v>
                </c:pt>
                <c:pt idx="94">
                  <c:v>0.99999994228805356</c:v>
                </c:pt>
                <c:pt idx="95">
                  <c:v>0.99999995648706574</c:v>
                </c:pt>
                <c:pt idx="96">
                  <c:v>0.99999996711864236</c:v>
                </c:pt>
                <c:pt idx="97">
                  <c:v>0.99999997509739813</c:v>
                </c:pt>
                <c:pt idx="98">
                  <c:v>0.99999998109884147</c:v>
                </c:pt>
                <c:pt idx="99">
                  <c:v>0.99999998562307058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E1-48D6-8D81-DEE63DD0F61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CDF_Steel_Damage!$F$2:$F$101</c:f>
              <c:numCache>
                <c:formatCode>_(* #,##0.00_);_(* \(#,##0.00\);_(* "-"??_);_(@_)</c:formatCode>
                <c:ptCount val="100"/>
                <c:pt idx="0">
                  <c:v>6.4661668306891967E-44</c:v>
                </c:pt>
                <c:pt idx="1">
                  <c:v>1.2032311632870369E-15</c:v>
                </c:pt>
                <c:pt idx="2">
                  <c:v>4.0640007962168406E-8</c:v>
                </c:pt>
                <c:pt idx="3">
                  <c:v>2.6784839849233506E-7</c:v>
                </c:pt>
                <c:pt idx="4">
                  <c:v>1.3497869006757647E-6</c:v>
                </c:pt>
                <c:pt idx="5">
                  <c:v>5.4751090018887013E-6</c:v>
                </c:pt>
                <c:pt idx="6">
                  <c:v>5.4371243113063221E-5</c:v>
                </c:pt>
                <c:pt idx="7">
                  <c:v>1.4040039217021739E-4</c:v>
                </c:pt>
                <c:pt idx="8">
                  <c:v>3.2599831532892912E-4</c:v>
                </c:pt>
                <c:pt idx="9">
                  <c:v>6.9098485529709732E-4</c:v>
                </c:pt>
                <c:pt idx="10">
                  <c:v>1.3536079238543933E-3</c:v>
                </c:pt>
                <c:pt idx="11">
                  <c:v>2.4758539661351824E-3</c:v>
                </c:pt>
                <c:pt idx="12">
                  <c:v>4.2645121469698623E-3</c:v>
                </c:pt>
                <c:pt idx="13">
                  <c:v>6.9670027917065648E-3</c:v>
                </c:pt>
                <c:pt idx="14">
                  <c:v>1.0861846694259471E-2</c:v>
                </c:pt>
                <c:pt idx="15">
                  <c:v>1.624453270734498E-2</c:v>
                </c:pt>
                <c:pt idx="16">
                  <c:v>2.3410243242835055E-2</c:v>
                </c:pt>
                <c:pt idx="17">
                  <c:v>3.2635301411294546E-2</c:v>
                </c:pt>
                <c:pt idx="18">
                  <c:v>4.4159276689266981E-2</c:v>
                </c:pt>
                <c:pt idx="19">
                  <c:v>5.8169468501367678E-2</c:v>
                </c:pt>
                <c:pt idx="20">
                  <c:v>7.4789064876409295E-2</c:v>
                </c:pt>
                <c:pt idx="21">
                  <c:v>9.4069748478590412E-2</c:v>
                </c:pt>
                <c:pt idx="22">
                  <c:v>0.11598898938362821</c:v>
                </c:pt>
                <c:pt idx="23">
                  <c:v>0.14045179538822927</c:v>
                </c:pt>
                <c:pt idx="24">
                  <c:v>0.16729633104312294</c:v>
                </c:pt>
                <c:pt idx="25">
                  <c:v>0.19630258400871939</c:v>
                </c:pt>
                <c:pt idx="26">
                  <c:v>0.22720314845133652</c:v>
                </c:pt>
                <c:pt idx="27">
                  <c:v>0.25969519234330202</c:v>
                </c:pt>
                <c:pt idx="28">
                  <c:v>0.2934527534157606</c:v>
                </c:pt>
                <c:pt idx="29">
                  <c:v>0.32813863983321445</c:v>
                </c:pt>
                <c:pt idx="30">
                  <c:v>0.36341537104901261</c:v>
                </c:pt>
                <c:pt idx="31">
                  <c:v>0.39895476068902447</c:v>
                </c:pt>
                <c:pt idx="32">
                  <c:v>0.43444590092200946</c:v>
                </c:pt>
                <c:pt idx="33">
                  <c:v>0.46960144615391036</c:v>
                </c:pt>
                <c:pt idx="34">
                  <c:v>0.50416220728995942</c:v>
                </c:pt>
                <c:pt idx="35">
                  <c:v>0.5379001542991847</c:v>
                </c:pt>
                <c:pt idx="36">
                  <c:v>0.57061998523057478</c:v>
                </c:pt>
                <c:pt idx="37">
                  <c:v>0.60215945683971162</c:v>
                </c:pt>
                <c:pt idx="38">
                  <c:v>0.63238868928129888</c:v>
                </c:pt>
                <c:pt idx="39">
                  <c:v>0.66120865898785053</c:v>
                </c:pt>
                <c:pt idx="40">
                  <c:v>0.68854908390389791</c:v>
                </c:pt>
                <c:pt idx="41">
                  <c:v>0.71436588733445638</c:v>
                </c:pt>
                <c:pt idx="42">
                  <c:v>0.73863840392689828</c:v>
                </c:pt>
                <c:pt idx="43">
                  <c:v>0.7613664662766747</c:v>
                </c:pt>
                <c:pt idx="44">
                  <c:v>0.78256748528121389</c:v>
                </c:pt>
                <c:pt idx="45">
                  <c:v>0.80227361307493794</c:v>
                </c:pt>
                <c:pt idx="46">
                  <c:v>0.82052905510639795</c:v>
                </c:pt>
                <c:pt idx="47">
                  <c:v>0.83738757822650256</c:v>
                </c:pt>
                <c:pt idx="48">
                  <c:v>0.85291024480349686</c:v>
                </c:pt>
                <c:pt idx="49">
                  <c:v>0.86716338889950029</c:v>
                </c:pt>
                <c:pt idx="50">
                  <c:v>0.88021683931016903</c:v>
                </c:pt>
                <c:pt idx="51">
                  <c:v>0.89214238555538705</c:v>
                </c:pt>
                <c:pt idx="52">
                  <c:v>0.90301247642743354</c:v>
                </c:pt>
                <c:pt idx="53">
                  <c:v>0.91289913614062357</c:v>
                </c:pt>
                <c:pt idx="54">
                  <c:v>0.92187308016839897</c:v>
                </c:pt>
                <c:pt idx="55">
                  <c:v>0.93000301120064288</c:v>
                </c:pt>
                <c:pt idx="56">
                  <c:v>0.93735507503193249</c:v>
                </c:pt>
                <c:pt idx="57">
                  <c:v>0.96454207028823225</c:v>
                </c:pt>
                <c:pt idx="58">
                  <c:v>0.9892205757174799</c:v>
                </c:pt>
                <c:pt idx="59">
                  <c:v>0.99685299695574825</c:v>
                </c:pt>
                <c:pt idx="60">
                  <c:v>0.99909663428204554</c:v>
                </c:pt>
                <c:pt idx="61">
                  <c:v>0.99974120909940989</c:v>
                </c:pt>
                <c:pt idx="62">
                  <c:v>0.99992531286411757</c:v>
                </c:pt>
                <c:pt idx="63">
                  <c:v>0.99997815519793298</c:v>
                </c:pt>
                <c:pt idx="64">
                  <c:v>0.99999350047440028</c:v>
                </c:pt>
                <c:pt idx="65">
                  <c:v>0.99999642922189336</c:v>
                </c:pt>
                <c:pt idx="66">
                  <c:v>0.99999802832134976</c:v>
                </c:pt>
                <c:pt idx="67">
                  <c:v>0.99999890563897464</c:v>
                </c:pt>
                <c:pt idx="68">
                  <c:v>0.99999938937011557</c:v>
                </c:pt>
                <c:pt idx="69">
                  <c:v>0.99999965745637875</c:v>
                </c:pt>
                <c:pt idx="70">
                  <c:v>0.99999980680771094</c:v>
                </c:pt>
                <c:pt idx="71">
                  <c:v>0.99999989045166426</c:v>
                </c:pt>
                <c:pt idx="72">
                  <c:v>0.99999993754575656</c:v>
                </c:pt>
                <c:pt idx="73">
                  <c:v>0.99999996420273385</c:v>
                </c:pt>
                <c:pt idx="74">
                  <c:v>0.99999997937206486</c:v>
                </c:pt>
                <c:pt idx="75">
                  <c:v>0.99999998805017509</c:v>
                </c:pt>
                <c:pt idx="76">
                  <c:v>0.99999999304101972</c:v>
                </c:pt>
                <c:pt idx="77">
                  <c:v>0.99999999592635203</c:v>
                </c:pt>
                <c:pt idx="78">
                  <c:v>0.99999999760310776</c:v>
                </c:pt>
                <c:pt idx="79">
                  <c:v>0.99999999858253563</c:v>
                </c:pt>
                <c:pt idx="80">
                  <c:v>0.99999999915754922</c:v>
                </c:pt>
                <c:pt idx="81">
                  <c:v>0.99999999949682994</c:v>
                </c:pt>
                <c:pt idx="82">
                  <c:v>0.9999999996980109</c:v>
                </c:pt>
                <c:pt idx="83">
                  <c:v>0.99999999981788679</c:v>
                </c:pt>
                <c:pt idx="84">
                  <c:v>0.99999999988965993</c:v>
                </c:pt>
                <c:pt idx="85">
                  <c:v>0.99999999993283639</c:v>
                </c:pt>
                <c:pt idx="86">
                  <c:v>0.9999999999589313</c:v>
                </c:pt>
                <c:pt idx="87">
                  <c:v>0.99999999997477507</c:v>
                </c:pt>
                <c:pt idx="88">
                  <c:v>0.99999999998443811</c:v>
                </c:pt>
                <c:pt idx="89">
                  <c:v>0.99999999999035794</c:v>
                </c:pt>
                <c:pt idx="90">
                  <c:v>0.99999999999400035</c:v>
                </c:pt>
                <c:pt idx="91">
                  <c:v>0.99999999999625111</c:v>
                </c:pt>
                <c:pt idx="92">
                  <c:v>0.99999999999764788</c:v>
                </c:pt>
                <c:pt idx="93">
                  <c:v>0.9999999999985183</c:v>
                </c:pt>
                <c:pt idx="94">
                  <c:v>0.99999999999906286</c:v>
                </c:pt>
                <c:pt idx="95">
                  <c:v>0.99999999999940492</c:v>
                </c:pt>
                <c:pt idx="96">
                  <c:v>0.99999999999962075</c:v>
                </c:pt>
                <c:pt idx="97">
                  <c:v>0.99999999999975731</c:v>
                </c:pt>
                <c:pt idx="98">
                  <c:v>0.99999999999984424</c:v>
                </c:pt>
                <c:pt idx="99">
                  <c:v>0.99999999999989952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E1-48D6-8D81-DEE63DD0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CDF_Steel_Damage!$B$103:$F$103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CDF_Steel_Damage!$B$104:$F$104</c:f>
              <c:numCache>
                <c:formatCode>0.00</c:formatCode>
                <c:ptCount val="5"/>
                <c:pt idx="0">
                  <c:v>53.80607884500445</c:v>
                </c:pt>
                <c:pt idx="1">
                  <c:v>52.48</c:v>
                </c:pt>
                <c:pt idx="2">
                  <c:v>50.78</c:v>
                </c:pt>
                <c:pt idx="3">
                  <c:v>49.617441046760078</c:v>
                </c:pt>
                <c:pt idx="4">
                  <c:v>42.878420049368088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6-4CC4-AC5B-356A1F37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CDF_Steel_Serviciability!$B$2:$B$101</c:f>
              <c:numCache>
                <c:formatCode>_(* #,##0.00_);_(* \(#,##0.00\);_(* "-"??_);_(@_)</c:formatCode>
                <c:ptCount val="100"/>
                <c:pt idx="0">
                  <c:v>6.8828927151052966E-9</c:v>
                </c:pt>
                <c:pt idx="1">
                  <c:v>1.7384748547484418E-3</c:v>
                </c:pt>
                <c:pt idx="2">
                  <c:v>4.1288881703492618E-2</c:v>
                </c:pt>
                <c:pt idx="3">
                  <c:v>5.7880329610034038E-2</c:v>
                </c:pt>
                <c:pt idx="4">
                  <c:v>7.7234967043324554E-2</c:v>
                </c:pt>
                <c:pt idx="5">
                  <c:v>9.9056922773292533E-2</c:v>
                </c:pt>
                <c:pt idx="6">
                  <c:v>0.14869215547186862</c:v>
                </c:pt>
                <c:pt idx="7">
                  <c:v>0.17576753387999189</c:v>
                </c:pt>
                <c:pt idx="8">
                  <c:v>0.20387191965561469</c:v>
                </c:pt>
                <c:pt idx="9">
                  <c:v>0.23267774616741829</c:v>
                </c:pt>
                <c:pt idx="10">
                  <c:v>0.26188889771519641</c:v>
                </c:pt>
                <c:pt idx="11">
                  <c:v>0.29124338174398534</c:v>
                </c:pt>
                <c:pt idx="12">
                  <c:v>0.32051377566305805</c:v>
                </c:pt>
                <c:pt idx="13">
                  <c:v>0.34950616362783382</c:v>
                </c:pt>
                <c:pt idx="14">
                  <c:v>0.3780581092718166</c:v>
                </c:pt>
                <c:pt idx="15">
                  <c:v>0.40603606828623806</c:v>
                </c:pt>
                <c:pt idx="16">
                  <c:v>0.43333253089761392</c:v>
                </c:pt>
                <c:pt idx="17">
                  <c:v>0.45986309602618081</c:v>
                </c:pt>
                <c:pt idx="18">
                  <c:v>0.48556361222654698</c:v>
                </c:pt>
                <c:pt idx="19">
                  <c:v>0.51038747125806894</c:v>
                </c:pt>
                <c:pt idx="20">
                  <c:v>0.5343031045247234</c:v>
                </c:pt>
                <c:pt idx="21">
                  <c:v>0.55729170745713941</c:v>
                </c:pt>
                <c:pt idx="22">
                  <c:v>0.57934519958080011</c:v>
                </c:pt>
                <c:pt idx="23">
                  <c:v>0.60046441647308724</c:v>
                </c:pt>
                <c:pt idx="24">
                  <c:v>0.62065752247542771</c:v>
                </c:pt>
                <c:pt idx="25">
                  <c:v>0.63993862869503559</c:v>
                </c:pt>
                <c:pt idx="26">
                  <c:v>0.65832659860595799</c:v>
                </c:pt>
                <c:pt idx="27">
                  <c:v>0.6758440227785264</c:v>
                </c:pt>
                <c:pt idx="28">
                  <c:v>0.69251634444634447</c:v>
                </c:pt>
                <c:pt idx="29">
                  <c:v>0.70837111841242106</c:v>
                </c:pt>
                <c:pt idx="30">
                  <c:v>0.72343738695357951</c:v>
                </c:pt>
                <c:pt idx="31">
                  <c:v>0.73774515773207883</c:v>
                </c:pt>
                <c:pt idx="32">
                  <c:v>0.75132497014717692</c:v>
                </c:pt>
                <c:pt idx="33">
                  <c:v>0.76420753797842111</c:v>
                </c:pt>
                <c:pt idx="34">
                  <c:v>0.77642345753634345</c:v>
                </c:pt>
                <c:pt idx="35">
                  <c:v>0.78800297181464674</c:v>
                </c:pt>
                <c:pt idx="36">
                  <c:v>0.79897578231452826</c:v>
                </c:pt>
                <c:pt idx="37">
                  <c:v>0.80937090127975819</c:v>
                </c:pt>
                <c:pt idx="38">
                  <c:v>0.81921653804013972</c:v>
                </c:pt>
                <c:pt idx="39">
                  <c:v>0.82854001401477517</c:v>
                </c:pt>
                <c:pt idx="40">
                  <c:v>0.83736770168139163</c:v>
                </c:pt>
                <c:pt idx="41">
                  <c:v>0.84572498348148128</c:v>
                </c:pt>
                <c:pt idx="42">
                  <c:v>0.85363622721137766</c:v>
                </c:pt>
                <c:pt idx="43">
                  <c:v>0.86112477495496731</c:v>
                </c:pt>
                <c:pt idx="44">
                  <c:v>0.8682129430525577</c:v>
                </c:pt>
                <c:pt idx="45">
                  <c:v>0.87492203098011923</c:v>
                </c:pt>
                <c:pt idx="46">
                  <c:v>0.88127233734071875</c:v>
                </c:pt>
                <c:pt idx="47">
                  <c:v>0.8872831814519061</c:v>
                </c:pt>
                <c:pt idx="48">
                  <c:v>0.89297292925487348</c:v>
                </c:pt>
                <c:pt idx="49">
                  <c:v>0.89835902247858002</c:v>
                </c:pt>
                <c:pt idx="50">
                  <c:v>0.90345801016929772</c:v>
                </c:pt>
                <c:pt idx="51">
                  <c:v>0.90828558184725139</c:v>
                </c:pt>
                <c:pt idx="52">
                  <c:v>0.91285660168076332</c:v>
                </c:pt>
                <c:pt idx="53">
                  <c:v>0.91718514317765132</c:v>
                </c:pt>
                <c:pt idx="54">
                  <c:v>0.92128452398633487</c:v>
                </c:pt>
                <c:pt idx="55">
                  <c:v>0.9251673404774805</c:v>
                </c:pt>
                <c:pt idx="56">
                  <c:v>0.92884550184314374</c:v>
                </c:pt>
                <c:pt idx="57">
                  <c:v>0.94453933502152609</c:v>
                </c:pt>
                <c:pt idx="58">
                  <c:v>0.96581607393317026</c:v>
                </c:pt>
                <c:pt idx="59">
                  <c:v>0.97852180100307229</c:v>
                </c:pt>
                <c:pt idx="60">
                  <c:v>0.98625309846687614</c:v>
                </c:pt>
                <c:pt idx="61">
                  <c:v>0.99104652035345031</c:v>
                </c:pt>
                <c:pt idx="62">
                  <c:v>0.99407259126323044</c:v>
                </c:pt>
                <c:pt idx="63">
                  <c:v>0.99601587061240004</c:v>
                </c:pt>
                <c:pt idx="64">
                  <c:v>0.99728398717935451</c:v>
                </c:pt>
                <c:pt idx="65">
                  <c:v>0.99774631520854629</c:v>
                </c:pt>
                <c:pt idx="66">
                  <c:v>0.99812402253949761</c:v>
                </c:pt>
                <c:pt idx="67">
                  <c:v>0.99843365773750326</c:v>
                </c:pt>
                <c:pt idx="68">
                  <c:v>0.99868833165885418</c:v>
                </c:pt>
                <c:pt idx="69">
                  <c:v>0.998898471941429</c:v>
                </c:pt>
                <c:pt idx="70">
                  <c:v>0.99907240343011927</c:v>
                </c:pt>
                <c:pt idx="71">
                  <c:v>0.99921679654652718</c:v>
                </c:pt>
                <c:pt idx="72">
                  <c:v>0.99933701505580974</c:v>
                </c:pt>
                <c:pt idx="73">
                  <c:v>0.99943738687618056</c:v>
                </c:pt>
                <c:pt idx="74">
                  <c:v>0.99952141578000653</c:v>
                </c:pt>
                <c:pt idx="75">
                  <c:v>0.99959194751473446</c:v>
                </c:pt>
                <c:pt idx="76">
                  <c:v>0.99965130063840346</c:v>
                </c:pt>
                <c:pt idx="77">
                  <c:v>0.9997013699349977</c:v>
                </c:pt>
                <c:pt idx="78">
                  <c:v>0.99974370844220273</c:v>
                </c:pt>
                <c:pt idx="79">
                  <c:v>0.99977959273619932</c:v>
                </c:pt>
                <c:pt idx="80">
                  <c:v>0.99981007506294317</c:v>
                </c:pt>
                <c:pt idx="81">
                  <c:v>0.99983602510009661</c:v>
                </c:pt>
                <c:pt idx="82">
                  <c:v>0.99985816351689749</c:v>
                </c:pt>
                <c:pt idx="83">
                  <c:v>0.9998770890249703</c:v>
                </c:pt>
                <c:pt idx="84">
                  <c:v>0.99989330024710243</c:v>
                </c:pt>
                <c:pt idx="85">
                  <c:v>0.9999072134476209</c:v>
                </c:pt>
                <c:pt idx="86">
                  <c:v>0.99991917694779564</c:v>
                </c:pt>
                <c:pt idx="87">
                  <c:v>0.99992948287801864</c:v>
                </c:pt>
                <c:pt idx="88">
                  <c:v>0.99993837678421305</c:v>
                </c:pt>
                <c:pt idx="89">
                  <c:v>0.99994606550054588</c:v>
                </c:pt>
                <c:pt idx="90">
                  <c:v>0.99995272361756049</c:v>
                </c:pt>
                <c:pt idx="91">
                  <c:v>0.99995849880934129</c:v>
                </c:pt>
                <c:pt idx="92">
                  <c:v>0.99996351623144941</c:v>
                </c:pt>
                <c:pt idx="93">
                  <c:v>0.99996788216015953</c:v>
                </c:pt>
                <c:pt idx="94">
                  <c:v>0.99997168701071093</c:v>
                </c:pt>
                <c:pt idx="95">
                  <c:v>0.99997500784606808</c:v>
                </c:pt>
                <c:pt idx="96">
                  <c:v>0.99997791046668838</c:v>
                </c:pt>
                <c:pt idx="97">
                  <c:v>0.99998045115493417</c:v>
                </c:pt>
                <c:pt idx="98">
                  <c:v>0.99998267813418962</c:v>
                </c:pt>
                <c:pt idx="99">
                  <c:v>0.99998463279178684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3-4E3E-99A9-4F35C0577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CDF_Steel_Serviciability!$C$2:$C$101</c:f>
              <c:numCache>
                <c:formatCode>_(* #,##0.00_);_(* \(#,##0.00\);_(* "-"??_);_(@_)</c:formatCode>
                <c:ptCount val="100"/>
                <c:pt idx="0">
                  <c:v>3.0513480670686846E-9</c:v>
                </c:pt>
                <c:pt idx="1">
                  <c:v>1.7092448762421415E-3</c:v>
                </c:pt>
                <c:pt idx="2">
                  <c:v>4.6072297749723719E-2</c:v>
                </c:pt>
                <c:pt idx="3">
                  <c:v>6.510791034679432E-2</c:v>
                </c:pt>
                <c:pt idx="4">
                  <c:v>8.73596417000954E-2</c:v>
                </c:pt>
                <c:pt idx="5">
                  <c:v>0.11244320284203002</c:v>
                </c:pt>
                <c:pt idx="6">
                  <c:v>0.16928791401008453</c:v>
                </c:pt>
                <c:pt idx="7">
                  <c:v>0.20010897855183277</c:v>
                </c:pt>
                <c:pt idx="8">
                  <c:v>0.23193150684801031</c:v>
                </c:pt>
                <c:pt idx="9">
                  <c:v>0.26435184700440018</c:v>
                </c:pt>
                <c:pt idx="10">
                  <c:v>0.2970114052354631</c:v>
                </c:pt>
                <c:pt idx="11">
                  <c:v>0.32959921305028905</c:v>
                </c:pt>
                <c:pt idx="12">
                  <c:v>0.36185152847204555</c:v>
                </c:pt>
                <c:pt idx="13">
                  <c:v>0.39354949536153133</c:v>
                </c:pt>
                <c:pt idx="14">
                  <c:v>0.42451563164175743</c:v>
                </c:pt>
                <c:pt idx="15">
                  <c:v>0.45460970584246962</c:v>
                </c:pt>
                <c:pt idx="16">
                  <c:v>0.4837243936061657</c:v>
                </c:pt>
                <c:pt idx="17">
                  <c:v>0.51178097739996442</c:v>
                </c:pt>
                <c:pt idx="18">
                  <c:v>0.53872525727879883</c:v>
                </c:pt>
                <c:pt idx="19">
                  <c:v>0.56452377152308442</c:v>
                </c:pt>
                <c:pt idx="20">
                  <c:v>0.58916037734548099</c:v>
                </c:pt>
                <c:pt idx="21">
                  <c:v>0.61263320860046022</c:v>
                </c:pt>
                <c:pt idx="22">
                  <c:v>0.63495200550076158</c:v>
                </c:pt>
                <c:pt idx="23">
                  <c:v>0.65613579760454055</c:v>
                </c:pt>
                <c:pt idx="24">
                  <c:v>0.67621091339691153</c:v>
                </c:pt>
                <c:pt idx="25">
                  <c:v>0.69520928586684883</c:v>
                </c:pt>
                <c:pt idx="26">
                  <c:v>0.71316702226645723</c:v>
                </c:pt>
                <c:pt idx="27">
                  <c:v>0.73012320678872478</c:v>
                </c:pt>
                <c:pt idx="28">
                  <c:v>0.74611890653914825</c:v>
                </c:pt>
                <c:pt idx="29">
                  <c:v>0.76119635343559988</c:v>
                </c:pt>
                <c:pt idx="30">
                  <c:v>0.77539827722705867</c:v>
                </c:pt>
                <c:pt idx="31">
                  <c:v>0.78876736746011256</c:v>
                </c:pt>
                <c:pt idx="32">
                  <c:v>0.80134584480366833</c:v>
                </c:pt>
                <c:pt idx="33">
                  <c:v>0.81317512458222829</c:v>
                </c:pt>
                <c:pt idx="34">
                  <c:v>0.82429555761891748</c:v>
                </c:pt>
                <c:pt idx="35">
                  <c:v>0.83474623552912697</c:v>
                </c:pt>
                <c:pt idx="36">
                  <c:v>0.84456484942896304</c:v>
                </c:pt>
                <c:pt idx="37">
                  <c:v>0.85378759263524584</c:v>
                </c:pt>
                <c:pt idx="38">
                  <c:v>0.86244909934768588</c:v>
                </c:pt>
                <c:pt idx="39">
                  <c:v>0.87058241253477608</c:v>
                </c:pt>
                <c:pt idx="40">
                  <c:v>0.8782189753101709</c:v>
                </c:pt>
                <c:pt idx="41">
                  <c:v>0.8853886410035221</c:v>
                </c:pt>
                <c:pt idx="42">
                  <c:v>0.89211969791593382</c:v>
                </c:pt>
                <c:pt idx="43">
                  <c:v>0.89843890542149685</c:v>
                </c:pt>
                <c:pt idx="44">
                  <c:v>0.90437153864748809</c:v>
                </c:pt>
                <c:pt idx="45">
                  <c:v>0.90994143945014394</c:v>
                </c:pt>
                <c:pt idx="46">
                  <c:v>0.91517107181235247</c:v>
                </c:pt>
                <c:pt idx="47">
                  <c:v>0.92008158013471697</c:v>
                </c:pt>
                <c:pt idx="48">
                  <c:v>0.92469284918145722</c:v>
                </c:pt>
                <c:pt idx="49">
                  <c:v>0.92902356468563707</c:v>
                </c:pt>
                <c:pt idx="50">
                  <c:v>0.93309127382120105</c:v>
                </c:pt>
                <c:pt idx="51">
                  <c:v>0.93691244491834669</c:v>
                </c:pt>
                <c:pt idx="52">
                  <c:v>0.94050252593904116</c:v>
                </c:pt>
                <c:pt idx="53">
                  <c:v>0.94387600134545202</c:v>
                </c:pt>
                <c:pt idx="54">
                  <c:v>0.94704644708955943</c:v>
                </c:pt>
                <c:pt idx="55">
                  <c:v>0.9500265835304551</c:v>
                </c:pt>
                <c:pt idx="56">
                  <c:v>0.9528283261496171</c:v>
                </c:pt>
                <c:pt idx="57">
                  <c:v>0.96452774068514424</c:v>
                </c:pt>
                <c:pt idx="58">
                  <c:v>0.97958850457661595</c:v>
                </c:pt>
                <c:pt idx="59">
                  <c:v>0.98798249981260022</c:v>
                </c:pt>
                <c:pt idx="60">
                  <c:v>0.99276813457568425</c:v>
                </c:pt>
                <c:pt idx="61">
                  <c:v>0.99555786620114417</c:v>
                </c:pt>
                <c:pt idx="62">
                  <c:v>0.9972188991050952</c:v>
                </c:pt>
                <c:pt idx="63">
                  <c:v>0.99822775995214563</c:v>
                </c:pt>
                <c:pt idx="64">
                  <c:v>0.99885199349690112</c:v>
                </c:pt>
                <c:pt idx="65">
                  <c:v>0.99907069200223941</c:v>
                </c:pt>
                <c:pt idx="66">
                  <c:v>0.99924497220134822</c:v>
                </c:pt>
                <c:pt idx="67">
                  <c:v>0.99938440304079068</c:v>
                </c:pt>
                <c:pt idx="68">
                  <c:v>0.99949637727155871</c:v>
                </c:pt>
                <c:pt idx="69">
                  <c:v>0.99958663163729289</c:v>
                </c:pt>
                <c:pt idx="70">
                  <c:v>0.99965963690258963</c:v>
                </c:pt>
                <c:pt idx="71">
                  <c:v>0.99971889168218653</c:v>
                </c:pt>
                <c:pt idx="72">
                  <c:v>0.99976714482582085</c:v>
                </c:pt>
                <c:pt idx="73">
                  <c:v>0.99980656449110317</c:v>
                </c:pt>
                <c:pt idx="74">
                  <c:v>0.99983886724985704</c:v>
                </c:pt>
                <c:pt idx="75">
                  <c:v>0.99986541709668098</c:v>
                </c:pt>
                <c:pt idx="76">
                  <c:v>0.99988730169138107</c:v>
                </c:pt>
                <c:pt idx="77">
                  <c:v>0.99990539130678779</c:v>
                </c:pt>
                <c:pt idx="78">
                  <c:v>0.99992038458338983</c:v>
                </c:pt>
                <c:pt idx="79">
                  <c:v>0.9999328441785118</c:v>
                </c:pt>
                <c:pt idx="80">
                  <c:v>0.99994322464441399</c:v>
                </c:pt>
                <c:pt idx="81">
                  <c:v>0.9999518943074045</c:v>
                </c:pt>
                <c:pt idx="82">
                  <c:v>0.99995915249859191</c:v>
                </c:pt>
                <c:pt idx="83">
                  <c:v>0.99996524316969826</c:v>
                </c:pt>
                <c:pt idx="84">
                  <c:v>0.99997036568764175</c:v>
                </c:pt>
                <c:pt idx="85">
                  <c:v>0.9999746834197476</c:v>
                </c:pt>
                <c:pt idx="86">
                  <c:v>0.99997833058294849</c:v>
                </c:pt>
                <c:pt idx="87">
                  <c:v>0.99998141772447835</c:v>
                </c:pt>
                <c:pt idx="88">
                  <c:v>0.99998403612034337</c:v>
                </c:pt>
                <c:pt idx="89">
                  <c:v>0.99998626131532775</c:v>
                </c:pt>
                <c:pt idx="90">
                  <c:v>0.99998815597998525</c:v>
                </c:pt>
                <c:pt idx="91">
                  <c:v>0.99998977222262042</c:v>
                </c:pt>
                <c:pt idx="92">
                  <c:v>0.99999115346514578</c:v>
                </c:pt>
                <c:pt idx="93">
                  <c:v>0.9999923359689773</c:v>
                </c:pt>
                <c:pt idx="94">
                  <c:v>0.99999335007935308</c:v>
                </c:pt>
                <c:pt idx="95">
                  <c:v>0.9999942212424987</c:v>
                </c:pt>
                <c:pt idx="96">
                  <c:v>0.99999497083907729</c:v>
                </c:pt>
                <c:pt idx="97">
                  <c:v>0.9999956168686811</c:v>
                </c:pt>
                <c:pt idx="98">
                  <c:v>0.9999961745132554</c:v>
                </c:pt>
                <c:pt idx="99">
                  <c:v>0.99999665660188419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3-4E3E-99A9-4F35C0577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CDF_Steel_Serviciability!$D$2:$D$101</c:f>
              <c:numCache>
                <c:formatCode>_(* #,##0.00_);_(* \(#,##0.00\);_(* "-"??_);_(@_)</c:formatCode>
                <c:ptCount val="100"/>
                <c:pt idx="0">
                  <c:v>1.9932374593519106E-8</c:v>
                </c:pt>
                <c:pt idx="1">
                  <c:v>3.0633588940129387E-3</c:v>
                </c:pt>
                <c:pt idx="2">
                  <c:v>5.9814446950906937E-2</c:v>
                </c:pt>
                <c:pt idx="3">
                  <c:v>8.1742165019276461E-2</c:v>
                </c:pt>
                <c:pt idx="4">
                  <c:v>0.10661262100354287</c:v>
                </c:pt>
                <c:pt idx="5">
                  <c:v>0.13394111050657184</c:v>
                </c:pt>
                <c:pt idx="6">
                  <c:v>0.19396057977430131</c:v>
                </c:pt>
                <c:pt idx="7">
                  <c:v>0.22569575723003746</c:v>
                </c:pt>
                <c:pt idx="8">
                  <c:v>0.25801093789066909</c:v>
                </c:pt>
                <c:pt idx="9">
                  <c:v>0.29054062398783242</c:v>
                </c:pt>
                <c:pt idx="10">
                  <c:v>0.32297161167332866</c:v>
                </c:pt>
                <c:pt idx="11">
                  <c:v>0.35504136793377983</c:v>
                </c:pt>
                <c:pt idx="12">
                  <c:v>0.38653459290435138</c:v>
                </c:pt>
                <c:pt idx="13">
                  <c:v>0.41727879381043642</c:v>
                </c:pt>
                <c:pt idx="14">
                  <c:v>0.44713944112124532</c:v>
                </c:pt>
                <c:pt idx="15">
                  <c:v>0.47601508550752469</c:v>
                </c:pt>
                <c:pt idx="16">
                  <c:v>0.50383267442435886</c:v>
                </c:pt>
                <c:pt idx="17">
                  <c:v>0.53054320811500821</c:v>
                </c:pt>
                <c:pt idx="18">
                  <c:v>0.5561178065291229</c:v>
                </c:pt>
                <c:pt idx="19">
                  <c:v>0.58054421291789793</c:v>
                </c:pt>
                <c:pt idx="20">
                  <c:v>0.6038237303669175</c:v>
                </c:pt>
                <c:pt idx="21">
                  <c:v>0.62596856946417512</c:v>
                </c:pt>
                <c:pt idx="22">
                  <c:v>0.64699957513762063</c:v>
                </c:pt>
                <c:pt idx="23">
                  <c:v>0.66694429586654413</c:v>
                </c:pt>
                <c:pt idx="24">
                  <c:v>0.68583535714099464</c:v>
                </c:pt>
                <c:pt idx="25">
                  <c:v>0.7037091019237327</c:v>
                </c:pt>
                <c:pt idx="26">
                  <c:v>0.72060446306713333</c:v>
                </c:pt>
                <c:pt idx="27">
                  <c:v>0.73656203554578914</c:v>
                </c:pt>
                <c:pt idx="28">
                  <c:v>0.75162331958038786</c:v>
                </c:pt>
                <c:pt idx="29">
                  <c:v>0.76583010898878123</c:v>
                </c:pt>
                <c:pt idx="30">
                  <c:v>0.77922400224427213</c:v>
                </c:pt>
                <c:pt idx="31">
                  <c:v>0.79184601665526588</c:v>
                </c:pt>
                <c:pt idx="32">
                  <c:v>0.80373628875651759</c:v>
                </c:pt>
                <c:pt idx="33">
                  <c:v>0.81493384640221844</c:v>
                </c:pt>
                <c:pt idx="34">
                  <c:v>0.82547644017629196</c:v>
                </c:pt>
                <c:pt idx="35">
                  <c:v>0.83540042359827305</c:v>
                </c:pt>
                <c:pt idx="36">
                  <c:v>0.84474067322337365</c:v>
                </c:pt>
                <c:pt idx="37">
                  <c:v>0.85353054113526672</c:v>
                </c:pt>
                <c:pt idx="38">
                  <c:v>0.86180183353314366</c:v>
                </c:pt>
                <c:pt idx="39">
                  <c:v>0.86958481014370603</c:v>
                </c:pt>
                <c:pt idx="40">
                  <c:v>0.87690820006554304</c:v>
                </c:pt>
                <c:pt idx="41">
                  <c:v>0.88379923039783281</c:v>
                </c:pt>
                <c:pt idx="42">
                  <c:v>0.89028366463540265</c:v>
                </c:pt>
                <c:pt idx="43">
                  <c:v>0.89638584834400703</c:v>
                </c:pt>
                <c:pt idx="44">
                  <c:v>0.90212876007729037</c:v>
                </c:pt>
                <c:pt idx="45">
                  <c:v>0.90753406587270569</c:v>
                </c:pt>
                <c:pt idx="46">
                  <c:v>0.91262217597833795</c:v>
                </c:pt>
                <c:pt idx="47">
                  <c:v>0.91741230272542573</c:v>
                </c:pt>
                <c:pt idx="48">
                  <c:v>0.92192251868032693</c:v>
                </c:pt>
                <c:pt idx="49">
                  <c:v>0.9261698143915611</c:v>
                </c:pt>
                <c:pt idx="50">
                  <c:v>0.93017015519820556</c:v>
                </c:pt>
                <c:pt idx="51">
                  <c:v>0.93393853669027616</c:v>
                </c:pt>
                <c:pt idx="52">
                  <c:v>0.93748903851400833</c:v>
                </c:pt>
                <c:pt idx="53">
                  <c:v>0.94083487629872309</c:v>
                </c:pt>
                <c:pt idx="54">
                  <c:v>0.94398845155026578</c:v>
                </c:pt>
                <c:pt idx="55">
                  <c:v>0.94696139941136126</c:v>
                </c:pt>
                <c:pt idx="56">
                  <c:v>0.94976463423382673</c:v>
                </c:pt>
                <c:pt idx="57">
                  <c:v>0.96157194021894099</c:v>
                </c:pt>
                <c:pt idx="58">
                  <c:v>0.97711082823650963</c:v>
                </c:pt>
                <c:pt idx="59">
                  <c:v>0.98605117033868528</c:v>
                </c:pt>
                <c:pt idx="60">
                  <c:v>0.99131506459824315</c:v>
                </c:pt>
                <c:pt idx="61">
                  <c:v>0.9944837642408102</c:v>
                </c:pt>
                <c:pt idx="62">
                  <c:v>0.99643136907935814</c:v>
                </c:pt>
                <c:pt idx="63">
                  <c:v>0.99765188626408785</c:v>
                </c:pt>
                <c:pt idx="64">
                  <c:v>0.99843063671448762</c:v>
                </c:pt>
                <c:pt idx="65">
                  <c:v>0.99870994923573941</c:v>
                </c:pt>
                <c:pt idx="66">
                  <c:v>0.99893586521308708</c:v>
                </c:pt>
                <c:pt idx="67">
                  <c:v>0.99911928332390298</c:v>
                </c:pt>
                <c:pt idx="68">
                  <c:v>0.99926874022918322</c:v>
                </c:pt>
                <c:pt idx="69">
                  <c:v>0.99939095138971878</c:v>
                </c:pt>
                <c:pt idx="70">
                  <c:v>0.99949122166976478</c:v>
                </c:pt>
                <c:pt idx="71">
                  <c:v>0.99957375855367492</c:v>
                </c:pt>
                <c:pt idx="72">
                  <c:v>0.99964191217209408</c:v>
                </c:pt>
                <c:pt idx="73">
                  <c:v>0.99969836006151613</c:v>
                </c:pt>
                <c:pt idx="74">
                  <c:v>0.99974524999861947</c:v>
                </c:pt>
                <c:pt idx="75">
                  <c:v>0.99978431088698372</c:v>
                </c:pt>
                <c:pt idx="76">
                  <c:v>0.99981693919268022</c:v>
                </c:pt>
                <c:pt idx="77">
                  <c:v>0.99984426658654091</c:v>
                </c:pt>
                <c:pt idx="78">
                  <c:v>0.99986721308203019</c:v>
                </c:pt>
                <c:pt idx="79">
                  <c:v>0.99988652893390206</c:v>
                </c:pt>
                <c:pt idx="80">
                  <c:v>0.99990282779382988</c:v>
                </c:pt>
                <c:pt idx="81">
                  <c:v>0.99991661303906099</c:v>
                </c:pt>
                <c:pt idx="82">
                  <c:v>0.99992829875065226</c:v>
                </c:pt>
                <c:pt idx="83">
                  <c:v>0.99993822648352892</c:v>
                </c:pt>
                <c:pt idx="84">
                  <c:v>0.99994667871528442</c:v>
                </c:pt>
                <c:pt idx="85">
                  <c:v>0.99995388966489362</c:v>
                </c:pt>
                <c:pt idx="86">
                  <c:v>0.9999600540218605</c:v>
                </c:pt>
                <c:pt idx="87">
                  <c:v>0.99996533400996734</c:v>
                </c:pt>
                <c:pt idx="88">
                  <c:v>0.99996986511958685</c:v>
                </c:pt>
                <c:pt idx="89">
                  <c:v>0.99997376077235567</c:v>
                </c:pt>
                <c:pt idx="90">
                  <c:v>0.99997711612724338</c:v>
                </c:pt>
                <c:pt idx="91">
                  <c:v>0.99998001119415991</c:v>
                </c:pt>
                <c:pt idx="92">
                  <c:v>0.99998251338755451</c:v>
                </c:pt>
                <c:pt idx="93">
                  <c:v>0.99998467962590609</c:v>
                </c:pt>
                <c:pt idx="94">
                  <c:v>0.99998655806201231</c:v>
                </c:pt>
                <c:pt idx="95">
                  <c:v>0.99998818951234503</c:v>
                </c:pt>
                <c:pt idx="96">
                  <c:v>0.99998960864050879</c:v>
                </c:pt>
                <c:pt idx="97">
                  <c:v>0.99999084493928347</c:v>
                </c:pt>
                <c:pt idx="98">
                  <c:v>0.99999192354730004</c:v>
                </c:pt>
                <c:pt idx="99">
                  <c:v>0.99999286592963244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E3E-99A9-4F35C0577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CDF_Steel_Serviciability!$E$2:$E$101</c:f>
              <c:numCache>
                <c:formatCode>_(* #,##0.00_);_(* \(#,##0.00\);_(* "-"??_);_(@_)</c:formatCode>
                <c:ptCount val="100"/>
                <c:pt idx="0">
                  <c:v>9.6073773627249008E-8</c:v>
                </c:pt>
                <c:pt idx="1">
                  <c:v>5.4614111073164563E-3</c:v>
                </c:pt>
                <c:pt idx="2">
                  <c:v>8.0927342964475429E-2</c:v>
                </c:pt>
                <c:pt idx="3">
                  <c:v>0.10725836162684423</c:v>
                </c:pt>
                <c:pt idx="4">
                  <c:v>0.13624523469889746</c:v>
                </c:pt>
                <c:pt idx="5">
                  <c:v>0.16727889481794181</c:v>
                </c:pt>
                <c:pt idx="6">
                  <c:v>0.23320885981710651</c:v>
                </c:pt>
                <c:pt idx="7">
                  <c:v>0.26710609627748838</c:v>
                </c:pt>
                <c:pt idx="8">
                  <c:v>0.30106827020853821</c:v>
                </c:pt>
                <c:pt idx="9">
                  <c:v>0.33476091088917381</c:v>
                </c:pt>
                <c:pt idx="10">
                  <c:v>0.36791134708884454</c:v>
                </c:pt>
                <c:pt idx="11">
                  <c:v>0.40030271715519317</c:v>
                </c:pt>
                <c:pt idx="12">
                  <c:v>0.43176729621073096</c:v>
                </c:pt>
                <c:pt idx="13">
                  <c:v>0.46217976677925765</c:v>
                </c:pt>
                <c:pt idx="14">
                  <c:v>0.49145080995445778</c:v>
                </c:pt>
                <c:pt idx="15">
                  <c:v>0.51952122467379136</c:v>
                </c:pt>
                <c:pt idx="16">
                  <c:v>0.54635667073438965</c:v>
                </c:pt>
                <c:pt idx="17">
                  <c:v>0.57194305983698168</c:v>
                </c:pt>
                <c:pt idx="18">
                  <c:v>0.5962825755214185</c:v>
                </c:pt>
                <c:pt idx="19">
                  <c:v>0.6193902782438333</c:v>
                </c:pt>
                <c:pt idx="20">
                  <c:v>0.64129123960497147</c:v>
                </c:pt>
                <c:pt idx="21">
                  <c:v>0.66201814541004977</c:v>
                </c:pt>
                <c:pt idx="22">
                  <c:v>0.6816093077798262</c:v>
                </c:pt>
                <c:pt idx="23">
                  <c:v>0.70010702990001339</c:v>
                </c:pt>
                <c:pt idx="24">
                  <c:v>0.7175562718494517</c:v>
                </c:pt>
                <c:pt idx="25">
                  <c:v>0.73400357142423367</c:v>
                </c:pt>
                <c:pt idx="26">
                  <c:v>0.74949617943884972</c:v>
                </c:pt>
                <c:pt idx="27">
                  <c:v>0.76408137431824363</c:v>
                </c:pt>
                <c:pt idx="28">
                  <c:v>0.77780592572217344</c:v>
                </c:pt>
                <c:pt idx="29">
                  <c:v>0.79071568138414228</c:v>
                </c:pt>
                <c:pt idx="30">
                  <c:v>0.80285525527842549</c:v>
                </c:pt>
                <c:pt idx="31">
                  <c:v>0.81426779866274157</c:v>
                </c:pt>
                <c:pt idx="32">
                  <c:v>0.82499483851313271</c:v>
                </c:pt>
                <c:pt idx="33">
                  <c:v>0.83507617041395443</c:v>
                </c:pt>
                <c:pt idx="34">
                  <c:v>0.84454979513554984</c:v>
                </c:pt>
                <c:pt idx="35">
                  <c:v>0.85345188997105437</c:v>
                </c:pt>
                <c:pt idx="36">
                  <c:v>0.86181680745533962</c:v>
                </c:pt>
                <c:pt idx="37">
                  <c:v>0.86967709539325067</c:v>
                </c:pt>
                <c:pt idx="38">
                  <c:v>0.87706353321681352</c:v>
                </c:pt>
                <c:pt idx="39">
                  <c:v>0.88400518060360833</c:v>
                </c:pt>
                <c:pt idx="40">
                  <c:v>0.8905294350485673</c:v>
                </c:pt>
                <c:pt idx="41">
                  <c:v>0.89666209571293032</c:v>
                </c:pt>
                <c:pt idx="42">
                  <c:v>0.90242743139737269</c:v>
                </c:pt>
                <c:pt idx="43">
                  <c:v>0.90784825091889265</c:v>
                </c:pt>
                <c:pt idx="44">
                  <c:v>0.91294597452769632</c:v>
                </c:pt>
                <c:pt idx="45">
                  <c:v>0.91774070529357288</c:v>
                </c:pt>
                <c:pt idx="46">
                  <c:v>0.92225129963168384</c:v>
                </c:pt>
                <c:pt idx="47">
                  <c:v>0.92649543633418074</c:v>
                </c:pt>
                <c:pt idx="48">
                  <c:v>0.93048968363404827</c:v>
                </c:pt>
                <c:pt idx="49">
                  <c:v>0.93424956395732828</c:v>
                </c:pt>
                <c:pt idx="50">
                  <c:v>0.93778961612458067</c:v>
                </c:pt>
                <c:pt idx="51">
                  <c:v>0.94112345484648829</c:v>
                </c:pt>
                <c:pt idx="52">
                  <c:v>0.94426382742551374</c:v>
                </c:pt>
                <c:pt idx="53">
                  <c:v>0.94722266762849228</c:v>
                </c:pt>
                <c:pt idx="54">
                  <c:v>0.95001114673654186</c:v>
                </c:pt>
                <c:pt idx="55">
                  <c:v>0.9526397218107312</c:v>
                </c:pt>
                <c:pt idx="56">
                  <c:v>0.95511818123634418</c:v>
                </c:pt>
                <c:pt idx="57">
                  <c:v>0.96555972556764058</c:v>
                </c:pt>
                <c:pt idx="58">
                  <c:v>0.9793263802429748</c:v>
                </c:pt>
                <c:pt idx="59">
                  <c:v>0.98728527002870858</c:v>
                </c:pt>
                <c:pt idx="60">
                  <c:v>0.99200308467168663</c:v>
                </c:pt>
                <c:pt idx="61">
                  <c:v>0.99486607804424321</c:v>
                </c:pt>
                <c:pt idx="62">
                  <c:v>0.99664163607275535</c:v>
                </c:pt>
                <c:pt idx="63">
                  <c:v>0.99776504788353215</c:v>
                </c:pt>
                <c:pt idx="64">
                  <c:v>0.99848904210980027</c:v>
                </c:pt>
                <c:pt idx="65">
                  <c:v>0.99875078819434848</c:v>
                </c:pt>
                <c:pt idx="66">
                  <c:v>0.99896359652797306</c:v>
                </c:pt>
                <c:pt idx="67">
                  <c:v>0.99913727740881353</c:v>
                </c:pt>
                <c:pt idx="68">
                  <c:v>0.9992795450587878</c:v>
                </c:pt>
                <c:pt idx="69">
                  <c:v>0.99939649237931782</c:v>
                </c:pt>
                <c:pt idx="70">
                  <c:v>0.99949295227653723</c:v>
                </c:pt>
                <c:pt idx="71">
                  <c:v>0.99957277401502309</c:v>
                </c:pt>
                <c:pt idx="72">
                  <c:v>0.9996390355925131</c:v>
                </c:pt>
                <c:pt idx="73">
                  <c:v>0.99969420770197481</c:v>
                </c:pt>
                <c:pt idx="74">
                  <c:v>0.99974028088308187</c:v>
                </c:pt>
                <c:pt idx="75">
                  <c:v>0.99977886455368192</c:v>
                </c:pt>
                <c:pt idx="76">
                  <c:v>0.9998112644626157</c:v>
                </c:pt>
                <c:pt idx="77">
                  <c:v>0.99983854351080059</c:v>
                </c:pt>
                <c:pt idx="78">
                  <c:v>0.99986156969882878</c:v>
                </c:pt>
                <c:pt idx="79">
                  <c:v>0.99988105406899441</c:v>
                </c:pt>
                <c:pt idx="80">
                  <c:v>0.99989758083969316</c:v>
                </c:pt>
                <c:pt idx="81">
                  <c:v>0.99991163142373096</c:v>
                </c:pt>
                <c:pt idx="82">
                  <c:v>0.99992360363763788</c:v>
                </c:pt>
                <c:pt idx="83">
                  <c:v>0.99993382711599077</c:v>
                </c:pt>
                <c:pt idx="84">
                  <c:v>0.99994257572038892</c:v>
                </c:pt>
                <c:pt idx="85">
                  <c:v>0.99995007756028309</c:v>
                </c:pt>
                <c:pt idx="86">
                  <c:v>0.99995652310981897</c:v>
                </c:pt>
                <c:pt idx="87">
                  <c:v>0.99996207180181029</c:v>
                </c:pt>
                <c:pt idx="88">
                  <c:v>0.9999668573998689</c:v>
                </c:pt>
                <c:pt idx="89">
                  <c:v>0.99997099238724108</c:v>
                </c:pt>
                <c:pt idx="90">
                  <c:v>0.99997457156199443</c:v>
                </c:pt>
                <c:pt idx="91">
                  <c:v>0.99997767498978718</c:v>
                </c:pt>
                <c:pt idx="92">
                  <c:v>0.99998037043519172</c:v>
                </c:pt>
                <c:pt idx="93">
                  <c:v>0.99998271536861405</c:v>
                </c:pt>
                <c:pt idx="94">
                  <c:v>0.99998475862688407</c:v>
                </c:pt>
                <c:pt idx="95">
                  <c:v>0.99998654179050583</c:v>
                </c:pt>
                <c:pt idx="96">
                  <c:v>0.99998810032852004</c:v>
                </c:pt>
                <c:pt idx="97">
                  <c:v>0.99998946455230664</c:v>
                </c:pt>
                <c:pt idx="98">
                  <c:v>0.99999066041193541</c:v>
                </c:pt>
                <c:pt idx="99">
                  <c:v>0.99999171016245891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3-4E3E-99A9-4F35C0577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CDF_Steel_Serviciability!$F$2:$F$101</c:f>
              <c:numCache>
                <c:formatCode>_(* #,##0.00_);_(* \(#,##0.00\);_(* "-"??_);_(@_)</c:formatCode>
                <c:ptCount val="100"/>
                <c:pt idx="0">
                  <c:v>2.2259131071386663E-7</c:v>
                </c:pt>
                <c:pt idx="1">
                  <c:v>7.9735423836953794E-3</c:v>
                </c:pt>
                <c:pt idx="2">
                  <c:v>0.1013640538750277</c:v>
                </c:pt>
                <c:pt idx="3">
                  <c:v>0.13187506891409534</c:v>
                </c:pt>
                <c:pt idx="4">
                  <c:v>0.1647975700567359</c:v>
                </c:pt>
                <c:pt idx="5">
                  <c:v>0.1994151434422009</c:v>
                </c:pt>
                <c:pt idx="6">
                  <c:v>0.27122225727050342</c:v>
                </c:pt>
                <c:pt idx="7">
                  <c:v>0.30736974850273113</c:v>
                </c:pt>
                <c:pt idx="8">
                  <c:v>0.34313022073762611</c:v>
                </c:pt>
                <c:pt idx="9">
                  <c:v>0.37819196988886578</c:v>
                </c:pt>
                <c:pt idx="10">
                  <c:v>0.41231342082053485</c:v>
                </c:pt>
                <c:pt idx="11">
                  <c:v>0.44531359572543538</c:v>
                </c:pt>
                <c:pt idx="12">
                  <c:v>0.47706279747531599</c:v>
                </c:pt>
                <c:pt idx="13">
                  <c:v>0.50747397253657012</c:v>
                </c:pt>
                <c:pt idx="14">
                  <c:v>0.53649497787295231</c:v>
                </c:pt>
                <c:pt idx="15">
                  <c:v>0.56410182608268755</c:v>
                </c:pt>
                <c:pt idx="16">
                  <c:v>0.59029289344409941</c:v>
                </c:pt>
                <c:pt idx="17">
                  <c:v>0.61508402577305099</c:v>
                </c:pt>
                <c:pt idx="18">
                  <c:v>0.63850445269458045</c:v>
                </c:pt>
                <c:pt idx="19">
                  <c:v>0.66059341242817982</c:v>
                </c:pt>
                <c:pt idx="20">
                  <c:v>0.68139739007568856</c:v>
                </c:pt>
                <c:pt idx="21">
                  <c:v>0.70096787852091746</c:v>
                </c:pt>
                <c:pt idx="22">
                  <c:v>0.71935957975522791</c:v>
                </c:pt>
                <c:pt idx="23">
                  <c:v>0.73662897409770722</c:v>
                </c:pt>
                <c:pt idx="24">
                  <c:v>0.75283319440990493</c:v>
                </c:pt>
                <c:pt idx="25">
                  <c:v>0.76802915146942663</c:v>
                </c:pt>
                <c:pt idx="26">
                  <c:v>0.78227286489188841</c:v>
                </c:pt>
                <c:pt idx="27">
                  <c:v>0.79561896127243525</c:v>
                </c:pt>
                <c:pt idx="28">
                  <c:v>0.80812030755189546</c:v>
                </c:pt>
                <c:pt idx="29">
                  <c:v>0.81982775305048183</c:v>
                </c:pt>
                <c:pt idx="30">
                  <c:v>0.83078995823410728</c:v>
                </c:pt>
                <c:pt idx="31">
                  <c:v>0.84105329217651259</c:v>
                </c:pt>
                <c:pt idx="32">
                  <c:v>0.85066178394730585</c:v>
                </c:pt>
                <c:pt idx="33">
                  <c:v>0.85965711587978177</c:v>
                </c:pt>
                <c:pt idx="34">
                  <c:v>0.86807864893348907</c:v>
                </c:pt>
                <c:pt idx="35">
                  <c:v>0.87596347223652837</c:v>
                </c:pt>
                <c:pt idx="36">
                  <c:v>0.88334647043402814</c:v>
                </c:pt>
                <c:pt idx="37">
                  <c:v>0.89026040373604443</c:v>
                </c:pt>
                <c:pt idx="38">
                  <c:v>0.89673599659627157</c:v>
                </c:pt>
                <c:pt idx="39">
                  <c:v>0.90280203180132479</c:v>
                </c:pt>
                <c:pt idx="40">
                  <c:v>0.90848544744175896</c:v>
                </c:pt>
                <c:pt idx="41">
                  <c:v>0.91381143479782068</c:v>
                </c:pt>
                <c:pt idx="42">
                  <c:v>0.91880353562806505</c:v>
                </c:pt>
                <c:pt idx="43">
                  <c:v>0.92348373771645509</c:v>
                </c:pt>
                <c:pt idx="44">
                  <c:v>0.92787256782911676</c:v>
                </c:pt>
                <c:pt idx="45">
                  <c:v>0.93198918146864684</c:v>
                </c:pt>
                <c:pt idx="46">
                  <c:v>0.93585144900248651</c:v>
                </c:pt>
                <c:pt idx="47">
                  <c:v>0.93947603789129519</c:v>
                </c:pt>
                <c:pt idx="48">
                  <c:v>0.94287849086077169</c:v>
                </c:pt>
                <c:pt idx="49">
                  <c:v>0.94607329995199108</c:v>
                </c:pt>
                <c:pt idx="50">
                  <c:v>0.94907397645597913</c:v>
                </c:pt>
                <c:pt idx="51">
                  <c:v>0.95189311679197519</c:v>
                </c:pt>
                <c:pt idx="52">
                  <c:v>0.95454246442895008</c:v>
                </c:pt>
                <c:pt idx="53">
                  <c:v>0.95703296797914028</c:v>
                </c:pt>
                <c:pt idx="54">
                  <c:v>0.95937483561286052</c:v>
                </c:pt>
                <c:pt idx="55">
                  <c:v>0.96157758595744314</c:v>
                </c:pt>
                <c:pt idx="56">
                  <c:v>0.96365009565129922</c:v>
                </c:pt>
                <c:pt idx="57">
                  <c:v>0.97233012454741297</c:v>
                </c:pt>
                <c:pt idx="58">
                  <c:v>0.98362370432988111</c:v>
                </c:pt>
                <c:pt idx="59">
                  <c:v>0.99004899208220443</c:v>
                </c:pt>
                <c:pt idx="60">
                  <c:v>0.99380630538138082</c:v>
                </c:pt>
                <c:pt idx="61">
                  <c:v>0.99605987933193507</c:v>
                </c:pt>
                <c:pt idx="62">
                  <c:v>0.99744328594437814</c:v>
                </c:pt>
                <c:pt idx="63">
                  <c:v>0.99831073141728444</c:v>
                </c:pt>
                <c:pt idx="64">
                  <c:v>0.99886530406079233</c:v>
                </c:pt>
                <c:pt idx="65">
                  <c:v>0.99906466703092633</c:v>
                </c:pt>
                <c:pt idx="66">
                  <c:v>0.99922620686950092</c:v>
                </c:pt>
                <c:pt idx="67">
                  <c:v>0.99935762106570791</c:v>
                </c:pt>
                <c:pt idx="68">
                  <c:v>0.99946493665065561</c:v>
                </c:pt>
                <c:pt idx="69">
                  <c:v>0.99955289468633413</c:v>
                </c:pt>
                <c:pt idx="70">
                  <c:v>0.99962524134764641</c:v>
                </c:pt>
                <c:pt idx="71">
                  <c:v>0.99968494944236674</c:v>
                </c:pt>
                <c:pt idx="72">
                  <c:v>0.99973438784350954</c:v>
                </c:pt>
                <c:pt idx="73">
                  <c:v>0.99977545171264648</c:v>
                </c:pt>
                <c:pt idx="74">
                  <c:v>0.99980966305767727</c:v>
                </c:pt>
                <c:pt idx="75">
                  <c:v>0.99983824873481553</c:v>
                </c:pt>
                <c:pt idx="76">
                  <c:v>0.99986220121875347</c:v>
                </c:pt>
                <c:pt idx="77">
                  <c:v>0.99988232614761985</c:v>
                </c:pt>
                <c:pt idx="78">
                  <c:v>0.99989927967251735</c:v>
                </c:pt>
                <c:pt idx="79">
                  <c:v>0.99991359791346623</c:v>
                </c:pt>
                <c:pt idx="80">
                  <c:v>0.99992572027843618</c:v>
                </c:pt>
                <c:pt idx="81">
                  <c:v>0.9999360079919839</c:v>
                </c:pt>
                <c:pt idx="82">
                  <c:v>0.99994475886999046</c:v>
                </c:pt>
                <c:pt idx="83">
                  <c:v>0.99995221914162991</c:v>
                </c:pt>
                <c:pt idx="84">
                  <c:v>0.99995859294024014</c:v>
                </c:pt>
                <c:pt idx="85">
                  <c:v>0.99996404994736865</c:v>
                </c:pt>
                <c:pt idx="86">
                  <c:v>0.9999687315686453</c:v>
                </c:pt>
                <c:pt idx="87">
                  <c:v>0.99997275593861434</c:v>
                </c:pt>
                <c:pt idx="88">
                  <c:v>0.99997622198851754</c:v>
                </c:pt>
                <c:pt idx="89">
                  <c:v>0.99997921276191526</c:v>
                </c:pt>
                <c:pt idx="90">
                  <c:v>0.99998179812472054</c:v>
                </c:pt>
                <c:pt idx="91">
                  <c:v>0.99998403698622251</c:v>
                </c:pt>
                <c:pt idx="92">
                  <c:v>0.99998597912410037</c:v>
                </c:pt>
                <c:pt idx="93">
                  <c:v>0.999987666687851</c:v>
                </c:pt>
                <c:pt idx="94">
                  <c:v>0.99998913544036128</c:v>
                </c:pt>
                <c:pt idx="95">
                  <c:v>0.99999041578569792</c:v>
                </c:pt>
                <c:pt idx="96">
                  <c:v>0.99999153362191862</c:v>
                </c:pt>
                <c:pt idx="97">
                  <c:v>0.9999925110503064</c:v>
                </c:pt>
                <c:pt idx="98">
                  <c:v>0.99999336696650731</c:v>
                </c:pt>
                <c:pt idx="99">
                  <c:v>0.99999411755430245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03-4E3E-99A9-4F35C057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CDF_Steel_Serviciability!$B$103:$F$103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CDF_Steel_Serviciability!$B$104:$F$104</c:f>
              <c:numCache>
                <c:formatCode>0.00</c:formatCode>
                <c:ptCount val="5"/>
                <c:pt idx="0">
                  <c:v>27.57714935120319</c:v>
                </c:pt>
                <c:pt idx="1">
                  <c:v>25.575350026899198</c:v>
                </c:pt>
                <c:pt idx="2">
                  <c:v>24.85985536119566</c:v>
                </c:pt>
                <c:pt idx="3">
                  <c:v>23.3</c:v>
                </c:pt>
                <c:pt idx="4" formatCode="_(* #,##0.00_);_(* \(#,##0.00\);_(* &quot;-&quot;??_);_(@_)">
                  <c:v>21.75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2-4FB9-B899-21A5328F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CDF_Concrete_Serviciability!$B$2:$B$101</c:f>
              <c:numCache>
                <c:formatCode>_(* #,##0.00_);_(* \(#,##0.00\);_(* "-"??_);_(@_)</c:formatCode>
                <c:ptCount val="100"/>
                <c:pt idx="0">
                  <c:v>1.0753516518922551E-14</c:v>
                </c:pt>
                <c:pt idx="1">
                  <c:v>2.7310458033699344E-6</c:v>
                </c:pt>
                <c:pt idx="2">
                  <c:v>6.56248367259959E-4</c:v>
                </c:pt>
                <c:pt idx="3">
                  <c:v>1.2229938258224455E-3</c:v>
                </c:pt>
                <c:pt idx="4">
                  <c:v>2.1008049352905043E-3</c:v>
                </c:pt>
                <c:pt idx="5">
                  <c:v>3.3775063191761215E-3</c:v>
                </c:pt>
                <c:pt idx="6">
                  <c:v>7.4769703015481418E-3</c:v>
                </c:pt>
                <c:pt idx="7">
                  <c:v>1.0461249955729402E-2</c:v>
                </c:pt>
                <c:pt idx="8">
                  <c:v>1.4161102847345241E-2</c:v>
                </c:pt>
                <c:pt idx="9">
                  <c:v>1.8631344419165689E-2</c:v>
                </c:pt>
                <c:pt idx="10">
                  <c:v>2.3913700260996672E-2</c:v>
                </c:pt>
                <c:pt idx="11">
                  <c:v>3.0036471917555964E-2</c:v>
                </c:pt>
                <c:pt idx="12">
                  <c:v>3.7014780884244203E-2</c:v>
                </c:pt>
                <c:pt idx="13">
                  <c:v>4.4851256052287757E-2</c:v>
                </c:pt>
                <c:pt idx="14">
                  <c:v>5.3537038868463414E-2</c:v>
                </c:pt>
                <c:pt idx="15">
                  <c:v>6.3052995899409089E-2</c:v>
                </c:pt>
                <c:pt idx="16">
                  <c:v>7.3371046591495917E-2</c:v>
                </c:pt>
                <c:pt idx="17">
                  <c:v>8.4455532350940984E-2</c:v>
                </c:pt>
                <c:pt idx="18">
                  <c:v>9.6264570170930042E-2</c:v>
                </c:pt>
                <c:pt idx="19">
                  <c:v>0.10875134913245219</c:v>
                </c:pt>
                <c:pt idx="20">
                  <c:v>0.12186534089785998</c:v>
                </c:pt>
                <c:pt idx="21">
                  <c:v>0.13555340578904221</c:v>
                </c:pt>
                <c:pt idx="22">
                  <c:v>0.14976078435480858</c:v>
                </c:pt>
                <c:pt idx="23">
                  <c:v>0.16443197073149252</c:v>
                </c:pt>
                <c:pt idx="24">
                  <c:v>0.17951146886683547</c:v>
                </c:pt>
                <c:pt idx="25">
                  <c:v>0.19494443608932852</c:v>
                </c:pt>
                <c:pt idx="26">
                  <c:v>0.21067722082304161</c:v>
                </c:pt>
                <c:pt idx="27">
                  <c:v>0.22665780270194463</c:v>
                </c:pt>
                <c:pt idx="28">
                  <c:v>0.24283614412535137</c:v>
                </c:pt>
                <c:pt idx="29">
                  <c:v>0.25916446258250625</c:v>
                </c:pt>
                <c:pt idx="30">
                  <c:v>0.27559743299432637</c:v>
                </c:pt>
                <c:pt idx="31">
                  <c:v>0.2920923289820806</c:v>
                </c:pt>
                <c:pt idx="32">
                  <c:v>0.30860911146142583</c:v>
                </c:pt>
                <c:pt idx="33">
                  <c:v>0.32511047234150037</c:v>
                </c:pt>
                <c:pt idx="34">
                  <c:v>0.34156184043256699</c:v>
                </c:pt>
                <c:pt idx="35">
                  <c:v>0.35793135596895359</c:v>
                </c:pt>
                <c:pt idx="36">
                  <c:v>0.37418981946347696</c:v>
                </c:pt>
                <c:pt idx="37">
                  <c:v>0.39031061994375449</c:v>
                </c:pt>
                <c:pt idx="38">
                  <c:v>0.40626964699219165</c:v>
                </c:pt>
                <c:pt idx="39">
                  <c:v>0.42204519042757926</c:v>
                </c:pt>
                <c:pt idx="40">
                  <c:v>0.43761783093116341</c:v>
                </c:pt>
                <c:pt idx="41">
                  <c:v>0.45297032443519469</c:v>
                </c:pt>
                <c:pt idx="42">
                  <c:v>0.46808748265679023</c:v>
                </c:pt>
                <c:pt idx="43">
                  <c:v>0.48295605177275908</c:v>
                </c:pt>
                <c:pt idx="44">
                  <c:v>0.49756459088912192</c:v>
                </c:pt>
                <c:pt idx="45">
                  <c:v>0.51190335165931766</c:v>
                </c:pt>
                <c:pt idx="46">
                  <c:v>0.52596416014404679</c:v>
                </c:pt>
                <c:pt idx="47">
                  <c:v>0.53974030177985965</c:v>
                </c:pt>
                <c:pt idx="48">
                  <c:v>0.55322641012944584</c:v>
                </c:pt>
                <c:pt idx="49">
                  <c:v>0.56641835992076295</c:v>
                </c:pt>
                <c:pt idx="50">
                  <c:v>0.5793131647414751</c:v>
                </c:pt>
                <c:pt idx="51">
                  <c:v>0.59190887963668182</c:v>
                </c:pt>
                <c:pt idx="52">
                  <c:v>0.6042045087589123</c:v>
                </c:pt>
                <c:pt idx="53">
                  <c:v>0.61619991813727637</c:v>
                </c:pt>
                <c:pt idx="54">
                  <c:v>0.62789575356539673</c:v>
                </c:pt>
                <c:pt idx="55">
                  <c:v>0.6392933635531155</c:v>
                </c:pt>
                <c:pt idx="56">
                  <c:v>0.65039472724334435</c:v>
                </c:pt>
                <c:pt idx="57">
                  <c:v>0.7015631778887419</c:v>
                </c:pt>
                <c:pt idx="58">
                  <c:v>0.78397626976213441</c:v>
                </c:pt>
                <c:pt idx="59">
                  <c:v>0.84427846523109218</c:v>
                </c:pt>
                <c:pt idx="60">
                  <c:v>0.88778168055737883</c:v>
                </c:pt>
                <c:pt idx="61">
                  <c:v>0.9189590593524688</c:v>
                </c:pt>
                <c:pt idx="62">
                  <c:v>0.94125934247325382</c:v>
                </c:pt>
                <c:pt idx="63">
                  <c:v>0.9572257354583269</c:v>
                </c:pt>
                <c:pt idx="64">
                  <c:v>0.96868978831530295</c:v>
                </c:pt>
                <c:pt idx="65">
                  <c:v>0.97315692892663441</c:v>
                </c:pt>
                <c:pt idx="66">
                  <c:v>0.97695431729907156</c:v>
                </c:pt>
                <c:pt idx="67">
                  <c:v>0.98018635091748196</c:v>
                </c:pt>
                <c:pt idx="68">
                  <c:v>0.98294074054461922</c:v>
                </c:pt>
                <c:pt idx="69">
                  <c:v>0.98529119037475177</c:v>
                </c:pt>
                <c:pt idx="70">
                  <c:v>0.98729966078822651</c:v>
                </c:pt>
                <c:pt idx="71">
                  <c:v>0.98901827174067958</c:v>
                </c:pt>
                <c:pt idx="72">
                  <c:v>0.99049089964348536</c:v>
                </c:pt>
                <c:pt idx="73">
                  <c:v>0.99175451461977082</c:v>
                </c:pt>
                <c:pt idx="74">
                  <c:v>0.992840298971292</c:v>
                </c:pt>
                <c:pt idx="75">
                  <c:v>0.99377458196308766</c:v>
                </c:pt>
                <c:pt idx="76">
                  <c:v>0.9945796208229255</c:v>
                </c:pt>
                <c:pt idx="77">
                  <c:v>0.99527425323783791</c:v>
                </c:pt>
                <c:pt idx="78">
                  <c:v>0.99587444261645353</c:v>
                </c:pt>
                <c:pt idx="79">
                  <c:v>0.99639373394031694</c:v>
                </c:pt>
                <c:pt idx="80">
                  <c:v>0.99684363509763818</c:v>
                </c:pt>
                <c:pt idx="81">
                  <c:v>0.99723393611930411</c:v>
                </c:pt>
                <c:pt idx="82">
                  <c:v>0.99757297665949041</c:v>
                </c:pt>
                <c:pt idx="83">
                  <c:v>0.99786787032528268</c:v>
                </c:pt>
                <c:pt idx="84">
                  <c:v>0.99812469301008899</c:v>
                </c:pt>
                <c:pt idx="85">
                  <c:v>0.99834864117903754</c:v>
                </c:pt>
                <c:pt idx="86">
                  <c:v>0.99854416505177113</c:v>
                </c:pt>
                <c:pt idx="87">
                  <c:v>0.9987150807954841</c:v>
                </c:pt>
                <c:pt idx="88">
                  <c:v>0.99886466515021044</c:v>
                </c:pt>
                <c:pt idx="89">
                  <c:v>0.99899573533530561</c:v>
                </c:pt>
                <c:pt idx="90">
                  <c:v>0.9991107166106884</c:v>
                </c:pt>
                <c:pt idx="91">
                  <c:v>0.99921169947198696</c:v>
                </c:pt>
                <c:pt idx="92">
                  <c:v>0.99930048813135797</c:v>
                </c:pt>
                <c:pt idx="93">
                  <c:v>0.99937864166386392</c:v>
                </c:pt>
                <c:pt idx="94">
                  <c:v>0.99944750897335521</c:v>
                </c:pt>
                <c:pt idx="95">
                  <c:v>0.99950825854389802</c:v>
                </c:pt>
                <c:pt idx="96">
                  <c:v>0.99956190378638066</c:v>
                </c:pt>
                <c:pt idx="97">
                  <c:v>0.99960932465961894</c:v>
                </c:pt>
                <c:pt idx="98">
                  <c:v>0.99965128613661258</c:v>
                </c:pt>
                <c:pt idx="99">
                  <c:v>0.99968845399587702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8-4590-B344-4BCB681594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CDF_Concrete_Serviciability!$C$2:$C$101</c:f>
              <c:numCache>
                <c:formatCode>_(* #,##0.00_);_(* \(#,##0.00\);_(* "-"??_);_(@_)</c:formatCode>
                <c:ptCount val="100"/>
                <c:pt idx="0">
                  <c:v>8.0170791106480279E-13</c:v>
                </c:pt>
                <c:pt idx="1">
                  <c:v>1.7442158903083627E-5</c:v>
                </c:pt>
                <c:pt idx="2">
                  <c:v>1.9964690956580586E-3</c:v>
                </c:pt>
                <c:pt idx="3">
                  <c:v>3.410823180926652E-3</c:v>
                </c:pt>
                <c:pt idx="4">
                  <c:v>5.4291643691492409E-3</c:v>
                </c:pt>
                <c:pt idx="5">
                  <c:v>8.1596953887335746E-3</c:v>
                </c:pt>
                <c:pt idx="6">
                  <c:v>1.6116474260639831E-2</c:v>
                </c:pt>
                <c:pt idx="7">
                  <c:v>2.1476483781431681E-2</c:v>
                </c:pt>
                <c:pt idx="8">
                  <c:v>2.7813882214125094E-2</c:v>
                </c:pt>
                <c:pt idx="9">
                  <c:v>3.5146647813732064E-2</c:v>
                </c:pt>
                <c:pt idx="10">
                  <c:v>4.3474875441415234E-2</c:v>
                </c:pt>
                <c:pt idx="11">
                  <c:v>5.2782666243451078E-2</c:v>
                </c:pt>
                <c:pt idx="12">
                  <c:v>6.3040288750406417E-2</c:v>
                </c:pt>
                <c:pt idx="13">
                  <c:v>7.4206438407392356E-2</c:v>
                </c:pt>
                <c:pt idx="14">
                  <c:v>8.6230468773509858E-2</c:v>
                </c:pt>
                <c:pt idx="15">
                  <c:v>9.9054506799348546E-2</c:v>
                </c:pt>
                <c:pt idx="16">
                  <c:v>0.11261539616570596</c:v>
                </c:pt>
                <c:pt idx="17">
                  <c:v>0.12684643709291094</c:v>
                </c:pt>
                <c:pt idx="18">
                  <c:v>0.14167890922060999</c:v>
                </c:pt>
                <c:pt idx="19">
                  <c:v>0.15704337717636901</c:v>
                </c:pt>
                <c:pt idx="20">
                  <c:v>0.17287078733971636</c:v>
                </c:pt>
                <c:pt idx="21">
                  <c:v>0.18909337000045792</c:v>
                </c:pt>
                <c:pt idx="22">
                  <c:v>0.2056453643991337</c:v>
                </c:pt>
                <c:pt idx="23">
                  <c:v>0.2224635856711325</c:v>
                </c:pt>
                <c:pt idx="24">
                  <c:v>0.23948785300796691</c:v>
                </c:pt>
                <c:pt idx="25">
                  <c:v>0.25666129779702851</c:v>
                </c:pt>
                <c:pt idx="26">
                  <c:v>0.27393056940548927</c:v>
                </c:pt>
                <c:pt idx="27">
                  <c:v>0.29124595485746485</c:v>
                </c:pt>
                <c:pt idx="28">
                  <c:v>0.30856142707693029</c:v>
                </c:pt>
                <c:pt idx="29">
                  <c:v>0.32583463474540936</c:v>
                </c:pt>
                <c:pt idx="30">
                  <c:v>0.34302684523001237</c:v>
                </c:pt>
                <c:pt idx="31">
                  <c:v>0.36010285052390367</c:v>
                </c:pt>
                <c:pt idx="32">
                  <c:v>0.37703084473775161</c:v>
                </c:pt>
                <c:pt idx="33">
                  <c:v>0.39378228040292873</c:v>
                </c:pt>
                <c:pt idx="34">
                  <c:v>0.41033170970096133</c:v>
                </c:pt>
                <c:pt idx="35">
                  <c:v>0.42665661571789754</c:v>
                </c:pt>
                <c:pt idx="36">
                  <c:v>0.44273723793137193</c:v>
                </c:pt>
                <c:pt idx="37">
                  <c:v>0.45855639536392667</c:v>
                </c:pt>
                <c:pt idx="38">
                  <c:v>0.47409931016886214</c:v>
                </c:pt>
                <c:pt idx="39">
                  <c:v>0.48935343384416458</c:v>
                </c:pt>
                <c:pt idx="40">
                  <c:v>0.50430827778546439</c:v>
                </c:pt>
                <c:pt idx="41">
                  <c:v>0.51895524948050487</c:v>
                </c:pt>
                <c:pt idx="42">
                  <c:v>0.53328749530573027</c:v>
                </c:pt>
                <c:pt idx="43">
                  <c:v>0.54729975060170233</c:v>
                </c:pt>
                <c:pt idx="44">
                  <c:v>0.5609881974701314</c:v>
                </c:pt>
                <c:pt idx="45">
                  <c:v>0.57435033054433848</c:v>
                </c:pt>
                <c:pt idx="46">
                  <c:v>0.58738483083058379</c:v>
                </c:pt>
                <c:pt idx="47">
                  <c:v>0.60009144759441457</c:v>
                </c:pt>
                <c:pt idx="48">
                  <c:v>0.61247088816909212</c:v>
                </c:pt>
                <c:pt idx="49">
                  <c:v>0.62452471548808308</c:v>
                </c:pt>
                <c:pt idx="50">
                  <c:v>0.63625525308686381</c:v>
                </c:pt>
                <c:pt idx="51">
                  <c:v>0.64766549727778311</c:v>
                </c:pt>
                <c:pt idx="52">
                  <c:v>0.65875903617277054</c:v>
                </c:pt>
                <c:pt idx="53">
                  <c:v>0.66953997520994257</c:v>
                </c:pt>
                <c:pt idx="54">
                  <c:v>0.68001286882980005</c:v>
                </c:pt>
                <c:pt idx="55">
                  <c:v>0.69018265794297573</c:v>
                </c:pt>
                <c:pt idx="56">
                  <c:v>0.70005461283310488</c:v>
                </c:pt>
                <c:pt idx="57">
                  <c:v>0.7451482229916504</c:v>
                </c:pt>
                <c:pt idx="58">
                  <c:v>0.81649379895559759</c:v>
                </c:pt>
                <c:pt idx="59">
                  <c:v>0.86783915395333244</c:v>
                </c:pt>
                <c:pt idx="60">
                  <c:v>0.90452929684338212</c:v>
                </c:pt>
                <c:pt idx="61">
                  <c:v>0.93070876954127135</c:v>
                </c:pt>
                <c:pt idx="62">
                  <c:v>0.94942387305559051</c:v>
                </c:pt>
                <c:pt idx="63">
                  <c:v>0.96285516214638323</c:v>
                </c:pt>
                <c:pt idx="64">
                  <c:v>0.97254368960166726</c:v>
                </c:pt>
                <c:pt idx="65">
                  <c:v>0.97633690646544802</c:v>
                </c:pt>
                <c:pt idx="66">
                  <c:v>0.9795729921341475</c:v>
                </c:pt>
                <c:pt idx="67">
                  <c:v>0.98233807932115791</c:v>
                </c:pt>
                <c:pt idx="68">
                  <c:v>0.98470444623001108</c:v>
                </c:pt>
                <c:pt idx="69">
                  <c:v>0.9867328004275675</c:v>
                </c:pt>
                <c:pt idx="70">
                  <c:v>0.98847418551873623</c:v>
                </c:pt>
                <c:pt idx="71">
                  <c:v>0.98997157049632933</c:v>
                </c:pt>
                <c:pt idx="72">
                  <c:v>0.99126117340524034</c:v>
                </c:pt>
                <c:pt idx="73">
                  <c:v>0.99237356330814053</c:v>
                </c:pt>
                <c:pt idx="74">
                  <c:v>0.99333457768998157</c:v>
                </c:pt>
                <c:pt idx="75">
                  <c:v>0.99416608645455806</c:v>
                </c:pt>
                <c:pt idx="76">
                  <c:v>0.99488662852551957</c:v>
                </c:pt>
                <c:pt idx="77">
                  <c:v>0.99551194269968724</c:v>
                </c:pt>
                <c:pt idx="78">
                  <c:v>0.99605541072655124</c:v>
                </c:pt>
                <c:pt idx="79">
                  <c:v>0.99652842751424531</c:v>
                </c:pt>
                <c:pt idx="80">
                  <c:v>0.9969407108025784</c:v>
                </c:pt>
                <c:pt idx="81">
                  <c:v>0.99730056051883109</c:v>
                </c:pt>
                <c:pt idx="82">
                  <c:v>0.99761507627217805</c:v>
                </c:pt>
                <c:pt idx="83">
                  <c:v>0.99789033998731136</c:v>
                </c:pt>
                <c:pt idx="84">
                  <c:v>0.99813156947558046</c:v>
                </c:pt>
                <c:pt idx="85">
                  <c:v>0.99834324774924421</c:v>
                </c:pt>
                <c:pt idx="86">
                  <c:v>0.99852923206484001</c:v>
                </c:pt>
                <c:pt idx="87">
                  <c:v>0.99869284600493013</c:v>
                </c:pt>
                <c:pt idx="88">
                  <c:v>0.99883695734845479</c:v>
                </c:pt>
                <c:pt idx="89">
                  <c:v>0.99896404401788019</c:v>
                </c:pt>
                <c:pt idx="90">
                  <c:v>0.99907625000914502</c:v>
                </c:pt>
                <c:pt idx="91">
                  <c:v>0.99917543289402611</c:v>
                </c:pt>
                <c:pt idx="92">
                  <c:v>0.99926320422235815</c:v>
                </c:pt>
                <c:pt idx="93">
                  <c:v>0.99934096393405769</c:v>
                </c:pt>
                <c:pt idx="94">
                  <c:v>0.99940992971027676</c:v>
                </c:pt>
                <c:pt idx="95">
                  <c:v>0.99947116204283659</c:v>
                </c:pt>
                <c:pt idx="96">
                  <c:v>0.99952558567606775</c:v>
                </c:pt>
                <c:pt idx="97">
                  <c:v>0.99957400797097751</c:v>
                </c:pt>
                <c:pt idx="98">
                  <c:v>0.99961713465468982</c:v>
                </c:pt>
                <c:pt idx="99">
                  <c:v>0.99965558334542171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8-4590-B344-4BCB681594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CDF_Concrete_Serviciability!$D$2:$D$101</c:f>
              <c:numCache>
                <c:formatCode>_(* #,##0.00_);_(* \(#,##0.00\);_(* "-"??_);_(@_)</c:formatCode>
                <c:ptCount val="100"/>
                <c:pt idx="0">
                  <c:v>5.5244284309674863E-14</c:v>
                </c:pt>
                <c:pt idx="1">
                  <c:v>7.3664803836070442E-6</c:v>
                </c:pt>
                <c:pt idx="2">
                  <c:v>1.3513696956540635E-3</c:v>
                </c:pt>
                <c:pt idx="3">
                  <c:v>2.4284144961275664E-3</c:v>
                </c:pt>
                <c:pt idx="4">
                  <c:v>4.035922757313422E-3</c:v>
                </c:pt>
                <c:pt idx="5">
                  <c:v>6.2957014975011825E-3</c:v>
                </c:pt>
                <c:pt idx="6">
                  <c:v>1.3211844464340755E-2</c:v>
                </c:pt>
                <c:pt idx="7">
                  <c:v>1.8049304083162767E-2</c:v>
                </c:pt>
                <c:pt idx="8">
                  <c:v>2.3895105874697089E-2</c:v>
                </c:pt>
                <c:pt idx="9">
                  <c:v>3.0789909400488525E-2</c:v>
                </c:pt>
                <c:pt idx="10">
                  <c:v>3.8753849174988399E-2</c:v>
                </c:pt>
                <c:pt idx="11">
                  <c:v>4.7787757381177666E-2</c:v>
                </c:pt>
                <c:pt idx="12">
                  <c:v>5.7874980954619196E-2</c:v>
                </c:pt>
                <c:pt idx="13">
                  <c:v>6.8983559932203425E-2</c:v>
                </c:pt>
                <c:pt idx="14">
                  <c:v>8.1068578094228114E-2</c:v>
                </c:pt>
                <c:pt idx="15">
                  <c:v>9.4074540525927938E-2</c:v>
                </c:pt>
                <c:pt idx="16">
                  <c:v>0.10793767208286525</c:v>
                </c:pt>
                <c:pt idx="17">
                  <c:v>0.12258806419531698</c:v>
                </c:pt>
                <c:pt idx="18">
                  <c:v>0.13795162459178548</c:v>
                </c:pt>
                <c:pt idx="19">
                  <c:v>0.15395180569142522</c:v>
                </c:pt>
                <c:pt idx="20">
                  <c:v>0.17051110330681335</c:v>
                </c:pt>
                <c:pt idx="21">
                  <c:v>0.18755232874843003</c:v>
                </c:pt>
                <c:pt idx="22">
                  <c:v>0.2049996652709121</c:v>
                </c:pt>
                <c:pt idx="23">
                  <c:v>0.22277952482062013</c:v>
                </c:pt>
                <c:pt idx="24">
                  <c:v>0.24082122390478045</c:v>
                </c:pt>
                <c:pt idx="25">
                  <c:v>0.25905749866400257</c:v>
                </c:pt>
                <c:pt idx="26">
                  <c:v>0.27742487934532145</c:v>
                </c:pt>
                <c:pt idx="27">
                  <c:v>0.29586394369939173</c:v>
                </c:pt>
                <c:pt idx="28">
                  <c:v>0.3143194676384613</c:v>
                </c:pt>
                <c:pt idx="29">
                  <c:v>0.33274048999877165</c:v>
                </c:pt>
                <c:pt idx="30">
                  <c:v>0.35108030660464706</c:v>
                </c:pt>
                <c:pt idx="31">
                  <c:v>0.36929640714099277</c:v>
                </c:pt>
                <c:pt idx="32">
                  <c:v>0.38735036668177086</c:v>
                </c:pt>
                <c:pt idx="33">
                  <c:v>0.40520770214420743</c:v>
                </c:pt>
                <c:pt idx="34">
                  <c:v>0.42283770247276353</c:v>
                </c:pt>
                <c:pt idx="35">
                  <c:v>0.44021324001999312</c:v>
                </c:pt>
                <c:pt idx="36">
                  <c:v>0.45731056938997472</c:v>
                </c:pt>
                <c:pt idx="37">
                  <c:v>0.47410911894368873</c:v>
                </c:pt>
                <c:pt idx="38">
                  <c:v>0.49059127922948237</c:v>
                </c:pt>
                <c:pt idx="39">
                  <c:v>0.50674219178763336</c:v>
                </c:pt>
                <c:pt idx="40">
                  <c:v>0.52254954107626317</c:v>
                </c:pt>
                <c:pt idx="41">
                  <c:v>0.53800335166600355</c:v>
                </c:pt>
                <c:pt idx="42">
                  <c:v>0.55309579234214867</c:v>
                </c:pt>
                <c:pt idx="43">
                  <c:v>0.567820988325209</c:v>
                </c:pt>
                <c:pt idx="44">
                  <c:v>0.58217484246387063</c:v>
                </c:pt>
                <c:pt idx="45">
                  <c:v>0.59615486595926837</c:v>
                </c:pt>
                <c:pt idx="46">
                  <c:v>0.60976001893777376</c:v>
                </c:pt>
                <c:pt idx="47">
                  <c:v>0.62299056099369143</c:v>
                </c:pt>
                <c:pt idx="48">
                  <c:v>0.63584791166656296</c:v>
                </c:pt>
                <c:pt idx="49">
                  <c:v>0.64833452069429121</c:v>
                </c:pt>
                <c:pt idx="50">
                  <c:v>0.66045374778775923</c:v>
                </c:pt>
                <c:pt idx="51">
                  <c:v>0.67220975160050433</c:v>
                </c:pt>
                <c:pt idx="52">
                  <c:v>0.68360738751437566</c:v>
                </c:pt>
                <c:pt idx="53">
                  <c:v>0.6946521138255124</c:v>
                </c:pt>
                <c:pt idx="54">
                  <c:v>0.70534990589162838</c:v>
                </c:pt>
                <c:pt idx="55">
                  <c:v>0.71570717778886039</c:v>
                </c:pt>
                <c:pt idx="56">
                  <c:v>0.72573071102235953</c:v>
                </c:pt>
                <c:pt idx="57">
                  <c:v>0.77109772078459771</c:v>
                </c:pt>
                <c:pt idx="58">
                  <c:v>0.84116512311699476</c:v>
                </c:pt>
                <c:pt idx="59">
                  <c:v>0.88985620945935806</c:v>
                </c:pt>
                <c:pt idx="60">
                  <c:v>0.92340876614339151</c:v>
                </c:pt>
                <c:pt idx="61">
                  <c:v>0.94648300252986062</c:v>
                </c:pt>
                <c:pt idx="62">
                  <c:v>0.96237999888168413</c:v>
                </c:pt>
                <c:pt idx="63">
                  <c:v>0.97337739319952155</c:v>
                </c:pt>
                <c:pt idx="64">
                  <c:v>0.98102721239871582</c:v>
                </c:pt>
                <c:pt idx="65">
                  <c:v>0.98394045775787664</c:v>
                </c:pt>
                <c:pt idx="66">
                  <c:v>0.98638207149589607</c:v>
                </c:pt>
                <c:pt idx="67">
                  <c:v>0.98843190069720221</c:v>
                </c:pt>
                <c:pt idx="68">
                  <c:v>0.99015578908942681</c:v>
                </c:pt>
                <c:pt idx="69">
                  <c:v>0.99160809067162936</c:v>
                </c:pt>
                <c:pt idx="70">
                  <c:v>0.99283372942437964</c:v>
                </c:pt>
                <c:pt idx="71">
                  <c:v>0.99386988519810626</c:v>
                </c:pt>
                <c:pt idx="72">
                  <c:v>0.9947473728986661</c:v>
                </c:pt>
                <c:pt idx="73">
                  <c:v>0.99549177068861761</c:v>
                </c:pt>
                <c:pt idx="74">
                  <c:v>0.9961243431481821</c:v>
                </c:pt>
                <c:pt idx="75">
                  <c:v>0.99666279709770833</c:v>
                </c:pt>
                <c:pt idx="76">
                  <c:v>0.99712190091441988</c:v>
                </c:pt>
                <c:pt idx="77">
                  <c:v>0.99751399249943007</c:v>
                </c:pt>
                <c:pt idx="78">
                  <c:v>0.99784939638790626</c:v>
                </c:pt>
                <c:pt idx="79">
                  <c:v>0.99813676668149776</c:v>
                </c:pt>
                <c:pt idx="80">
                  <c:v>0.9983833693726667</c:v>
                </c:pt>
                <c:pt idx="81">
                  <c:v>0.99859531510070609</c:v>
                </c:pt>
                <c:pt idx="82">
                  <c:v>0.99877775132380586</c:v>
                </c:pt>
                <c:pt idx="83">
                  <c:v>0.99893502122291189</c:v>
                </c:pt>
                <c:pt idx="84">
                  <c:v>0.99907079529897491</c:v>
                </c:pt>
                <c:pt idx="85">
                  <c:v>0.99918818052622715</c:v>
                </c:pt>
                <c:pt idx="86">
                  <c:v>0.9992898110319649</c:v>
                </c:pt>
                <c:pt idx="87">
                  <c:v>0.99937792354864996</c:v>
                </c:pt>
                <c:pt idx="88">
                  <c:v>0.99945442029506815</c:v>
                </c:pt>
                <c:pt idx="89">
                  <c:v>0.99952092146400884</c:v>
                </c:pt>
                <c:pt idx="90">
                  <c:v>0.99957880910357499</c:v>
                </c:pt>
                <c:pt idx="91">
                  <c:v>0.99962926386094542</c:v>
                </c:pt>
                <c:pt idx="92">
                  <c:v>0.99967329579756636</c:v>
                </c:pt>
                <c:pt idx="93">
                  <c:v>0.99971177027234237</c:v>
                </c:pt>
                <c:pt idx="94">
                  <c:v>0.99974542971553748</c:v>
                </c:pt>
                <c:pt idx="95">
                  <c:v>0.99977491197359047</c:v>
                </c:pt>
                <c:pt idx="96">
                  <c:v>0.99980076578807608</c:v>
                </c:pt>
                <c:pt idx="97">
                  <c:v>0.99982346387589183</c:v>
                </c:pt>
                <c:pt idx="98">
                  <c:v>0.99984341399860199</c:v>
                </c:pt>
                <c:pt idx="99">
                  <c:v>0.99986096834361315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8-4590-B344-4BCB681594C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CDF_Concrete_Serviciability!$E$2:$E$101</c:f>
              <c:numCache>
                <c:formatCode>_(* #,##0.00_);_(* \(#,##0.00\);_(* "-"??_);_(@_)</c:formatCode>
                <c:ptCount val="100"/>
                <c:pt idx="0">
                  <c:v>5.5877340962064692E-14</c:v>
                </c:pt>
                <c:pt idx="1">
                  <c:v>9.7540344371524282E-6</c:v>
                </c:pt>
                <c:pt idx="2">
                  <c:v>1.7994344849211685E-3</c:v>
                </c:pt>
                <c:pt idx="3">
                  <c:v>3.220402968503728E-3</c:v>
                </c:pt>
                <c:pt idx="4">
                  <c:v>5.3270695900612701E-3</c:v>
                </c:pt>
                <c:pt idx="5">
                  <c:v>8.2673043110759667E-3</c:v>
                </c:pt>
                <c:pt idx="6">
                  <c:v>1.7159383748874928E-2</c:v>
                </c:pt>
                <c:pt idx="7">
                  <c:v>2.3308681352363581E-2</c:v>
                </c:pt>
                <c:pt idx="8">
                  <c:v>3.0680279294470168E-2</c:v>
                </c:pt>
                <c:pt idx="9">
                  <c:v>3.9304635837289797E-2</c:v>
                </c:pt>
                <c:pt idx="10">
                  <c:v>4.9185902482915565E-2</c:v>
                </c:pt>
                <c:pt idx="11">
                  <c:v>6.0304344138955308E-2</c:v>
                </c:pt>
                <c:pt idx="12">
                  <c:v>7.2619381262570185E-2</c:v>
                </c:pt>
                <c:pt idx="13">
                  <c:v>8.6072937603237934E-2</c:v>
                </c:pt>
                <c:pt idx="14">
                  <c:v>0.10059285015339602</c:v>
                </c:pt>
                <c:pt idx="15">
                  <c:v>0.11609616503067757</c:v>
                </c:pt>
                <c:pt idx="16">
                  <c:v>0.1324922003267979</c:v>
                </c:pt>
                <c:pt idx="17">
                  <c:v>0.1496853032951361</c:v>
                </c:pt>
                <c:pt idx="18">
                  <c:v>0.16757726502705253</c:v>
                </c:pt>
                <c:pt idx="19">
                  <c:v>0.18606938220407412</c:v>
                </c:pt>
                <c:pt idx="20">
                  <c:v>0.20506417413759512</c:v>
                </c:pt>
                <c:pt idx="21">
                  <c:v>0.22446677567037565</c:v>
                </c:pt>
                <c:pt idx="22">
                  <c:v>0.24418603403501105</c:v>
                </c:pt>
                <c:pt idx="23">
                  <c:v>0.26413534166565295</c:v>
                </c:pt>
                <c:pt idx="24">
                  <c:v>0.28423323824700097</c:v>
                </c:pt>
                <c:pt idx="25">
                  <c:v>0.30440381476015033</c:v>
                </c:pt>
                <c:pt idx="26">
                  <c:v>0.32457695056804658</c:v>
                </c:pt>
                <c:pt idx="27">
                  <c:v>0.34468841214085616</c:v>
                </c:pt>
                <c:pt idx="28">
                  <c:v>0.36467983919578562</c:v>
                </c:pt>
                <c:pt idx="29">
                  <c:v>0.38449864106048587</c:v>
                </c:pt>
                <c:pt idx="30">
                  <c:v>0.40409782313155712</c:v>
                </c:pt>
                <c:pt idx="31">
                  <c:v>0.42343576049955706</c:v>
                </c:pt>
                <c:pt idx="32">
                  <c:v>0.44247593321622253</c:v>
                </c:pt>
                <c:pt idx="33">
                  <c:v>0.46118663532429249</c:v>
                </c:pt>
                <c:pt idx="34">
                  <c:v>0.47954066766944126</c:v>
                </c:pt>
                <c:pt idx="35">
                  <c:v>0.49751502266651759</c:v>
                </c:pt>
                <c:pt idx="36">
                  <c:v>0.51509056758788807</c:v>
                </c:pt>
                <c:pt idx="37">
                  <c:v>0.53225173156355288</c:v>
                </c:pt>
                <c:pt idx="38">
                  <c:v>0.5489862003109256</c:v>
                </c:pt>
                <c:pt idx="39">
                  <c:v>0.56528462162549142</c:v>
                </c:pt>
                <c:pt idx="40">
                  <c:v>0.58114032384063496</c:v>
                </c:pt>
                <c:pt idx="41">
                  <c:v>0.59654904878529602</c:v>
                </c:pt>
                <c:pt idx="42">
                  <c:v>0.61150870021250647</c:v>
                </c:pt>
                <c:pt idx="43">
                  <c:v>0.62601910822280193</c:v>
                </c:pt>
                <c:pt idx="44">
                  <c:v>0.64008180984807206</c:v>
                </c:pt>
                <c:pt idx="45">
                  <c:v>0.65369984567962336</c:v>
                </c:pt>
                <c:pt idx="46">
                  <c:v>0.6668775722066449</c:v>
                </c:pt>
                <c:pt idx="47">
                  <c:v>0.67962048936717134</c:v>
                </c:pt>
                <c:pt idx="48">
                  <c:v>0.69193508269367421</c:v>
                </c:pt>
                <c:pt idx="49">
                  <c:v>0.70382867935164384</c:v>
                </c:pt>
                <c:pt idx="50">
                  <c:v>0.71530931731510639</c:v>
                </c:pt>
                <c:pt idx="51">
                  <c:v>0.72638562689224351</c:v>
                </c:pt>
                <c:pt idx="52">
                  <c:v>0.73706672380227056</c:v>
                </c:pt>
                <c:pt idx="53">
                  <c:v>0.74736211300741995</c:v>
                </c:pt>
                <c:pt idx="54">
                  <c:v>0.75728160251797061</c:v>
                </c:pt>
                <c:pt idx="55">
                  <c:v>0.76683522641087087</c:v>
                </c:pt>
                <c:pt idx="56">
                  <c:v>0.77603317633143643</c:v>
                </c:pt>
                <c:pt idx="57">
                  <c:v>0.8170484803774215</c:v>
                </c:pt>
                <c:pt idx="58">
                  <c:v>0.87819286995411483</c:v>
                </c:pt>
                <c:pt idx="59">
                  <c:v>0.91878533353080505</c:v>
                </c:pt>
                <c:pt idx="60">
                  <c:v>0.94559190809299865</c:v>
                </c:pt>
                <c:pt idx="61">
                  <c:v>0.9633067542432463</c:v>
                </c:pt>
                <c:pt idx="62">
                  <c:v>0.97506224309243639</c:v>
                </c:pt>
                <c:pt idx="63">
                  <c:v>0.98291147389617606</c:v>
                </c:pt>
                <c:pt idx="64">
                  <c:v>0.98819097739833428</c:v>
                </c:pt>
                <c:pt idx="65">
                  <c:v>0.99015209582859354</c:v>
                </c:pt>
                <c:pt idx="66">
                  <c:v>0.99177030528346999</c:v>
                </c:pt>
                <c:pt idx="67">
                  <c:v>0.99310831817707867</c:v>
                </c:pt>
                <c:pt idx="68">
                  <c:v>0.99421693842525771</c:v>
                </c:pt>
                <c:pt idx="69">
                  <c:v>0.99513738933895712</c:v>
                </c:pt>
                <c:pt idx="70">
                  <c:v>0.99590317819759711</c:v>
                </c:pt>
                <c:pt idx="71">
                  <c:v>0.99654158990459973</c:v>
                </c:pt>
                <c:pt idx="72">
                  <c:v>0.99707488415252354</c:v>
                </c:pt>
                <c:pt idx="73">
                  <c:v>0.99752125577285056</c:v>
                </c:pt>
                <c:pt idx="74">
                  <c:v>0.99789560596899163</c:v>
                </c:pt>
                <c:pt idx="75">
                  <c:v>0.99821016248227268</c:v>
                </c:pt>
                <c:pt idx="76">
                  <c:v>0.99847497900877269</c:v>
                </c:pt>
                <c:pt idx="77">
                  <c:v>0.99869833801204411</c:v>
                </c:pt>
                <c:pt idx="78">
                  <c:v>0.99888707616080863</c:v>
                </c:pt>
                <c:pt idx="79">
                  <c:v>0.99904684771182195</c:v>
                </c:pt>
                <c:pt idx="80">
                  <c:v>0.99918233805253687</c:v>
                </c:pt>
                <c:pt idx="81">
                  <c:v>0.99929743715154429</c:v>
                </c:pt>
                <c:pt idx="82">
                  <c:v>0.99939538070527578</c:v>
                </c:pt>
                <c:pt idx="83">
                  <c:v>0.99947886521204021</c:v>
                </c:pt>
                <c:pt idx="84">
                  <c:v>0.99955014196566738</c:v>
                </c:pt>
                <c:pt idx="85">
                  <c:v>0.99961109397466508</c:v>
                </c:pt>
                <c:pt idx="86">
                  <c:v>0.99966329902650808</c:v>
                </c:pt>
                <c:pt idx="87">
                  <c:v>0.99970808148904522</c:v>
                </c:pt>
                <c:pt idx="88">
                  <c:v>0.99974655493931341</c:v>
                </c:pt>
                <c:pt idx="89">
                  <c:v>0.99977965730840301</c:v>
                </c:pt>
                <c:pt idx="90">
                  <c:v>0.99980817990896065</c:v>
                </c:pt>
                <c:pt idx="91">
                  <c:v>0.99983279145325843</c:v>
                </c:pt>
                <c:pt idx="92">
                  <c:v>0.99985405796166504</c:v>
                </c:pt>
                <c:pt idx="93">
                  <c:v>0.99987245929365087</c:v>
                </c:pt>
                <c:pt idx="94">
                  <c:v>0.99988840289808867</c:v>
                </c:pt>
                <c:pt idx="95">
                  <c:v>0.99990223527012412</c:v>
                </c:pt>
                <c:pt idx="96">
                  <c:v>0.99991425151320812</c:v>
                </c:pt>
                <c:pt idx="97">
                  <c:v>0.9999247033329085</c:v>
                </c:pt>
                <c:pt idx="98">
                  <c:v>0.99993380573060808</c:v>
                </c:pt>
                <c:pt idx="99">
                  <c:v>0.99994174261755164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8-4590-B344-4BCB681594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CDF_Concrete_Serviciability!$F$2:$F$101</c:f>
              <c:numCache>
                <c:formatCode>_(* #,##0.00_);_(* \(#,##0.00\);_(* "-"??_);_(@_)</c:formatCode>
                <c:ptCount val="100"/>
                <c:pt idx="0">
                  <c:v>4.8096140681894093E-13</c:v>
                </c:pt>
                <c:pt idx="1">
                  <c:v>2.6637419193885159E-5</c:v>
                </c:pt>
                <c:pt idx="2">
                  <c:v>3.3865441452101712E-3</c:v>
                </c:pt>
                <c:pt idx="3">
                  <c:v>5.7929704345155795E-3</c:v>
                </c:pt>
                <c:pt idx="4">
                  <c:v>9.2071260737060269E-3</c:v>
                </c:pt>
                <c:pt idx="5">
                  <c:v>1.3788458887880745E-2</c:v>
                </c:pt>
                <c:pt idx="6">
                  <c:v>2.6923886226102527E-2</c:v>
                </c:pt>
                <c:pt idx="7">
                  <c:v>3.5619840594746724E-2</c:v>
                </c:pt>
                <c:pt idx="8">
                  <c:v>4.5767000909845056E-2</c:v>
                </c:pt>
                <c:pt idx="9">
                  <c:v>5.7347073052122582E-2</c:v>
                </c:pt>
                <c:pt idx="10">
                  <c:v>7.031280412562059E-2</c:v>
                </c:pt>
                <c:pt idx="11">
                  <c:v>8.4592950460374294E-2</c:v>
                </c:pt>
                <c:pt idx="12">
                  <c:v>0.10009733689180228</c:v>
                </c:pt>
                <c:pt idx="13">
                  <c:v>0.11672170216576938</c:v>
                </c:pt>
                <c:pt idx="14">
                  <c:v>0.13435213544424868</c:v>
                </c:pt>
                <c:pt idx="15">
                  <c:v>0.15286899471278059</c:v>
                </c:pt>
                <c:pt idx="16">
                  <c:v>0.17215026131069963</c:v>
                </c:pt>
                <c:pt idx="17">
                  <c:v>0.19207432925658147</c:v>
                </c:pt>
                <c:pt idx="18">
                  <c:v>0.21252225734083288</c:v>
                </c:pt>
                <c:pt idx="19">
                  <c:v>0.23337952969017717</c:v>
                </c:pt>
                <c:pt idx="20">
                  <c:v>0.25453737975953755</c:v>
                </c:pt>
                <c:pt idx="21">
                  <c:v>0.27589373598300171</c:v>
                </c:pt>
                <c:pt idx="22">
                  <c:v>0.29735384657207992</c:v>
                </c:pt>
                <c:pt idx="23">
                  <c:v>0.31883063765912101</c:v>
                </c:pt>
                <c:pt idx="24">
                  <c:v>0.34024485422193534</c:v>
                </c:pt>
                <c:pt idx="25">
                  <c:v>0.36152502775322959</c:v>
                </c:pt>
                <c:pt idx="26">
                  <c:v>0.38260730897495088</c:v>
                </c:pt>
                <c:pt idx="27">
                  <c:v>0.40343519838240227</c:v>
                </c:pt>
                <c:pt idx="28">
                  <c:v>0.42395920224405537</c:v>
                </c:pt>
                <c:pt idx="29">
                  <c:v>0.44413643699515948</c:v>
                </c:pt>
                <c:pt idx="30">
                  <c:v>0.46393020079684671</c:v>
                </c:pt>
                <c:pt idx="31">
                  <c:v>0.48330952739486849</c:v>
                </c:pt>
                <c:pt idx="32">
                  <c:v>0.5022487342833255</c:v>
                </c:pt>
                <c:pt idx="33">
                  <c:v>0.5207269745224623</c:v>
                </c:pt>
                <c:pt idx="34">
                  <c:v>0.53872779933094994</c:v>
                </c:pt>
                <c:pt idx="35">
                  <c:v>0.55623873672393653</c:v>
                </c:pt>
                <c:pt idx="36">
                  <c:v>0.57325088995056006</c:v>
                </c:pt>
                <c:pt idx="37">
                  <c:v>0.58975855825290324</c:v>
                </c:pt>
                <c:pt idx="38">
                  <c:v>0.60575888148042478</c:v>
                </c:pt>
                <c:pt idx="39">
                  <c:v>0.62125150931173667</c:v>
                </c:pt>
                <c:pt idx="40">
                  <c:v>0.63623829522556674</c:v>
                </c:pt>
                <c:pt idx="41">
                  <c:v>0.6507230148955101</c:v>
                </c:pt>
                <c:pt idx="42">
                  <c:v>0.66471110833328906</c:v>
                </c:pt>
                <c:pt idx="43">
                  <c:v>0.67820944485113277</c:v>
                </c:pt>
                <c:pt idx="44">
                  <c:v>0.69122610973707821</c:v>
                </c:pt>
                <c:pt idx="45">
                  <c:v>0.70377021142212026</c:v>
                </c:pt>
                <c:pt idx="46">
                  <c:v>0.71585170785223695</c:v>
                </c:pt>
                <c:pt idx="47">
                  <c:v>0.72748125075074832</c:v>
                </c:pt>
                <c:pt idx="48">
                  <c:v>0.73867004645838263</c:v>
                </c:pt>
                <c:pt idx="49">
                  <c:v>0.74942973206265029</c:v>
                </c:pt>
                <c:pt idx="50">
                  <c:v>0.75977226556878641</c:v>
                </c:pt>
                <c:pt idx="51">
                  <c:v>0.76970982891692508</c:v>
                </c:pt>
                <c:pt idx="52">
                  <c:v>0.77925474271051964</c:v>
                </c:pt>
                <c:pt idx="53">
                  <c:v>0.78841939158631769</c:v>
                </c:pt>
                <c:pt idx="54">
                  <c:v>0.79721615922416034</c:v>
                </c:pt>
                <c:pt idx="55">
                  <c:v>0.80565737206358667</c:v>
                </c:pt>
                <c:pt idx="56">
                  <c:v>0.81375525086239597</c:v>
                </c:pt>
                <c:pt idx="57">
                  <c:v>0.84951025322775409</c:v>
                </c:pt>
                <c:pt idx="58">
                  <c:v>0.90167006140431949</c:v>
                </c:pt>
                <c:pt idx="59">
                  <c:v>0.93544642289743651</c:v>
                </c:pt>
                <c:pt idx="60">
                  <c:v>0.95730636330702734</c:v>
                </c:pt>
                <c:pt idx="61">
                  <c:v>0.97151476729718178</c:v>
                </c:pt>
                <c:pt idx="62">
                  <c:v>0.98081438271092902</c:v>
                </c:pt>
                <c:pt idx="63">
                  <c:v>0.98695250514406019</c:v>
                </c:pt>
                <c:pt idx="64">
                  <c:v>0.99104105412597132</c:v>
                </c:pt>
                <c:pt idx="65">
                  <c:v>0.99254986179071114</c:v>
                </c:pt>
                <c:pt idx="66">
                  <c:v>0.99379014415926126</c:v>
                </c:pt>
                <c:pt idx="67">
                  <c:v>0.9948120921867375</c:v>
                </c:pt>
                <c:pt idx="68">
                  <c:v>0.99565610765964918</c:v>
                </c:pt>
                <c:pt idx="69">
                  <c:v>0.99635478133554245</c:v>
                </c:pt>
                <c:pt idx="70">
                  <c:v>0.99693446038751998</c:v>
                </c:pt>
                <c:pt idx="71">
                  <c:v>0.99741649181745984</c:v>
                </c:pt>
                <c:pt idx="72">
                  <c:v>0.99781821020415729</c:v>
                </c:pt>
                <c:pt idx="73">
                  <c:v>0.99815372361889942</c:v>
                </c:pt>
                <c:pt idx="74">
                  <c:v>0.99843454005795151</c:v>
                </c:pt>
                <c:pt idx="75">
                  <c:v>0.99867006770057631</c:v>
                </c:pt>
                <c:pt idx="76">
                  <c:v>0.99886801519877355</c:v>
                </c:pt>
                <c:pt idx="77">
                  <c:v>0.99903471263212118</c:v>
                </c:pt>
                <c:pt idx="78">
                  <c:v>0.99917536939055396</c:v>
                </c:pt>
                <c:pt idx="79">
                  <c:v>0.9992942818199273</c:v>
                </c:pt>
                <c:pt idx="80">
                  <c:v>0.99939500077505583</c:v>
                </c:pt>
                <c:pt idx="81">
                  <c:v>0.99948046711189487</c:v>
                </c:pt>
                <c:pt idx="82">
                  <c:v>0.9995531214889195</c:v>
                </c:pt>
                <c:pt idx="83">
                  <c:v>0.99961499353931083</c:v>
                </c:pt>
                <c:pt idx="84">
                  <c:v>0.99966777444364252</c:v>
                </c:pt>
                <c:pt idx="85">
                  <c:v>0.99971287611757009</c:v>
                </c:pt>
                <c:pt idx="86">
                  <c:v>0.99975147958390231</c:v>
                </c:pt>
                <c:pt idx="87">
                  <c:v>0.9997845745869639</c:v>
                </c:pt>
                <c:pt idx="88">
                  <c:v>0.99981299210087127</c:v>
                </c:pt>
                <c:pt idx="89">
                  <c:v>0.99983743105999245</c:v>
                </c:pt>
                <c:pt idx="90">
                  <c:v>0.99985848038199665</c:v>
                </c:pt>
                <c:pt idx="91">
                  <c:v>0.99987663714786124</c:v>
                </c:pt>
                <c:pt idx="92">
                  <c:v>0.99989232163823627</c:v>
                </c:pt>
                <c:pt idx="93">
                  <c:v>0.99990588979322548</c:v>
                </c:pt>
                <c:pt idx="94">
                  <c:v>0.99991764355625734</c:v>
                </c:pt>
                <c:pt idx="95">
                  <c:v>0.99992783947703434</c:v>
                </c:pt>
                <c:pt idx="96">
                  <c:v>0.9999366958793936</c:v>
                </c:pt>
                <c:pt idx="97">
                  <c:v>0.99994439884399444</c:v>
                </c:pt>
                <c:pt idx="98">
                  <c:v>0.99995110721043634</c:v>
                </c:pt>
                <c:pt idx="99">
                  <c:v>0.99995695676663665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8-4590-B344-4BCB6815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CDF_Concrete_Serviciability!$B$103:$F$103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CDF_Concrete_Serviciability!$B$104:$F$104</c:f>
              <c:numCache>
                <c:formatCode>0.00</c:formatCode>
                <c:ptCount val="5"/>
                <c:pt idx="0">
                  <c:v>53.168512947802306</c:v>
                </c:pt>
                <c:pt idx="1">
                  <c:v>48.709817183738437</c:v>
                </c:pt>
                <c:pt idx="2">
                  <c:v>47.58</c:v>
                </c:pt>
                <c:pt idx="3">
                  <c:v>44.14</c:v>
                </c:pt>
                <c:pt idx="4">
                  <c:v>40.880000000000003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4-4C29-9B8D-A7622B7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3</xdr:row>
      <xdr:rowOff>95250</xdr:rowOff>
    </xdr:from>
    <xdr:to>
      <xdr:col>22</xdr:col>
      <xdr:colOff>277283</xdr:colOff>
      <xdr:row>27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66675</xdr:rowOff>
    </xdr:from>
    <xdr:to>
      <xdr:col>14</xdr:col>
      <xdr:colOff>114300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23</xdr:row>
      <xdr:rowOff>0</xdr:rowOff>
    </xdr:from>
    <xdr:to>
      <xdr:col>14</xdr:col>
      <xdr:colOff>66675</xdr:colOff>
      <xdr:row>39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95250</xdr:rowOff>
    </xdr:from>
    <xdr:to>
      <xdr:col>14</xdr:col>
      <xdr:colOff>114300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95250</xdr:rowOff>
    </xdr:from>
    <xdr:to>
      <xdr:col>14</xdr:col>
      <xdr:colOff>114300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95250</xdr:rowOff>
    </xdr:from>
    <xdr:to>
      <xdr:col>14</xdr:col>
      <xdr:colOff>114300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227356</xdr:colOff>
      <xdr:row>25</xdr:row>
      <xdr:rowOff>135835</xdr:rowOff>
    </xdr:from>
    <xdr:to>
      <xdr:col>13</xdr:col>
      <xdr:colOff>532155</xdr:colOff>
      <xdr:row>42</xdr:row>
      <xdr:rowOff>126310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4"/>
  <sheetViews>
    <sheetView workbookViewId="0">
      <selection activeCell="O36" sqref="O36"/>
    </sheetView>
  </sheetViews>
  <sheetFormatPr defaultColWidth="8.85546875" defaultRowHeight="12.75" x14ac:dyDescent="0.2"/>
  <cols>
    <col min="1" max="1" width="12.42578125" customWidth="1"/>
    <col min="2" max="4" width="12.85546875" customWidth="1"/>
    <col min="5" max="5" width="12.42578125" customWidth="1"/>
    <col min="6" max="6" width="13" customWidth="1"/>
    <col min="7" max="7" width="10.42578125" customWidth="1"/>
    <col min="8" max="8" width="5.85546875" customWidth="1"/>
    <col min="9" max="9" width="11" customWidth="1"/>
    <col min="10" max="10" width="5.28515625" customWidth="1"/>
    <col min="11" max="11" width="12.42578125" style="26" bestFit="1" customWidth="1"/>
    <col min="12" max="12" width="8.85546875" style="26"/>
  </cols>
  <sheetData>
    <row r="1" spans="1:12" x14ac:dyDescent="0.2">
      <c r="A1" s="3" t="s">
        <v>10</v>
      </c>
    </row>
    <row r="2" spans="1:12" x14ac:dyDescent="0.2">
      <c r="A2" s="3" t="s">
        <v>8</v>
      </c>
    </row>
    <row r="3" spans="1:12" x14ac:dyDescent="0.2">
      <c r="A3" s="23" t="s">
        <v>9</v>
      </c>
    </row>
    <row r="5" spans="1:12" x14ac:dyDescent="0.2">
      <c r="A5" t="s">
        <v>14</v>
      </c>
    </row>
    <row r="6" spans="1:12" x14ac:dyDescent="0.2">
      <c r="A6" s="24" t="s">
        <v>12</v>
      </c>
    </row>
    <row r="7" spans="1:12" x14ac:dyDescent="0.2">
      <c r="A7" s="24" t="s">
        <v>13</v>
      </c>
    </row>
    <row r="11" spans="1:12" x14ac:dyDescent="0.2">
      <c r="K11" s="35" t="s">
        <v>15</v>
      </c>
    </row>
    <row r="13" spans="1:12" s="1" customFormat="1" ht="38.25" x14ac:dyDescent="0.2">
      <c r="A13" s="1" t="s">
        <v>11</v>
      </c>
      <c r="B13" s="1" t="s">
        <v>7</v>
      </c>
      <c r="C13" s="1" t="s">
        <v>5</v>
      </c>
      <c r="D13" s="1" t="s">
        <v>4</v>
      </c>
      <c r="E13" s="1" t="s">
        <v>6</v>
      </c>
      <c r="F13" s="1" t="s">
        <v>0</v>
      </c>
      <c r="G13" s="1" t="s">
        <v>1</v>
      </c>
      <c r="K13" s="27" t="s">
        <v>11</v>
      </c>
      <c r="L13" s="27" t="s">
        <v>3</v>
      </c>
    </row>
    <row r="14" spans="1:12" x14ac:dyDescent="0.2">
      <c r="A14" s="52">
        <v>1</v>
      </c>
      <c r="B14" s="53">
        <v>163</v>
      </c>
      <c r="C14" s="53">
        <v>0</v>
      </c>
      <c r="D14" s="9">
        <f>C14/B14</f>
        <v>0</v>
      </c>
      <c r="E14" s="10">
        <f t="shared" ref="E14" si="0">NORMDIST(LN(A14),LN(median),dispersion,TRUE)</f>
        <v>2.0648216847096108E-14</v>
      </c>
      <c r="F14" s="11">
        <f>BINOMDIST(C14,B14,E14,FALSE)</f>
        <v>0.99999999999663436</v>
      </c>
      <c r="G14" s="12">
        <f t="shared" ref="G14" si="1">LN(F14)</f>
        <v>-3.3656410991568259E-12</v>
      </c>
      <c r="K14" s="28">
        <v>1</v>
      </c>
      <c r="L14" s="29">
        <f>NORMDIST(LN(K14),LN(median),dispersion,TRUE)</f>
        <v>2.0648216847096108E-14</v>
      </c>
    </row>
    <row r="15" spans="1:12" x14ac:dyDescent="0.2">
      <c r="A15" s="54">
        <v>3</v>
      </c>
      <c r="B15" s="55">
        <v>95</v>
      </c>
      <c r="C15" s="55">
        <v>0</v>
      </c>
      <c r="D15" s="9">
        <f t="shared" ref="D15:D16" si="2">C15/B15</f>
        <v>0</v>
      </c>
      <c r="E15" s="10">
        <f t="shared" ref="E15:E16" si="3">NORMDIST(LN(A15),LN(median),dispersion,TRUE)</f>
        <v>2.6029767706702985E-8</v>
      </c>
      <c r="F15" s="11">
        <f t="shared" ref="F15:F16" si="4">BINOMDIST(C15,B15,E15,FALSE)</f>
        <v>0.99999752717509316</v>
      </c>
      <c r="G15" s="12">
        <f t="shared" ref="G15:G16" si="5">LN(F15)</f>
        <v>-2.4728279642771929E-6</v>
      </c>
      <c r="K15" s="30">
        <v>5</v>
      </c>
      <c r="L15" s="31">
        <f t="shared" ref="L15:L45" si="6">NORMDIST(LN(K15),LN(median),dispersion,TRUE)</f>
        <v>4.0642370554168531E-6</v>
      </c>
    </row>
    <row r="16" spans="1:12" x14ac:dyDescent="0.2">
      <c r="A16" s="52">
        <v>5</v>
      </c>
      <c r="B16" s="53">
        <v>92</v>
      </c>
      <c r="C16" s="53">
        <v>0</v>
      </c>
      <c r="D16" s="9">
        <f t="shared" si="2"/>
        <v>0</v>
      </c>
      <c r="E16" s="10">
        <f t="shared" si="3"/>
        <v>4.0642370554168531E-6</v>
      </c>
      <c r="F16" s="11">
        <f t="shared" si="4"/>
        <v>0.99962615932691545</v>
      </c>
      <c r="G16" s="12">
        <f t="shared" si="5"/>
        <v>-3.739105689294555E-4</v>
      </c>
      <c r="K16" s="30">
        <v>10</v>
      </c>
      <c r="L16" s="31">
        <f t="shared" si="6"/>
        <v>8.7761909694413854E-4</v>
      </c>
    </row>
    <row r="17" spans="1:12" x14ac:dyDescent="0.2">
      <c r="A17" s="54">
        <v>7</v>
      </c>
      <c r="B17" s="55">
        <v>78</v>
      </c>
      <c r="C17" s="55">
        <v>0</v>
      </c>
      <c r="D17" s="9">
        <f t="shared" ref="D17:D20" si="7">C17/B17</f>
        <v>0</v>
      </c>
      <c r="E17" s="10">
        <f t="shared" ref="E17:E20" si="8">NORMDIST(LN(A17),LN(median),dispersion,TRUE)</f>
        <v>6.8171513999316601E-5</v>
      </c>
      <c r="F17" s="11">
        <f t="shared" ref="F17:F20" si="9">BINOMDIST(C17,B17,E17,FALSE)</f>
        <v>0.99469655384466993</v>
      </c>
      <c r="G17" s="12">
        <f t="shared" ref="G17:G20" si="10">LN(F17)</f>
        <v>-5.3175593470418583E-3</v>
      </c>
      <c r="K17" s="30">
        <v>11</v>
      </c>
      <c r="L17" s="31">
        <f t="shared" si="6"/>
        <v>1.6121256108617003E-3</v>
      </c>
    </row>
    <row r="18" spans="1:12" x14ac:dyDescent="0.2">
      <c r="A18" s="52">
        <v>9</v>
      </c>
      <c r="B18" s="53">
        <v>68</v>
      </c>
      <c r="C18" s="53">
        <v>0</v>
      </c>
      <c r="D18" s="9">
        <f t="shared" si="7"/>
        <v>0</v>
      </c>
      <c r="E18" s="10">
        <f t="shared" si="8"/>
        <v>4.3203170074769765E-4</v>
      </c>
      <c r="F18" s="11">
        <f t="shared" si="9"/>
        <v>0.97104302311251922</v>
      </c>
      <c r="G18" s="12">
        <f t="shared" si="10"/>
        <v>-2.9384503626535774E-2</v>
      </c>
      <c r="K18" s="30">
        <v>12</v>
      </c>
      <c r="L18" s="31">
        <f t="shared" si="6"/>
        <v>2.7332320877159469E-3</v>
      </c>
    </row>
    <row r="19" spans="1:12" x14ac:dyDescent="0.2">
      <c r="A19" s="54">
        <v>11</v>
      </c>
      <c r="B19" s="55">
        <v>44</v>
      </c>
      <c r="C19" s="55">
        <v>0</v>
      </c>
      <c r="D19" s="9">
        <f t="shared" si="7"/>
        <v>0</v>
      </c>
      <c r="E19" s="10">
        <f t="shared" si="8"/>
        <v>1.6121256108617003E-3</v>
      </c>
      <c r="F19" s="11">
        <f t="shared" si="9"/>
        <v>0.93147049395627546</v>
      </c>
      <c r="G19" s="12">
        <f t="shared" si="10"/>
        <v>-7.0990765280857571E-2</v>
      </c>
      <c r="K19" s="30">
        <v>13</v>
      </c>
      <c r="L19" s="31">
        <f t="shared" si="6"/>
        <v>4.3420028729071443E-3</v>
      </c>
    </row>
    <row r="20" spans="1:12" x14ac:dyDescent="0.2">
      <c r="A20" s="52">
        <v>13</v>
      </c>
      <c r="B20" s="53">
        <v>48</v>
      </c>
      <c r="C20" s="53">
        <v>0</v>
      </c>
      <c r="D20" s="9">
        <f t="shared" si="7"/>
        <v>0</v>
      </c>
      <c r="E20" s="10">
        <f t="shared" si="8"/>
        <v>4.3420028729071443E-3</v>
      </c>
      <c r="F20" s="11">
        <f t="shared" si="9"/>
        <v>0.8115007858223956</v>
      </c>
      <c r="G20" s="12">
        <f t="shared" si="10"/>
        <v>-0.20886992367010962</v>
      </c>
      <c r="K20" s="30">
        <v>15</v>
      </c>
      <c r="L20" s="31">
        <f t="shared" si="6"/>
        <v>9.410540102895883E-3</v>
      </c>
    </row>
    <row r="21" spans="1:12" x14ac:dyDescent="0.2">
      <c r="A21" s="54">
        <v>15</v>
      </c>
      <c r="B21" s="55">
        <v>31</v>
      </c>
      <c r="C21" s="55">
        <v>0</v>
      </c>
      <c r="D21" s="9">
        <f t="shared" ref="D21:D24" si="11">C21/B21</f>
        <v>0</v>
      </c>
      <c r="E21" s="10">
        <f t="shared" ref="E21:E24" si="12">NORMDIST(LN(A21),LN(median),dispersion,TRUE)</f>
        <v>9.410540102895883E-3</v>
      </c>
      <c r="F21" s="11">
        <f t="shared" ref="F21:F24" si="13">BINOMDIST(C21,B21,E21,FALSE)</f>
        <v>0.74594152307963146</v>
      </c>
      <c r="G21" s="12">
        <f t="shared" ref="G21:G24" si="14">LN(F21)</f>
        <v>-0.29310806914353982</v>
      </c>
      <c r="K21" s="30">
        <v>16</v>
      </c>
      <c r="L21" s="31">
        <f t="shared" si="6"/>
        <v>1.3042519870004042E-2</v>
      </c>
    </row>
    <row r="22" spans="1:12" x14ac:dyDescent="0.2">
      <c r="A22" s="52">
        <v>17</v>
      </c>
      <c r="B22" s="53">
        <v>29</v>
      </c>
      <c r="C22" s="53">
        <v>0</v>
      </c>
      <c r="D22" s="9">
        <f t="shared" si="11"/>
        <v>0</v>
      </c>
      <c r="E22" s="10">
        <f t="shared" si="12"/>
        <v>1.7500036126934831E-2</v>
      </c>
      <c r="F22" s="11">
        <f t="shared" si="13"/>
        <v>0.59929927080395418</v>
      </c>
      <c r="G22" s="12">
        <f t="shared" si="14"/>
        <v>-0.51199418826501808</v>
      </c>
      <c r="K22" s="30">
        <v>17</v>
      </c>
      <c r="L22" s="31">
        <f t="shared" si="6"/>
        <v>1.7500036126934831E-2</v>
      </c>
    </row>
    <row r="23" spans="1:12" x14ac:dyDescent="0.2">
      <c r="A23" s="54">
        <v>19</v>
      </c>
      <c r="B23" s="55">
        <v>18</v>
      </c>
      <c r="C23" s="55">
        <v>0</v>
      </c>
      <c r="D23" s="9">
        <f t="shared" si="11"/>
        <v>0</v>
      </c>
      <c r="E23" s="10">
        <f t="shared" si="12"/>
        <v>2.9081849463522901E-2</v>
      </c>
      <c r="F23" s="11">
        <f t="shared" si="13"/>
        <v>0.5878779338114074</v>
      </c>
      <c r="G23" s="12">
        <f t="shared" si="14"/>
        <v>-0.53123594819328168</v>
      </c>
      <c r="K23" s="30">
        <v>18</v>
      </c>
      <c r="L23" s="31">
        <f t="shared" si="6"/>
        <v>2.283462276756593E-2</v>
      </c>
    </row>
    <row r="24" spans="1:12" x14ac:dyDescent="0.2">
      <c r="A24" s="52">
        <v>21</v>
      </c>
      <c r="B24" s="53">
        <v>23</v>
      </c>
      <c r="C24" s="53">
        <v>0</v>
      </c>
      <c r="D24" s="9">
        <f t="shared" si="11"/>
        <v>0</v>
      </c>
      <c r="E24" s="10">
        <f t="shared" si="12"/>
        <v>4.4378253867159129E-2</v>
      </c>
      <c r="F24" s="11">
        <f t="shared" si="13"/>
        <v>0.35202908915967585</v>
      </c>
      <c r="G24" s="12">
        <f t="shared" si="14"/>
        <v>-1.0440414671403384</v>
      </c>
      <c r="K24" s="30">
        <v>19</v>
      </c>
      <c r="L24" s="31">
        <f t="shared" si="6"/>
        <v>2.9081849463522901E-2</v>
      </c>
    </row>
    <row r="25" spans="1:12" x14ac:dyDescent="0.2">
      <c r="A25" s="54">
        <v>23</v>
      </c>
      <c r="B25" s="55">
        <v>19</v>
      </c>
      <c r="C25" s="55">
        <v>0</v>
      </c>
      <c r="D25" s="9">
        <f t="shared" ref="D25:D29" si="15">C25/B25</f>
        <v>0</v>
      </c>
      <c r="E25" s="10">
        <f t="shared" ref="E25:E29" si="16">NORMDIST(LN(A25),LN(median),dispersion,TRUE)</f>
        <v>6.3374513839295876E-2</v>
      </c>
      <c r="F25" s="11">
        <f t="shared" ref="F25:F29" si="17">BINOMDIST(C25,B25,E25,FALSE)</f>
        <v>0.28823946933499262</v>
      </c>
      <c r="G25" s="12">
        <f t="shared" ref="G25:G29" si="18">LN(F25)</f>
        <v>-1.2439636535966148</v>
      </c>
      <c r="K25" s="30">
        <v>20</v>
      </c>
      <c r="L25" s="31">
        <f t="shared" si="6"/>
        <v>3.6261482131382777E-2</v>
      </c>
    </row>
    <row r="26" spans="1:12" x14ac:dyDescent="0.2">
      <c r="A26" s="52">
        <v>25</v>
      </c>
      <c r="B26" s="53">
        <v>32</v>
      </c>
      <c r="C26" s="53">
        <v>0</v>
      </c>
      <c r="D26" s="9">
        <f t="shared" si="15"/>
        <v>0</v>
      </c>
      <c r="E26" s="10">
        <f t="shared" si="16"/>
        <v>8.5859844144992217E-2</v>
      </c>
      <c r="F26" s="11">
        <f t="shared" si="17"/>
        <v>5.6546949079449883E-2</v>
      </c>
      <c r="G26" s="12">
        <f t="shared" si="18"/>
        <v>-2.8726840287250996</v>
      </c>
      <c r="K26" s="30">
        <f>+K25+1</f>
        <v>21</v>
      </c>
      <c r="L26" s="31">
        <f t="shared" si="6"/>
        <v>4.4378253867159129E-2</v>
      </c>
    </row>
    <row r="27" spans="1:12" x14ac:dyDescent="0.2">
      <c r="A27" s="54">
        <v>27</v>
      </c>
      <c r="B27" s="55">
        <v>26</v>
      </c>
      <c r="C27" s="55">
        <v>0</v>
      </c>
      <c r="D27" s="9">
        <f t="shared" si="15"/>
        <v>0</v>
      </c>
      <c r="E27" s="10">
        <f t="shared" si="16"/>
        <v>0.11147961913363844</v>
      </c>
      <c r="F27" s="11">
        <f t="shared" si="17"/>
        <v>4.6275620037132703E-2</v>
      </c>
      <c r="G27" s="12">
        <f t="shared" si="18"/>
        <v>-3.0731400216467506</v>
      </c>
      <c r="K27" s="30">
        <f t="shared" ref="K27:K70" si="19">+K26+1</f>
        <v>22</v>
      </c>
      <c r="L27" s="31">
        <f t="shared" si="6"/>
        <v>5.3423072766946703E-2</v>
      </c>
    </row>
    <row r="28" spans="1:12" x14ac:dyDescent="0.2">
      <c r="A28" s="52">
        <v>29</v>
      </c>
      <c r="B28" s="53">
        <v>13</v>
      </c>
      <c r="C28" s="53">
        <v>0</v>
      </c>
      <c r="D28" s="9">
        <f t="shared" si="15"/>
        <v>0</v>
      </c>
      <c r="E28" s="10">
        <f t="shared" si="16"/>
        <v>0.13978721120902285</v>
      </c>
      <c r="F28" s="11">
        <f t="shared" si="17"/>
        <v>0.14121363553040048</v>
      </c>
      <c r="G28" s="12">
        <f t="shared" si="18"/>
        <v>-1.9574813896732879</v>
      </c>
      <c r="K28" s="30">
        <f t="shared" si="19"/>
        <v>23</v>
      </c>
      <c r="L28" s="31">
        <f t="shared" si="6"/>
        <v>6.3374513839295876E-2</v>
      </c>
    </row>
    <row r="29" spans="1:12" x14ac:dyDescent="0.2">
      <c r="A29" s="54">
        <v>31</v>
      </c>
      <c r="B29" s="55">
        <v>13</v>
      </c>
      <c r="C29" s="55">
        <v>0</v>
      </c>
      <c r="D29" s="9">
        <f t="shared" si="15"/>
        <v>0</v>
      </c>
      <c r="E29" s="10">
        <f t="shared" si="16"/>
        <v>0.17028915393188176</v>
      </c>
      <c r="F29" s="11">
        <f t="shared" si="17"/>
        <v>8.831774556249497E-2</v>
      </c>
      <c r="G29" s="12">
        <f t="shared" si="18"/>
        <v>-2.4268142225661085</v>
      </c>
      <c r="K29" s="30">
        <f t="shared" si="19"/>
        <v>24</v>
      </c>
      <c r="L29" s="31">
        <f t="shared" si="6"/>
        <v>7.4200467621455851E-2</v>
      </c>
    </row>
    <row r="30" spans="1:12" x14ac:dyDescent="0.2">
      <c r="A30" s="52">
        <v>33</v>
      </c>
      <c r="B30" s="53">
        <v>6</v>
      </c>
      <c r="C30" s="53">
        <v>0</v>
      </c>
      <c r="D30" s="9"/>
      <c r="E30" s="10"/>
      <c r="F30" s="11"/>
      <c r="G30" s="12"/>
      <c r="K30" s="30">
        <f t="shared" si="19"/>
        <v>25</v>
      </c>
      <c r="L30" s="31">
        <f t="shared" si="6"/>
        <v>8.5859844144992217E-2</v>
      </c>
    </row>
    <row r="31" spans="1:12" x14ac:dyDescent="0.2">
      <c r="A31" s="54">
        <v>35</v>
      </c>
      <c r="B31" s="55">
        <v>6</v>
      </c>
      <c r="C31" s="55">
        <v>0</v>
      </c>
      <c r="D31" s="9"/>
      <c r="E31" s="10"/>
      <c r="F31" s="11"/>
      <c r="G31" s="12"/>
      <c r="K31" s="30">
        <f t="shared" si="19"/>
        <v>26</v>
      </c>
      <c r="L31" s="31">
        <f t="shared" si="6"/>
        <v>9.8304255193250908E-2</v>
      </c>
    </row>
    <row r="32" spans="1:12" x14ac:dyDescent="0.2">
      <c r="A32" s="52">
        <v>37</v>
      </c>
      <c r="B32" s="53">
        <v>11</v>
      </c>
      <c r="C32" s="53">
        <v>0</v>
      </c>
      <c r="D32" s="9">
        <f t="shared" ref="D32:D72" si="20">C32/B32</f>
        <v>0</v>
      </c>
      <c r="E32" s="10">
        <f t="shared" ref="E32:E72" si="21">NORMDIST(LN(A32),LN(median),dispersion,TRUE)</f>
        <v>0.27001360180940276</v>
      </c>
      <c r="F32" s="11">
        <f t="shared" ref="F32:F72" si="22">BINOMDIST(C32,B32,E32,FALSE)</f>
        <v>3.1366239052234512E-2</v>
      </c>
      <c r="G32" s="12">
        <f t="shared" ref="G32:G72" si="23">LN(F32)</f>
        <v>-3.4620231539180084</v>
      </c>
      <c r="K32" s="30">
        <f t="shared" si="19"/>
        <v>27</v>
      </c>
      <c r="L32" s="31">
        <f t="shared" si="6"/>
        <v>0.11147961913363844</v>
      </c>
    </row>
    <row r="33" spans="1:12" x14ac:dyDescent="0.2">
      <c r="A33" s="54">
        <v>39</v>
      </c>
      <c r="B33" s="55">
        <v>3</v>
      </c>
      <c r="C33" s="55">
        <v>0</v>
      </c>
      <c r="D33" s="9"/>
      <c r="E33" s="10"/>
      <c r="F33" s="11"/>
      <c r="G33" s="12"/>
      <c r="K33" s="30">
        <f t="shared" si="19"/>
        <v>28</v>
      </c>
      <c r="L33" s="31">
        <f t="shared" si="6"/>
        <v>0.12532765052635209</v>
      </c>
    </row>
    <row r="34" spans="1:12" x14ac:dyDescent="0.2">
      <c r="A34" s="52">
        <v>41</v>
      </c>
      <c r="B34" s="53">
        <v>4</v>
      </c>
      <c r="C34" s="53">
        <v>0</v>
      </c>
      <c r="D34" s="9">
        <f t="shared" si="20"/>
        <v>0</v>
      </c>
      <c r="E34" s="10">
        <f t="shared" si="21"/>
        <v>0.33893918486526292</v>
      </c>
      <c r="F34" s="11">
        <f t="shared" si="22"/>
        <v>0.19097022474393471</v>
      </c>
      <c r="G34" s="12">
        <f t="shared" si="23"/>
        <v>-1.6556377544808454</v>
      </c>
      <c r="K34" s="30">
        <f t="shared" si="19"/>
        <v>29</v>
      </c>
      <c r="L34" s="31">
        <f t="shared" si="6"/>
        <v>0.13978721120902285</v>
      </c>
    </row>
    <row r="35" spans="1:12" x14ac:dyDescent="0.2">
      <c r="A35" s="54">
        <v>43</v>
      </c>
      <c r="B35" s="55">
        <v>8</v>
      </c>
      <c r="C35" s="55">
        <v>0</v>
      </c>
      <c r="D35" s="9"/>
      <c r="E35" s="10"/>
      <c r="F35" s="11"/>
      <c r="G35" s="12"/>
      <c r="K35" s="30">
        <f t="shared" si="19"/>
        <v>30</v>
      </c>
      <c r="L35" s="31">
        <f t="shared" si="6"/>
        <v>0.15479551089867563</v>
      </c>
    </row>
    <row r="36" spans="1:12" x14ac:dyDescent="0.2">
      <c r="A36" s="52">
        <v>45</v>
      </c>
      <c r="B36" s="53">
        <v>4</v>
      </c>
      <c r="C36" s="53">
        <v>0</v>
      </c>
      <c r="D36" s="9">
        <f t="shared" si="20"/>
        <v>0</v>
      </c>
      <c r="E36" s="10">
        <f t="shared" si="21"/>
        <v>0.40658443478751577</v>
      </c>
      <c r="F36" s="11">
        <f t="shared" si="22"/>
        <v>0.1240040114310457</v>
      </c>
      <c r="G36" s="12">
        <f t="shared" si="23"/>
        <v>-2.0874413636499898</v>
      </c>
      <c r="K36" s="30">
        <f t="shared" si="19"/>
        <v>31</v>
      </c>
      <c r="L36" s="31">
        <f t="shared" si="6"/>
        <v>0.17028915393188176</v>
      </c>
    </row>
    <row r="37" spans="1:12" x14ac:dyDescent="0.2">
      <c r="A37" s="54">
        <v>47</v>
      </c>
      <c r="B37" s="55">
        <v>5</v>
      </c>
      <c r="C37" s="55">
        <v>0</v>
      </c>
      <c r="D37" s="9"/>
      <c r="E37" s="10"/>
      <c r="F37" s="11"/>
      <c r="G37" s="12"/>
      <c r="K37" s="30">
        <f t="shared" si="19"/>
        <v>32</v>
      </c>
      <c r="L37" s="31">
        <f t="shared" si="6"/>
        <v>0.18620503501676691</v>
      </c>
    </row>
    <row r="38" spans="1:12" x14ac:dyDescent="0.2">
      <c r="A38" s="52">
        <v>49</v>
      </c>
      <c r="B38" s="53">
        <v>3</v>
      </c>
      <c r="C38" s="53">
        <v>0</v>
      </c>
      <c r="D38" s="9">
        <f t="shared" si="20"/>
        <v>0</v>
      </c>
      <c r="E38" s="10">
        <f t="shared" si="21"/>
        <v>0.47107217688268721</v>
      </c>
      <c r="F38" s="11">
        <f t="shared" si="22"/>
        <v>0.14797530311402007</v>
      </c>
      <c r="G38" s="12">
        <f t="shared" si="23"/>
        <v>-1.9107098899937274</v>
      </c>
      <c r="K38" s="30">
        <f t="shared" si="19"/>
        <v>33</v>
      </c>
      <c r="L38" s="31">
        <f t="shared" si="6"/>
        <v>0.20248109122344893</v>
      </c>
    </row>
    <row r="39" spans="1:12" x14ac:dyDescent="0.2">
      <c r="A39" s="54">
        <v>51</v>
      </c>
      <c r="B39" s="55">
        <v>3</v>
      </c>
      <c r="C39" s="55">
        <v>0</v>
      </c>
      <c r="D39" s="9">
        <f t="shared" si="20"/>
        <v>0</v>
      </c>
      <c r="E39" s="10">
        <f t="shared" si="21"/>
        <v>0.50173873516432854</v>
      </c>
      <c r="F39" s="11">
        <f t="shared" si="22"/>
        <v>0.12370047817016698</v>
      </c>
      <c r="G39" s="12">
        <f t="shared" si="23"/>
        <v>-2.089892134027973</v>
      </c>
      <c r="K39" s="30">
        <f t="shared" si="19"/>
        <v>34</v>
      </c>
      <c r="L39" s="31">
        <f t="shared" si="6"/>
        <v>0.21905692028222273</v>
      </c>
    </row>
    <row r="40" spans="1:12" x14ac:dyDescent="0.2">
      <c r="A40" s="52">
        <v>53</v>
      </c>
      <c r="B40" s="53">
        <v>5</v>
      </c>
      <c r="C40" s="53">
        <v>0</v>
      </c>
      <c r="D40" s="9"/>
      <c r="E40" s="10"/>
      <c r="F40" s="11"/>
      <c r="G40" s="12"/>
      <c r="K40" s="30">
        <f t="shared" si="19"/>
        <v>35</v>
      </c>
      <c r="L40" s="31">
        <f t="shared" si="6"/>
        <v>0.23587427693126919</v>
      </c>
    </row>
    <row r="41" spans="1:12" x14ac:dyDescent="0.2">
      <c r="A41" s="54">
        <v>55</v>
      </c>
      <c r="B41" s="55">
        <v>3</v>
      </c>
      <c r="C41" s="55">
        <v>0</v>
      </c>
      <c r="D41" s="9">
        <f t="shared" si="20"/>
        <v>0</v>
      </c>
      <c r="E41" s="10">
        <f t="shared" si="21"/>
        <v>0.55944617043159606</v>
      </c>
      <c r="F41" s="11">
        <f t="shared" si="22"/>
        <v>8.5506069263095494E-2</v>
      </c>
      <c r="G41" s="12">
        <f t="shared" si="23"/>
        <v>-2.4591679200254957</v>
      </c>
      <c r="K41" s="30">
        <f t="shared" si="19"/>
        <v>36</v>
      </c>
      <c r="L41" s="31">
        <f t="shared" si="6"/>
        <v>0.25287745984438115</v>
      </c>
    </row>
    <row r="42" spans="1:12" x14ac:dyDescent="0.2">
      <c r="A42" s="52">
        <v>57</v>
      </c>
      <c r="B42" s="53">
        <v>5</v>
      </c>
      <c r="C42" s="53">
        <v>0</v>
      </c>
      <c r="D42" s="9">
        <f t="shared" si="20"/>
        <v>0</v>
      </c>
      <c r="E42" s="10">
        <f t="shared" si="21"/>
        <v>0.58638432668605733</v>
      </c>
      <c r="F42" s="11">
        <f t="shared" si="22"/>
        <v>1.2105561447286396E-2</v>
      </c>
      <c r="G42" s="12">
        <f t="shared" si="23"/>
        <v>-4.414090308231402</v>
      </c>
      <c r="K42" s="30">
        <f t="shared" si="19"/>
        <v>37</v>
      </c>
      <c r="L42" s="31">
        <f t="shared" si="6"/>
        <v>0.27001360180940276</v>
      </c>
    </row>
    <row r="43" spans="1:12" x14ac:dyDescent="0.2">
      <c r="A43" s="54">
        <v>59</v>
      </c>
      <c r="B43" s="55">
        <v>4</v>
      </c>
      <c r="C43" s="55">
        <v>0</v>
      </c>
      <c r="D43" s="9"/>
      <c r="E43" s="10"/>
      <c r="F43" s="11"/>
      <c r="G43" s="12"/>
      <c r="K43" s="30">
        <f t="shared" si="19"/>
        <v>38</v>
      </c>
      <c r="L43" s="31">
        <f t="shared" si="6"/>
        <v>0.28723287550857257</v>
      </c>
    </row>
    <row r="44" spans="1:12" x14ac:dyDescent="0.2">
      <c r="A44" s="52">
        <v>61</v>
      </c>
      <c r="B44" s="53">
        <v>2</v>
      </c>
      <c r="C44" s="53">
        <v>0</v>
      </c>
      <c r="D44" s="9">
        <f t="shared" si="20"/>
        <v>0</v>
      </c>
      <c r="E44" s="10">
        <f t="shared" si="21"/>
        <v>0.63633593236300245</v>
      </c>
      <c r="F44" s="11">
        <f t="shared" si="22"/>
        <v>0.13225155409028672</v>
      </c>
      <c r="G44" s="12">
        <f t="shared" si="23"/>
        <v>-2.0230494571574855</v>
      </c>
      <c r="K44" s="30">
        <f t="shared" si="19"/>
        <v>39</v>
      </c>
      <c r="L44" s="31">
        <f t="shared" si="6"/>
        <v>0.30448862662117132</v>
      </c>
    </row>
    <row r="45" spans="1:12" x14ac:dyDescent="0.2">
      <c r="A45" s="54">
        <v>63</v>
      </c>
      <c r="B45" s="55">
        <v>4</v>
      </c>
      <c r="C45" s="55">
        <v>0</v>
      </c>
      <c r="D45" s="9"/>
      <c r="E45" s="10"/>
      <c r="F45" s="11"/>
      <c r="G45" s="12"/>
      <c r="K45" s="30">
        <f t="shared" si="19"/>
        <v>40</v>
      </c>
      <c r="L45" s="31">
        <f t="shared" si="6"/>
        <v>0.32173744514126007</v>
      </c>
    </row>
    <row r="46" spans="1:12" x14ac:dyDescent="0.2">
      <c r="A46" s="52">
        <v>65</v>
      </c>
      <c r="B46" s="53">
        <v>1</v>
      </c>
      <c r="C46" s="53">
        <v>0</v>
      </c>
      <c r="D46" s="9"/>
      <c r="E46" s="10"/>
      <c r="F46" s="11"/>
      <c r="G46" s="12"/>
      <c r="K46" s="30">
        <f t="shared" si="19"/>
        <v>41</v>
      </c>
      <c r="L46" s="31">
        <f t="shared" ref="L46:L77" si="24">NORMDIST(LN(K46),LN(median),dispersion,TRUE)</f>
        <v>0.33893918486526292</v>
      </c>
    </row>
    <row r="47" spans="1:12" x14ac:dyDescent="0.2">
      <c r="A47" s="54">
        <v>67</v>
      </c>
      <c r="B47" s="55">
        <v>0</v>
      </c>
      <c r="C47" s="55">
        <v>0</v>
      </c>
      <c r="D47" s="9"/>
      <c r="E47" s="10"/>
      <c r="F47" s="11"/>
      <c r="G47" s="12"/>
      <c r="K47" s="30">
        <f t="shared" si="19"/>
        <v>42</v>
      </c>
      <c r="L47" s="31">
        <f t="shared" si="24"/>
        <v>0.35605694001951188</v>
      </c>
    </row>
    <row r="48" spans="1:12" x14ac:dyDescent="0.2">
      <c r="A48" s="52">
        <v>69</v>
      </c>
      <c r="B48" s="53">
        <v>2</v>
      </c>
      <c r="C48" s="53">
        <v>0</v>
      </c>
      <c r="D48" s="9"/>
      <c r="E48" s="10"/>
      <c r="F48" s="11"/>
      <c r="G48" s="12"/>
      <c r="K48" s="30">
        <f t="shared" si="19"/>
        <v>43</v>
      </c>
      <c r="L48" s="31">
        <f t="shared" si="24"/>
        <v>0.37305698701250106</v>
      </c>
    </row>
    <row r="49" spans="1:12" x14ac:dyDescent="0.2">
      <c r="A49" s="54">
        <v>71</v>
      </c>
      <c r="B49" s="55">
        <v>1</v>
      </c>
      <c r="C49" s="55">
        <v>0</v>
      </c>
      <c r="D49" s="9"/>
      <c r="E49" s="10"/>
      <c r="F49" s="11"/>
      <c r="G49" s="12"/>
      <c r="K49" s="30">
        <f t="shared" si="19"/>
        <v>44</v>
      </c>
      <c r="L49" s="31">
        <f t="shared" si="24"/>
        <v>0.38990869834230774</v>
      </c>
    </row>
    <row r="50" spans="1:12" x14ac:dyDescent="0.2">
      <c r="A50" s="52">
        <v>73</v>
      </c>
      <c r="B50" s="53">
        <v>0</v>
      </c>
      <c r="C50" s="53">
        <v>0</v>
      </c>
      <c r="D50" s="9"/>
      <c r="E50" s="10"/>
      <c r="F50" s="11"/>
      <c r="G50" s="12"/>
      <c r="K50" s="30">
        <f>+K49+1</f>
        <v>45</v>
      </c>
      <c r="L50" s="31">
        <f t="shared" si="24"/>
        <v>0.40658443478751577</v>
      </c>
    </row>
    <row r="51" spans="1:12" x14ac:dyDescent="0.2">
      <c r="A51" s="54">
        <v>75</v>
      </c>
      <c r="B51" s="55">
        <v>0</v>
      </c>
      <c r="C51" s="55">
        <v>0</v>
      </c>
      <c r="D51" s="9"/>
      <c r="E51" s="10"/>
      <c r="F51" s="11"/>
      <c r="G51" s="12"/>
      <c r="K51" s="30">
        <f t="shared" si="19"/>
        <v>46</v>
      </c>
      <c r="L51" s="31">
        <f t="shared" si="24"/>
        <v>0.42305942117291379</v>
      </c>
    </row>
    <row r="52" spans="1:12" x14ac:dyDescent="0.2">
      <c r="A52" s="52">
        <v>77</v>
      </c>
      <c r="B52" s="53">
        <v>1</v>
      </c>
      <c r="C52" s="53">
        <v>0</v>
      </c>
      <c r="D52" s="9"/>
      <c r="E52" s="10"/>
      <c r="F52" s="11"/>
      <c r="G52" s="12"/>
      <c r="K52" s="30">
        <f t="shared" si="19"/>
        <v>47</v>
      </c>
      <c r="L52" s="31">
        <f t="shared" si="24"/>
        <v>0.43931161023610671</v>
      </c>
    </row>
    <row r="53" spans="1:12" x14ac:dyDescent="0.2">
      <c r="A53" s="54">
        <v>79</v>
      </c>
      <c r="B53" s="55">
        <v>0</v>
      </c>
      <c r="C53" s="55">
        <v>0</v>
      </c>
      <c r="D53" s="9"/>
      <c r="E53" s="10"/>
      <c r="F53" s="11"/>
      <c r="G53" s="12"/>
      <c r="K53" s="30">
        <f t="shared" si="19"/>
        <v>48</v>
      </c>
      <c r="L53" s="31">
        <f t="shared" si="24"/>
        <v>0.4553215384304457</v>
      </c>
    </row>
    <row r="54" spans="1:12" x14ac:dyDescent="0.2">
      <c r="A54" s="52">
        <v>81</v>
      </c>
      <c r="B54" s="53">
        <v>1</v>
      </c>
      <c r="C54" s="53">
        <v>0</v>
      </c>
      <c r="D54" s="9"/>
      <c r="E54" s="10"/>
      <c r="F54" s="11"/>
      <c r="G54" s="12"/>
      <c r="K54" s="30">
        <f t="shared" si="19"/>
        <v>49</v>
      </c>
      <c r="L54" s="31">
        <f t="shared" si="24"/>
        <v>0.47107217688268721</v>
      </c>
    </row>
    <row r="55" spans="1:12" x14ac:dyDescent="0.2">
      <c r="A55" s="54">
        <v>83</v>
      </c>
      <c r="B55" s="55">
        <v>0</v>
      </c>
      <c r="C55" s="55">
        <v>0</v>
      </c>
      <c r="D55" s="9"/>
      <c r="E55" s="10"/>
      <c r="F55" s="11"/>
      <c r="G55" s="12"/>
      <c r="K55" s="30">
        <f t="shared" si="19"/>
        <v>50</v>
      </c>
      <c r="L55" s="31">
        <f t="shared" si="24"/>
        <v>0.48654878017781905</v>
      </c>
    </row>
    <row r="56" spans="1:12" x14ac:dyDescent="0.2">
      <c r="A56" s="52">
        <v>85</v>
      </c>
      <c r="B56" s="53">
        <v>1</v>
      </c>
      <c r="C56" s="53">
        <v>0</v>
      </c>
      <c r="D56" s="9"/>
      <c r="E56" s="10"/>
      <c r="F56" s="11"/>
      <c r="G56" s="12"/>
      <c r="K56" s="30">
        <f t="shared" si="19"/>
        <v>51</v>
      </c>
      <c r="L56" s="31">
        <f t="shared" si="24"/>
        <v>0.50173873516432854</v>
      </c>
    </row>
    <row r="57" spans="1:12" x14ac:dyDescent="0.2">
      <c r="A57" s="54">
        <v>87</v>
      </c>
      <c r="B57" s="55">
        <v>0</v>
      </c>
      <c r="C57" s="55">
        <v>0</v>
      </c>
      <c r="D57" s="9"/>
      <c r="E57" s="10"/>
      <c r="F57" s="11"/>
      <c r="G57" s="12"/>
      <c r="K57" s="30">
        <f t="shared" si="19"/>
        <v>52</v>
      </c>
      <c r="L57" s="31">
        <f t="shared" si="24"/>
        <v>0.51663141155598524</v>
      </c>
    </row>
    <row r="58" spans="1:12" x14ac:dyDescent="0.2">
      <c r="A58" s="52">
        <v>89</v>
      </c>
      <c r="B58" s="53">
        <v>0</v>
      </c>
      <c r="C58" s="53">
        <v>0</v>
      </c>
      <c r="D58" s="9"/>
      <c r="E58" s="10"/>
      <c r="F58" s="11"/>
      <c r="G58" s="12"/>
      <c r="K58" s="30">
        <f t="shared" si="19"/>
        <v>53</v>
      </c>
      <c r="L58" s="31">
        <f t="shared" si="24"/>
        <v>0.53121801574551353</v>
      </c>
    </row>
    <row r="59" spans="1:12" x14ac:dyDescent="0.2">
      <c r="A59" s="54">
        <v>91</v>
      </c>
      <c r="B59" s="55">
        <v>0</v>
      </c>
      <c r="C59" s="55">
        <v>0</v>
      </c>
      <c r="D59" s="9"/>
      <c r="E59" s="10"/>
      <c r="F59" s="11"/>
      <c r="G59" s="12"/>
      <c r="K59" s="30">
        <f t="shared" si="19"/>
        <v>54</v>
      </c>
      <c r="L59" s="31">
        <f t="shared" si="24"/>
        <v>0.54549144893595081</v>
      </c>
    </row>
    <row r="60" spans="1:12" x14ac:dyDescent="0.2">
      <c r="A60" s="52">
        <v>93</v>
      </c>
      <c r="B60" s="53">
        <v>0</v>
      </c>
      <c r="C60" s="53">
        <v>0</v>
      </c>
      <c r="D60" s="9" t="e">
        <f t="shared" si="20"/>
        <v>#DIV/0!</v>
      </c>
      <c r="E60" s="10">
        <f t="shared" si="21"/>
        <v>0.87691303309684177</v>
      </c>
      <c r="F60" s="11">
        <f t="shared" si="22"/>
        <v>1</v>
      </c>
      <c r="G60" s="12">
        <f t="shared" si="23"/>
        <v>0</v>
      </c>
      <c r="K60" s="30">
        <f t="shared" si="19"/>
        <v>55</v>
      </c>
      <c r="L60" s="31">
        <f t="shared" si="24"/>
        <v>0.55944617043159606</v>
      </c>
    </row>
    <row r="61" spans="1:12" x14ac:dyDescent="0.2">
      <c r="A61" s="54">
        <v>95</v>
      </c>
      <c r="B61" s="55">
        <v>0</v>
      </c>
      <c r="C61" s="55">
        <v>0</v>
      </c>
      <c r="D61" s="9"/>
      <c r="E61" s="10"/>
      <c r="F61" s="11"/>
      <c r="G61" s="12"/>
      <c r="K61" s="30">
        <f t="shared" si="19"/>
        <v>56</v>
      </c>
      <c r="L61" s="31">
        <f t="shared" si="24"/>
        <v>0.57307806670714867</v>
      </c>
    </row>
    <row r="62" spans="1:12" x14ac:dyDescent="0.2">
      <c r="A62" s="52">
        <v>97</v>
      </c>
      <c r="B62" s="53">
        <v>0</v>
      </c>
      <c r="C62" s="53">
        <v>0</v>
      </c>
      <c r="D62" s="9"/>
      <c r="E62" s="10"/>
      <c r="F62" s="11"/>
      <c r="G62" s="12"/>
      <c r="K62" s="30">
        <f t="shared" si="19"/>
        <v>57</v>
      </c>
      <c r="L62" s="31">
        <f t="shared" si="24"/>
        <v>0.58638432668605733</v>
      </c>
    </row>
    <row r="63" spans="1:12" x14ac:dyDescent="0.2">
      <c r="A63" s="54">
        <v>99</v>
      </c>
      <c r="B63" s="55">
        <v>0</v>
      </c>
      <c r="C63" s="55">
        <v>0</v>
      </c>
      <c r="D63" s="9" t="e">
        <f t="shared" si="20"/>
        <v>#DIV/0!</v>
      </c>
      <c r="E63" s="10">
        <f t="shared" si="21"/>
        <v>0.89971409851191886</v>
      </c>
      <c r="F63" s="11">
        <f t="shared" si="22"/>
        <v>1</v>
      </c>
      <c r="G63" s="12">
        <f t="shared" si="23"/>
        <v>0</v>
      </c>
      <c r="K63" s="30">
        <f>+K62+1</f>
        <v>58</v>
      </c>
      <c r="L63" s="31">
        <f t="shared" si="24"/>
        <v>0.5993633235028113</v>
      </c>
    </row>
    <row r="64" spans="1:12" x14ac:dyDescent="0.2">
      <c r="A64" s="52">
        <v>101</v>
      </c>
      <c r="B64" s="53">
        <v>0</v>
      </c>
      <c r="C64" s="53">
        <v>0</v>
      </c>
      <c r="D64" s="9"/>
      <c r="E64" s="10"/>
      <c r="F64" s="11"/>
      <c r="G64" s="12"/>
      <c r="K64" s="30">
        <f t="shared" si="19"/>
        <v>59</v>
      </c>
      <c r="L64" s="31">
        <f t="shared" si="24"/>
        <v>0.61201450289482684</v>
      </c>
    </row>
    <row r="65" spans="1:12" x14ac:dyDescent="0.2">
      <c r="A65" s="54">
        <v>103</v>
      </c>
      <c r="B65" s="55">
        <v>0</v>
      </c>
      <c r="C65" s="55">
        <v>0</v>
      </c>
      <c r="D65" s="9"/>
      <c r="E65" s="10"/>
      <c r="F65" s="11"/>
      <c r="G65" s="12"/>
      <c r="K65" s="30">
        <f t="shared" si="19"/>
        <v>60</v>
      </c>
      <c r="L65" s="31">
        <f t="shared" si="24"/>
        <v>0.62433827826403521</v>
      </c>
    </row>
    <row r="66" spans="1:12" x14ac:dyDescent="0.2">
      <c r="A66" s="52">
        <v>105</v>
      </c>
      <c r="B66" s="53">
        <v>0</v>
      </c>
      <c r="C66" s="53">
        <v>0</v>
      </c>
      <c r="D66" s="9"/>
      <c r="E66" s="10"/>
      <c r="F66" s="11"/>
      <c r="G66" s="12"/>
      <c r="K66" s="30">
        <f t="shared" si="19"/>
        <v>61</v>
      </c>
      <c r="L66" s="31">
        <f t="shared" si="24"/>
        <v>0.63633593236300245</v>
      </c>
    </row>
    <row r="67" spans="1:12" x14ac:dyDescent="0.2">
      <c r="A67" s="54">
        <v>107</v>
      </c>
      <c r="B67" s="55">
        <v>0</v>
      </c>
      <c r="C67" s="55">
        <v>0</v>
      </c>
      <c r="D67" s="9"/>
      <c r="E67" s="10"/>
      <c r="F67" s="11"/>
      <c r="G67" s="12"/>
      <c r="K67" s="30">
        <f t="shared" si="19"/>
        <v>62</v>
      </c>
      <c r="L67" s="31">
        <f t="shared" si="24"/>
        <v>0.64800952549240143</v>
      </c>
    </row>
    <row r="68" spans="1:12" x14ac:dyDescent="0.2">
      <c r="A68" s="52">
        <v>109</v>
      </c>
      <c r="B68" s="53">
        <v>0</v>
      </c>
      <c r="C68" s="53">
        <v>0</v>
      </c>
      <c r="D68" s="9"/>
      <c r="E68" s="10"/>
      <c r="F68" s="11"/>
      <c r="G68" s="12"/>
      <c r="K68" s="30">
        <f t="shared" si="19"/>
        <v>63</v>
      </c>
      <c r="L68" s="31">
        <f t="shared" si="24"/>
        <v>0.65936181004345906</v>
      </c>
    </row>
    <row r="69" spans="1:12" x14ac:dyDescent="0.2">
      <c r="A69" s="54">
        <v>111</v>
      </c>
      <c r="B69" s="55">
        <v>1</v>
      </c>
      <c r="C69" s="55">
        <v>0</v>
      </c>
      <c r="D69" s="9"/>
      <c r="E69" s="10"/>
      <c r="F69" s="11"/>
      <c r="G69" s="12"/>
      <c r="K69" s="30">
        <f>+K68+1</f>
        <v>64</v>
      </c>
      <c r="L69" s="31">
        <f t="shared" si="24"/>
        <v>0.67039615117819584</v>
      </c>
    </row>
    <row r="70" spans="1:12" x14ac:dyDescent="0.2">
      <c r="A70" s="52">
        <v>113</v>
      </c>
      <c r="B70" s="53">
        <v>0</v>
      </c>
      <c r="C70" s="53">
        <v>0</v>
      </c>
      <c r="D70" s="9"/>
      <c r="E70" s="10"/>
      <c r="F70" s="11"/>
      <c r="G70" s="12"/>
      <c r="K70" s="30">
        <f t="shared" si="19"/>
        <v>65</v>
      </c>
      <c r="L70" s="31">
        <f t="shared" si="24"/>
        <v>0.68111645341001015</v>
      </c>
    </row>
    <row r="71" spans="1:12" x14ac:dyDescent="0.2">
      <c r="A71" s="54">
        <v>115</v>
      </c>
      <c r="B71" s="55">
        <v>0</v>
      </c>
      <c r="C71" s="55">
        <v>0</v>
      </c>
      <c r="D71" s="9"/>
      <c r="E71" s="10"/>
      <c r="F71" s="11"/>
      <c r="G71" s="12"/>
      <c r="K71" s="30">
        <v>70</v>
      </c>
      <c r="L71" s="31">
        <f t="shared" si="24"/>
        <v>0.73017369432134749</v>
      </c>
    </row>
    <row r="72" spans="1:12" x14ac:dyDescent="0.2">
      <c r="A72" s="52">
        <v>117</v>
      </c>
      <c r="B72" s="53">
        <v>1</v>
      </c>
      <c r="C72" s="53">
        <v>0</v>
      </c>
      <c r="D72" s="9">
        <f t="shared" si="20"/>
        <v>0</v>
      </c>
      <c r="E72" s="10">
        <f t="shared" si="21"/>
        <v>0.94533169660220739</v>
      </c>
      <c r="F72" s="11">
        <f t="shared" si="22"/>
        <v>5.466830339779262E-2</v>
      </c>
      <c r="G72" s="12">
        <f t="shared" si="23"/>
        <v>-2.9064712000707238</v>
      </c>
      <c r="K72" s="30">
        <v>80</v>
      </c>
      <c r="L72" s="31">
        <f t="shared" si="24"/>
        <v>0.80788519037837725</v>
      </c>
    </row>
    <row r="73" spans="1:12" x14ac:dyDescent="0.2">
      <c r="A73" s="54">
        <v>119</v>
      </c>
      <c r="B73" s="55">
        <v>0</v>
      </c>
      <c r="C73" s="55">
        <v>0</v>
      </c>
      <c r="D73" s="9"/>
      <c r="E73" s="10"/>
      <c r="F73" s="11"/>
      <c r="G73" s="12"/>
      <c r="K73" s="30">
        <v>90</v>
      </c>
      <c r="L73" s="31">
        <f t="shared" si="24"/>
        <v>0.86359959077899884</v>
      </c>
    </row>
    <row r="74" spans="1:12" x14ac:dyDescent="0.2">
      <c r="A74" s="52">
        <v>121</v>
      </c>
      <c r="B74" s="53">
        <v>0</v>
      </c>
      <c r="C74" s="53">
        <v>0</v>
      </c>
      <c r="D74" s="9"/>
      <c r="E74" s="10"/>
      <c r="F74" s="11"/>
      <c r="G74" s="12"/>
      <c r="K74" s="30">
        <v>100</v>
      </c>
      <c r="L74" s="31">
        <f t="shared" si="24"/>
        <v>0.90307122618109059</v>
      </c>
    </row>
    <row r="75" spans="1:12" x14ac:dyDescent="0.2">
      <c r="A75" s="54">
        <v>123</v>
      </c>
      <c r="B75" s="55">
        <v>2</v>
      </c>
      <c r="C75" s="55">
        <v>0</v>
      </c>
      <c r="D75" s="9"/>
      <c r="E75" s="10"/>
      <c r="F75" s="11"/>
      <c r="G75" s="12"/>
      <c r="K75" s="30">
        <v>110</v>
      </c>
      <c r="L75" s="31">
        <f t="shared" si="24"/>
        <v>0.93090173957306965</v>
      </c>
    </row>
    <row r="76" spans="1:12" x14ac:dyDescent="0.2">
      <c r="A76" s="52">
        <v>125</v>
      </c>
      <c r="B76" s="53">
        <v>0</v>
      </c>
      <c r="C76" s="53">
        <v>0</v>
      </c>
      <c r="D76" s="9"/>
      <c r="E76" s="10"/>
      <c r="F76" s="11"/>
      <c r="G76" s="12"/>
      <c r="K76" s="30">
        <v>120</v>
      </c>
      <c r="L76" s="31">
        <f t="shared" si="24"/>
        <v>0.95051524905327689</v>
      </c>
    </row>
    <row r="77" spans="1:12" x14ac:dyDescent="0.2">
      <c r="A77" s="54">
        <v>127</v>
      </c>
      <c r="B77" s="55">
        <v>1</v>
      </c>
      <c r="C77" s="55">
        <v>0</v>
      </c>
      <c r="D77" s="9"/>
      <c r="E77" s="10"/>
      <c r="F77" s="11"/>
      <c r="G77" s="12"/>
      <c r="K77" s="30">
        <v>130</v>
      </c>
      <c r="L77" s="31">
        <f t="shared" si="24"/>
        <v>0.96436854244382064</v>
      </c>
    </row>
    <row r="78" spans="1:12" x14ac:dyDescent="0.2">
      <c r="A78" s="52">
        <v>129</v>
      </c>
      <c r="B78" s="53">
        <v>0</v>
      </c>
      <c r="C78" s="53">
        <v>0</v>
      </c>
      <c r="D78" s="9"/>
      <c r="E78" s="10"/>
      <c r="F78" s="11"/>
      <c r="G78" s="12"/>
      <c r="K78" s="30">
        <v>140</v>
      </c>
      <c r="L78" s="31">
        <f t="shared" ref="L78:L101" si="25">NORMDIST(LN(K78),LN(median),dispersion,TRUE)</f>
        <v>0.97419146804503742</v>
      </c>
    </row>
    <row r="79" spans="1:12" x14ac:dyDescent="0.2">
      <c r="A79" s="54">
        <v>131</v>
      </c>
      <c r="B79" s="55">
        <v>0</v>
      </c>
      <c r="C79" s="55">
        <v>0</v>
      </c>
      <c r="D79" s="9"/>
      <c r="E79" s="10"/>
      <c r="F79" s="11"/>
      <c r="G79" s="12"/>
      <c r="K79" s="30">
        <v>145</v>
      </c>
      <c r="L79" s="31">
        <f t="shared" si="25"/>
        <v>0.97798457715691889</v>
      </c>
    </row>
    <row r="80" spans="1:12" x14ac:dyDescent="0.2">
      <c r="A80" s="52">
        <v>133</v>
      </c>
      <c r="B80" s="53">
        <v>2</v>
      </c>
      <c r="C80" s="53">
        <v>0</v>
      </c>
      <c r="D80" s="9"/>
      <c r="E80" s="10"/>
      <c r="F80" s="11"/>
      <c r="G80" s="12"/>
      <c r="K80" s="30">
        <v>150</v>
      </c>
      <c r="L80" s="31">
        <f t="shared" si="25"/>
        <v>0.98119097277008271</v>
      </c>
    </row>
    <row r="81" spans="1:12" x14ac:dyDescent="0.2">
      <c r="A81" s="54">
        <v>135</v>
      </c>
      <c r="B81" s="55">
        <v>0</v>
      </c>
      <c r="C81" s="55">
        <v>0</v>
      </c>
      <c r="D81" s="9"/>
      <c r="E81" s="10"/>
      <c r="F81" s="11"/>
      <c r="G81" s="12"/>
      <c r="K81" s="30">
        <v>155</v>
      </c>
      <c r="L81" s="31">
        <f t="shared" si="25"/>
        <v>0.98390525824166897</v>
      </c>
    </row>
    <row r="82" spans="1:12" x14ac:dyDescent="0.2">
      <c r="A82" s="52">
        <v>137</v>
      </c>
      <c r="B82" s="53">
        <v>0</v>
      </c>
      <c r="C82" s="53">
        <v>0</v>
      </c>
      <c r="D82" s="9"/>
      <c r="E82" s="10"/>
      <c r="F82" s="11"/>
      <c r="G82" s="12"/>
      <c r="K82" s="30">
        <v>160</v>
      </c>
      <c r="L82" s="31">
        <f t="shared" si="25"/>
        <v>0.9862063213833806</v>
      </c>
    </row>
    <row r="83" spans="1:12" x14ac:dyDescent="0.2">
      <c r="A83" s="54">
        <v>139</v>
      </c>
      <c r="B83" s="55">
        <v>1</v>
      </c>
      <c r="C83" s="55">
        <v>0</v>
      </c>
      <c r="D83" s="9"/>
      <c r="E83" s="10"/>
      <c r="F83" s="11"/>
      <c r="G83" s="12"/>
      <c r="K83" s="30">
        <v>165</v>
      </c>
      <c r="L83" s="31">
        <f t="shared" si="25"/>
        <v>0.98815998079292422</v>
      </c>
    </row>
    <row r="84" spans="1:12" x14ac:dyDescent="0.2">
      <c r="A84" s="52"/>
      <c r="B84" s="53"/>
      <c r="C84" s="53"/>
      <c r="D84" s="9"/>
      <c r="E84" s="10"/>
      <c r="F84" s="11"/>
      <c r="G84" s="12"/>
      <c r="K84" s="30">
        <v>170</v>
      </c>
      <c r="L84" s="31">
        <f t="shared" si="25"/>
        <v>0.98982119214982367</v>
      </c>
    </row>
    <row r="85" spans="1:12" x14ac:dyDescent="0.2">
      <c r="A85" s="54"/>
      <c r="B85" s="55"/>
      <c r="C85" s="55"/>
      <c r="D85" s="9"/>
      <c r="E85" s="10"/>
      <c r="F85" s="11"/>
      <c r="G85" s="12"/>
      <c r="K85" s="30">
        <v>175</v>
      </c>
      <c r="L85" s="31">
        <f t="shared" si="25"/>
        <v>0.99123588303754084</v>
      </c>
    </row>
    <row r="86" spans="1:12" x14ac:dyDescent="0.2">
      <c r="A86" s="52"/>
      <c r="B86" s="53"/>
      <c r="C86" s="53"/>
      <c r="D86" s="9"/>
      <c r="E86" s="10"/>
      <c r="F86" s="11"/>
      <c r="G86" s="12"/>
      <c r="K86" s="30">
        <v>180</v>
      </c>
      <c r="L86" s="31">
        <f t="shared" si="25"/>
        <v>0.99244247625051552</v>
      </c>
    </row>
    <row r="87" spans="1:12" x14ac:dyDescent="0.2">
      <c r="A87" s="54"/>
      <c r="B87" s="55"/>
      <c r="C87" s="55"/>
      <c r="D87" s="9"/>
      <c r="E87" s="10"/>
      <c r="F87" s="11"/>
      <c r="G87" s="12"/>
      <c r="K87" s="30">
        <v>185</v>
      </c>
      <c r="L87" s="31">
        <f t="shared" si="25"/>
        <v>0.99347315313161455</v>
      </c>
    </row>
    <row r="88" spans="1:12" x14ac:dyDescent="0.2">
      <c r="A88" s="52"/>
      <c r="B88" s="53"/>
      <c r="C88" s="53"/>
      <c r="D88" s="9"/>
      <c r="E88" s="10"/>
      <c r="F88" s="11"/>
      <c r="G88" s="12"/>
      <c r="K88" s="30">
        <v>190</v>
      </c>
      <c r="L88" s="31">
        <f t="shared" si="25"/>
        <v>0.99435490071706611</v>
      </c>
    </row>
    <row r="89" spans="1:12" x14ac:dyDescent="0.2">
      <c r="A89" s="54"/>
      <c r="B89" s="55"/>
      <c r="C89" s="55"/>
      <c r="D89" s="9"/>
      <c r="E89" s="10"/>
      <c r="F89" s="11"/>
      <c r="G89" s="12"/>
      <c r="K89" s="30">
        <v>195</v>
      </c>
      <c r="L89" s="31">
        <f t="shared" si="25"/>
        <v>0.99511037954192139</v>
      </c>
    </row>
    <row r="90" spans="1:12" x14ac:dyDescent="0.2">
      <c r="A90" s="52"/>
      <c r="B90" s="53"/>
      <c r="C90" s="53"/>
      <c r="D90" s="9"/>
      <c r="E90" s="10"/>
      <c r="F90" s="11"/>
      <c r="G90" s="12"/>
      <c r="K90" s="30">
        <v>200</v>
      </c>
      <c r="L90" s="31">
        <f t="shared" si="25"/>
        <v>0.99575864293057881</v>
      </c>
    </row>
    <row r="91" spans="1:12" x14ac:dyDescent="0.2">
      <c r="A91" s="54"/>
      <c r="B91" s="55"/>
      <c r="C91" s="55"/>
      <c r="D91" s="9"/>
      <c r="E91" s="10"/>
      <c r="F91" s="11"/>
      <c r="G91" s="12"/>
      <c r="K91" s="30">
        <v>205</v>
      </c>
      <c r="L91" s="31">
        <f t="shared" si="25"/>
        <v>0.99631573343280089</v>
      </c>
    </row>
    <row r="92" spans="1:12" x14ac:dyDescent="0.2">
      <c r="A92" s="52"/>
      <c r="B92" s="53"/>
      <c r="C92" s="53"/>
      <c r="D92" s="9"/>
      <c r="E92" s="10"/>
      <c r="F92" s="11"/>
      <c r="G92" s="12"/>
      <c r="K92" s="30">
        <v>210</v>
      </c>
      <c r="L92" s="31">
        <f t="shared" si="25"/>
        <v>0.99679517769320747</v>
      </c>
    </row>
    <row r="93" spans="1:12" x14ac:dyDescent="0.2">
      <c r="A93" s="37"/>
      <c r="B93" s="38"/>
      <c r="C93" s="39"/>
      <c r="D93" s="13"/>
      <c r="E93" s="14"/>
      <c r="F93" s="15"/>
      <c r="G93" s="16"/>
      <c r="K93" s="30">
        <v>215</v>
      </c>
      <c r="L93" s="31">
        <f t="shared" si="25"/>
        <v>0.99720839737134537</v>
      </c>
    </row>
    <row r="94" spans="1:12" x14ac:dyDescent="0.2">
      <c r="A94" s="40"/>
      <c r="B94" s="41"/>
      <c r="C94" s="42"/>
      <c r="D94" s="13"/>
      <c r="E94" s="14"/>
      <c r="F94" s="15"/>
      <c r="G94" s="16"/>
      <c r="K94" s="30">
        <v>220</v>
      </c>
      <c r="L94" s="31">
        <f t="shared" si="25"/>
        <v>0.9975650506667243</v>
      </c>
    </row>
    <row r="95" spans="1:12" x14ac:dyDescent="0.2">
      <c r="A95" s="5"/>
      <c r="B95" s="21"/>
      <c r="C95" s="6"/>
      <c r="D95" s="13"/>
      <c r="E95" s="14"/>
      <c r="F95" s="15"/>
      <c r="G95" s="16"/>
      <c r="K95" s="30">
        <v>225</v>
      </c>
      <c r="L95" s="31">
        <f t="shared" si="25"/>
        <v>0.99787331645964783</v>
      </c>
    </row>
    <row r="96" spans="1:12" x14ac:dyDescent="0.2">
      <c r="A96" s="5"/>
      <c r="B96" s="21"/>
      <c r="C96" s="6"/>
      <c r="D96" s="13"/>
      <c r="E96" s="14"/>
      <c r="F96" s="15"/>
      <c r="G96" s="16"/>
      <c r="K96" s="30">
        <v>230</v>
      </c>
      <c r="L96" s="31">
        <f t="shared" si="25"/>
        <v>0.9981401309733563</v>
      </c>
    </row>
    <row r="97" spans="1:12" x14ac:dyDescent="0.2">
      <c r="A97" s="5"/>
      <c r="B97" s="21"/>
      <c r="C97" s="6"/>
      <c r="D97" s="13"/>
      <c r="E97" s="14"/>
      <c r="F97" s="15"/>
      <c r="G97" s="16"/>
      <c r="K97" s="30">
        <v>235</v>
      </c>
      <c r="L97" s="31">
        <f t="shared" si="25"/>
        <v>0.99837138512466028</v>
      </c>
    </row>
    <row r="98" spans="1:12" x14ac:dyDescent="0.2">
      <c r="A98" s="5"/>
      <c r="B98" s="21"/>
      <c r="C98" s="6"/>
      <c r="D98" s="13"/>
      <c r="E98" s="14"/>
      <c r="F98" s="15"/>
      <c r="G98" s="16"/>
      <c r="K98" s="30">
        <v>240</v>
      </c>
      <c r="L98" s="31">
        <f t="shared" si="25"/>
        <v>0.99857208929733343</v>
      </c>
    </row>
    <row r="99" spans="1:12" x14ac:dyDescent="0.2">
      <c r="A99" s="5"/>
      <c r="B99" s="21"/>
      <c r="C99" s="6"/>
      <c r="D99" s="13"/>
      <c r="E99" s="14"/>
      <c r="F99" s="15"/>
      <c r="G99" s="16"/>
      <c r="K99" s="30">
        <v>245</v>
      </c>
      <c r="L99" s="31">
        <f t="shared" si="25"/>
        <v>0.99874651109271195</v>
      </c>
    </row>
    <row r="100" spans="1:12" x14ac:dyDescent="0.2">
      <c r="A100" s="5"/>
      <c r="B100" s="21"/>
      <c r="C100" s="6"/>
      <c r="D100" s="13"/>
      <c r="E100" s="14"/>
      <c r="F100" s="15"/>
      <c r="G100" s="16"/>
      <c r="K100" s="30">
        <v>250</v>
      </c>
      <c r="L100" s="31">
        <f t="shared" si="25"/>
        <v>0.99889829064114255</v>
      </c>
    </row>
    <row r="101" spans="1:12" x14ac:dyDescent="0.2">
      <c r="A101" s="7"/>
      <c r="B101" s="22"/>
      <c r="C101" s="8"/>
      <c r="D101" s="17"/>
      <c r="E101" s="18"/>
      <c r="F101" s="19"/>
      <c r="G101" s="20"/>
      <c r="K101" s="30">
        <v>255</v>
      </c>
      <c r="L101" s="31">
        <f t="shared" si="25"/>
        <v>0.99903053725933966</v>
      </c>
    </row>
    <row r="102" spans="1:12" x14ac:dyDescent="0.2">
      <c r="K102" s="30">
        <v>260</v>
      </c>
      <c r="L102" s="31">
        <f t="shared" ref="L102:L113" si="26">NORMDIST(LN(K102),LN(median),dispersion,TRUE)</f>
        <v>0.99914591058177715</v>
      </c>
    </row>
    <row r="103" spans="1:12" x14ac:dyDescent="0.2">
      <c r="B103" s="36" t="s">
        <v>16</v>
      </c>
      <c r="C103" s="25">
        <v>50.884546733112892</v>
      </c>
      <c r="F103" s="2" t="s">
        <v>2</v>
      </c>
      <c r="G103" s="4">
        <f>SUM(G14:G101)</f>
        <v>-37.277885305830495</v>
      </c>
      <c r="K103" s="30">
        <v>265</v>
      </c>
      <c r="L103" s="31">
        <f t="shared" si="26"/>
        <v>0.99924668875370692</v>
      </c>
    </row>
    <row r="104" spans="1:12" x14ac:dyDescent="0.2">
      <c r="B104" s="36" t="s">
        <v>17</v>
      </c>
      <c r="C104" s="25">
        <v>0.52</v>
      </c>
      <c r="E104" s="2"/>
      <c r="K104" s="30">
        <v>270</v>
      </c>
      <c r="L104" s="31">
        <f t="shared" si="26"/>
        <v>0.99933482582841482</v>
      </c>
    </row>
    <row r="105" spans="1:12" x14ac:dyDescent="0.2">
      <c r="K105" s="30">
        <v>275</v>
      </c>
      <c r="L105" s="31">
        <f t="shared" si="26"/>
        <v>0.99941200014479004</v>
      </c>
    </row>
    <row r="106" spans="1:12" x14ac:dyDescent="0.2">
      <c r="K106" s="30">
        <v>280</v>
      </c>
      <c r="L106" s="31">
        <f t="shared" si="26"/>
        <v>0.99947965515913462</v>
      </c>
    </row>
    <row r="107" spans="1:12" x14ac:dyDescent="0.2">
      <c r="K107" s="30">
        <v>285</v>
      </c>
      <c r="L107" s="31">
        <f t="shared" si="26"/>
        <v>0.99953903395584243</v>
      </c>
    </row>
    <row r="108" spans="1:12" x14ac:dyDescent="0.2">
      <c r="K108" s="30">
        <v>290</v>
      </c>
      <c r="L108" s="31">
        <f t="shared" si="26"/>
        <v>0.99959120845570038</v>
      </c>
    </row>
    <row r="109" spans="1:12" x14ac:dyDescent="0.2">
      <c r="K109" s="30">
        <v>295</v>
      </c>
      <c r="L109" s="31">
        <f t="shared" si="26"/>
        <v>0.99963710417036145</v>
      </c>
    </row>
    <row r="110" spans="1:12" x14ac:dyDescent="0.2">
      <c r="K110" s="30">
        <v>300</v>
      </c>
      <c r="L110" s="31">
        <f t="shared" si="26"/>
        <v>0.9996775212106771</v>
      </c>
    </row>
    <row r="111" spans="1:12" x14ac:dyDescent="0.2">
      <c r="K111" s="30">
        <v>305</v>
      </c>
      <c r="L111" s="31">
        <f t="shared" si="26"/>
        <v>0.99971315213986778</v>
      </c>
    </row>
    <row r="112" spans="1:12" x14ac:dyDescent="0.2">
      <c r="K112" s="30">
        <v>310</v>
      </c>
      <c r="L112" s="31">
        <f t="shared" si="26"/>
        <v>0.99974459716568753</v>
      </c>
    </row>
    <row r="113" spans="11:12" x14ac:dyDescent="0.2">
      <c r="K113" s="30">
        <v>315</v>
      </c>
      <c r="L113" s="32">
        <f t="shared" si="26"/>
        <v>0.9997723770853334</v>
      </c>
    </row>
    <row r="116" spans="11:12" x14ac:dyDescent="0.2">
      <c r="K116" s="33"/>
    </row>
    <row r="117" spans="11:12" x14ac:dyDescent="0.2">
      <c r="K117" s="33"/>
    </row>
    <row r="118" spans="11:12" x14ac:dyDescent="0.2">
      <c r="K118" s="33"/>
    </row>
    <row r="119" spans="11:12" x14ac:dyDescent="0.2">
      <c r="K119" s="34"/>
    </row>
    <row r="120" spans="11:12" x14ac:dyDescent="0.2">
      <c r="K120" s="33"/>
    </row>
    <row r="121" spans="11:12" x14ac:dyDescent="0.2">
      <c r="K121" s="33"/>
    </row>
    <row r="122" spans="11:12" x14ac:dyDescent="0.2">
      <c r="K122" s="33"/>
    </row>
    <row r="123" spans="11:12" x14ac:dyDescent="0.2">
      <c r="K123" s="33"/>
    </row>
    <row r="124" spans="11:12" x14ac:dyDescent="0.2">
      <c r="K124" s="33"/>
    </row>
    <row r="125" spans="11:12" x14ac:dyDescent="0.2">
      <c r="K125" s="33"/>
    </row>
    <row r="126" spans="11:12" x14ac:dyDescent="0.2">
      <c r="K126" s="33"/>
    </row>
    <row r="127" spans="11:12" x14ac:dyDescent="0.2">
      <c r="K127" s="33"/>
    </row>
    <row r="128" spans="11:12" x14ac:dyDescent="0.2">
      <c r="K128" s="33"/>
    </row>
    <row r="129" spans="11:11" x14ac:dyDescent="0.2">
      <c r="K129" s="33"/>
    </row>
    <row r="130" spans="11:11" x14ac:dyDescent="0.2">
      <c r="K130" s="33"/>
    </row>
    <row r="131" spans="11:11" x14ac:dyDescent="0.2">
      <c r="K131" s="33"/>
    </row>
    <row r="132" spans="11:11" x14ac:dyDescent="0.2">
      <c r="K132" s="33"/>
    </row>
    <row r="133" spans="11:11" x14ac:dyDescent="0.2">
      <c r="K133" s="33"/>
    </row>
    <row r="134" spans="11:11" x14ac:dyDescent="0.2">
      <c r="K134" s="33"/>
    </row>
  </sheetData>
  <phoneticPr fontId="3" type="noConversion"/>
  <pageMargins left="0.75" right="0.75" top="1" bottom="1" header="0.5" footer="0.5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7" workbookViewId="0">
      <selection activeCell="D76" sqref="D2:D76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7" x14ac:dyDescent="0.2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160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99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5</v>
      </c>
      <c r="B4">
        <v>95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7</v>
      </c>
      <c r="B5">
        <v>79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9</v>
      </c>
      <c r="B6">
        <v>61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11</v>
      </c>
      <c r="B7">
        <v>45</v>
      </c>
      <c r="C7">
        <v>5</v>
      </c>
      <c r="D7">
        <v>1</v>
      </c>
      <c r="E7">
        <v>0</v>
      </c>
      <c r="F7">
        <v>0</v>
      </c>
      <c r="G7">
        <v>0</v>
      </c>
    </row>
    <row r="8" spans="1:7" x14ac:dyDescent="0.2">
      <c r="A8">
        <v>13</v>
      </c>
      <c r="B8">
        <v>50</v>
      </c>
      <c r="C8">
        <v>9</v>
      </c>
      <c r="D8">
        <v>4</v>
      </c>
      <c r="E8">
        <v>0</v>
      </c>
      <c r="F8">
        <v>0</v>
      </c>
      <c r="G8">
        <v>0</v>
      </c>
    </row>
    <row r="9" spans="1:7" x14ac:dyDescent="0.2">
      <c r="A9">
        <v>15</v>
      </c>
      <c r="B9">
        <v>39</v>
      </c>
      <c r="C9">
        <v>6</v>
      </c>
      <c r="D9">
        <v>2</v>
      </c>
      <c r="E9">
        <v>0</v>
      </c>
      <c r="F9">
        <v>0</v>
      </c>
      <c r="G9">
        <v>0</v>
      </c>
    </row>
    <row r="10" spans="1:7" x14ac:dyDescent="0.2">
      <c r="A10">
        <v>17</v>
      </c>
      <c r="B10">
        <v>26</v>
      </c>
      <c r="C10">
        <v>5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19</v>
      </c>
      <c r="B11">
        <v>19</v>
      </c>
      <c r="C11">
        <v>6</v>
      </c>
      <c r="D11">
        <v>1</v>
      </c>
      <c r="E11">
        <v>0</v>
      </c>
      <c r="F11">
        <v>0</v>
      </c>
      <c r="G11">
        <v>0</v>
      </c>
    </row>
    <row r="12" spans="1:7" x14ac:dyDescent="0.2">
      <c r="A12">
        <v>21</v>
      </c>
      <c r="B12">
        <v>21</v>
      </c>
      <c r="C12">
        <v>12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23</v>
      </c>
      <c r="B13">
        <v>22</v>
      </c>
      <c r="C13">
        <v>13</v>
      </c>
      <c r="D13">
        <v>1</v>
      </c>
      <c r="E13">
        <v>0</v>
      </c>
      <c r="F13">
        <v>0</v>
      </c>
      <c r="G13">
        <v>0</v>
      </c>
    </row>
    <row r="14" spans="1:7" x14ac:dyDescent="0.2">
      <c r="A14">
        <v>25</v>
      </c>
      <c r="B14">
        <v>24</v>
      </c>
      <c r="C14">
        <v>13</v>
      </c>
      <c r="D14">
        <v>2</v>
      </c>
      <c r="E14">
        <v>1</v>
      </c>
      <c r="F14">
        <v>0</v>
      </c>
      <c r="G14">
        <v>1</v>
      </c>
    </row>
    <row r="15" spans="1:7" x14ac:dyDescent="0.2">
      <c r="A15">
        <v>27</v>
      </c>
      <c r="B15">
        <v>28</v>
      </c>
      <c r="C15">
        <v>13</v>
      </c>
      <c r="D15">
        <v>2</v>
      </c>
      <c r="E15">
        <v>0</v>
      </c>
      <c r="F15">
        <v>0</v>
      </c>
      <c r="G15">
        <v>0</v>
      </c>
    </row>
    <row r="16" spans="1:7" x14ac:dyDescent="0.2">
      <c r="A16">
        <v>29</v>
      </c>
      <c r="B16">
        <v>16</v>
      </c>
      <c r="C16">
        <v>9</v>
      </c>
      <c r="D16">
        <v>6</v>
      </c>
      <c r="E16">
        <v>0</v>
      </c>
      <c r="F16">
        <v>0</v>
      </c>
      <c r="G16">
        <v>0</v>
      </c>
    </row>
    <row r="17" spans="1:7" x14ac:dyDescent="0.2">
      <c r="A17">
        <v>31</v>
      </c>
      <c r="B17">
        <v>8</v>
      </c>
      <c r="C17">
        <v>7</v>
      </c>
      <c r="D17">
        <v>2</v>
      </c>
      <c r="E17">
        <v>0</v>
      </c>
      <c r="F17">
        <v>0</v>
      </c>
      <c r="G17">
        <v>0</v>
      </c>
    </row>
    <row r="18" spans="1:7" x14ac:dyDescent="0.2">
      <c r="A18">
        <v>33</v>
      </c>
      <c r="B18">
        <v>13</v>
      </c>
      <c r="C18">
        <v>4</v>
      </c>
      <c r="D18">
        <v>1</v>
      </c>
      <c r="E18">
        <v>2</v>
      </c>
      <c r="F18">
        <v>0</v>
      </c>
      <c r="G18">
        <v>1</v>
      </c>
    </row>
    <row r="19" spans="1:7" x14ac:dyDescent="0.2">
      <c r="A19">
        <v>35</v>
      </c>
      <c r="B19">
        <v>9</v>
      </c>
      <c r="C19">
        <v>5</v>
      </c>
      <c r="D19">
        <v>1</v>
      </c>
      <c r="E19">
        <v>0</v>
      </c>
      <c r="F19">
        <v>0</v>
      </c>
      <c r="G19">
        <v>0</v>
      </c>
    </row>
    <row r="20" spans="1:7" x14ac:dyDescent="0.2">
      <c r="A20">
        <v>37</v>
      </c>
      <c r="B20">
        <v>8</v>
      </c>
      <c r="C20">
        <v>8</v>
      </c>
      <c r="D20">
        <v>4</v>
      </c>
      <c r="E20">
        <v>0</v>
      </c>
      <c r="F20">
        <v>0</v>
      </c>
      <c r="G20">
        <v>0</v>
      </c>
    </row>
    <row r="21" spans="1:7" x14ac:dyDescent="0.2">
      <c r="A21">
        <v>39</v>
      </c>
      <c r="B21">
        <v>11</v>
      </c>
      <c r="C21">
        <v>9</v>
      </c>
      <c r="D21">
        <v>1</v>
      </c>
      <c r="E21">
        <v>0</v>
      </c>
      <c r="F21">
        <v>0</v>
      </c>
      <c r="G21">
        <v>0</v>
      </c>
    </row>
    <row r="22" spans="1:7" x14ac:dyDescent="0.2">
      <c r="A22">
        <v>41</v>
      </c>
      <c r="B22">
        <v>9</v>
      </c>
      <c r="C22">
        <v>6</v>
      </c>
      <c r="D22">
        <v>2</v>
      </c>
      <c r="E22">
        <v>1</v>
      </c>
      <c r="F22">
        <v>0</v>
      </c>
      <c r="G22">
        <v>1</v>
      </c>
    </row>
    <row r="23" spans="1:7" x14ac:dyDescent="0.2">
      <c r="A23">
        <v>43</v>
      </c>
      <c r="B23">
        <v>12</v>
      </c>
      <c r="C23">
        <v>7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45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47</v>
      </c>
      <c r="B25">
        <v>5</v>
      </c>
      <c r="C25">
        <v>5</v>
      </c>
      <c r="D25">
        <v>1</v>
      </c>
      <c r="E25">
        <v>1</v>
      </c>
      <c r="F25">
        <v>0</v>
      </c>
      <c r="G25">
        <v>1</v>
      </c>
    </row>
    <row r="26" spans="1:7" x14ac:dyDescent="0.2">
      <c r="A26">
        <v>49</v>
      </c>
      <c r="B26">
        <v>4</v>
      </c>
      <c r="C26">
        <v>3</v>
      </c>
      <c r="D26">
        <v>1</v>
      </c>
      <c r="E26">
        <v>0</v>
      </c>
      <c r="F26">
        <v>0</v>
      </c>
      <c r="G26">
        <v>0</v>
      </c>
    </row>
    <row r="27" spans="1:7" x14ac:dyDescent="0.2">
      <c r="A27">
        <v>51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 x14ac:dyDescent="0.2">
      <c r="A28">
        <v>53</v>
      </c>
      <c r="B28">
        <v>6</v>
      </c>
      <c r="C28">
        <v>5</v>
      </c>
      <c r="D28">
        <v>3</v>
      </c>
      <c r="E28">
        <v>1</v>
      </c>
      <c r="F28">
        <v>0</v>
      </c>
      <c r="G28">
        <v>1</v>
      </c>
    </row>
    <row r="29" spans="1:7" x14ac:dyDescent="0.2">
      <c r="A29">
        <v>55</v>
      </c>
      <c r="B29">
        <v>6</v>
      </c>
      <c r="C29">
        <v>6</v>
      </c>
      <c r="D29">
        <v>3</v>
      </c>
      <c r="E29">
        <v>2</v>
      </c>
      <c r="F29">
        <v>0</v>
      </c>
      <c r="G29">
        <v>2</v>
      </c>
    </row>
    <row r="30" spans="1:7" x14ac:dyDescent="0.2">
      <c r="A30">
        <v>57</v>
      </c>
      <c r="B30">
        <v>5</v>
      </c>
      <c r="C30">
        <v>5</v>
      </c>
      <c r="D30">
        <v>3</v>
      </c>
      <c r="E30">
        <v>0</v>
      </c>
      <c r="F30">
        <v>0</v>
      </c>
      <c r="G30">
        <v>0</v>
      </c>
    </row>
    <row r="31" spans="1:7" x14ac:dyDescent="0.2">
      <c r="A31">
        <v>59</v>
      </c>
      <c r="B31">
        <v>3</v>
      </c>
      <c r="C31">
        <v>3</v>
      </c>
      <c r="D31">
        <v>1</v>
      </c>
      <c r="E31">
        <v>0</v>
      </c>
      <c r="F31">
        <v>0</v>
      </c>
      <c r="G31">
        <v>0</v>
      </c>
    </row>
    <row r="32" spans="1:7" x14ac:dyDescent="0.2">
      <c r="A32">
        <v>61</v>
      </c>
      <c r="B32">
        <v>4</v>
      </c>
      <c r="C32">
        <v>4</v>
      </c>
      <c r="D32">
        <v>3</v>
      </c>
      <c r="E32">
        <v>1</v>
      </c>
      <c r="F32">
        <v>0</v>
      </c>
      <c r="G32">
        <v>1</v>
      </c>
    </row>
    <row r="33" spans="1:7" x14ac:dyDescent="0.2">
      <c r="A33">
        <v>63</v>
      </c>
      <c r="B33">
        <v>3</v>
      </c>
      <c r="C33">
        <v>3</v>
      </c>
      <c r="D33">
        <v>1</v>
      </c>
      <c r="E33">
        <v>0</v>
      </c>
      <c r="F33">
        <v>0</v>
      </c>
      <c r="G33">
        <v>0</v>
      </c>
    </row>
    <row r="34" spans="1:7" x14ac:dyDescent="0.2">
      <c r="A34">
        <v>65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 x14ac:dyDescent="0.2">
      <c r="A35">
        <v>67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</row>
    <row r="36" spans="1:7" x14ac:dyDescent="0.2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79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</row>
    <row r="42" spans="1:7" x14ac:dyDescent="0.2">
      <c r="A42">
        <v>81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 x14ac:dyDescent="0.2">
      <c r="A43">
        <v>83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87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89</v>
      </c>
      <c r="B46">
        <v>1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 x14ac:dyDescent="0.2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95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</row>
    <row r="50" spans="1:7" x14ac:dyDescent="0.2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99</v>
      </c>
      <c r="B51">
        <v>3</v>
      </c>
      <c r="C51">
        <v>3</v>
      </c>
      <c r="D51">
        <v>1</v>
      </c>
      <c r="E51">
        <v>2</v>
      </c>
      <c r="F51">
        <v>0</v>
      </c>
      <c r="G51">
        <v>2</v>
      </c>
    </row>
    <row r="52" spans="1:7" x14ac:dyDescent="0.2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>
        <v>105</v>
      </c>
      <c r="B54">
        <v>1</v>
      </c>
      <c r="C54">
        <v>1</v>
      </c>
      <c r="D54">
        <v>1</v>
      </c>
      <c r="E54">
        <v>1</v>
      </c>
      <c r="F54">
        <v>0</v>
      </c>
      <c r="G54">
        <v>1</v>
      </c>
    </row>
    <row r="55" spans="1:7" x14ac:dyDescent="0.2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111</v>
      </c>
      <c r="B57">
        <v>2</v>
      </c>
      <c r="C57">
        <v>2</v>
      </c>
      <c r="D57">
        <v>1</v>
      </c>
      <c r="E57">
        <v>1</v>
      </c>
      <c r="F57">
        <v>0</v>
      </c>
      <c r="G57">
        <v>1</v>
      </c>
    </row>
    <row r="58" spans="1:7" x14ac:dyDescent="0.2">
      <c r="A58">
        <v>113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</row>
    <row r="59" spans="1:7" x14ac:dyDescent="0.2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>
        <v>117</v>
      </c>
      <c r="B60">
        <v>1</v>
      </c>
      <c r="C60">
        <v>1</v>
      </c>
      <c r="D60">
        <v>0</v>
      </c>
      <c r="E60">
        <v>1</v>
      </c>
      <c r="F60">
        <v>0</v>
      </c>
      <c r="G60">
        <v>1</v>
      </c>
    </row>
    <row r="61" spans="1:7" x14ac:dyDescent="0.2">
      <c r="A61">
        <v>119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>
        <v>121</v>
      </c>
      <c r="B62">
        <v>1</v>
      </c>
      <c r="C62">
        <v>1</v>
      </c>
      <c r="D62">
        <v>0</v>
      </c>
      <c r="E62">
        <v>1</v>
      </c>
      <c r="F62">
        <v>0</v>
      </c>
      <c r="G62">
        <v>1</v>
      </c>
    </row>
    <row r="63" spans="1:7" x14ac:dyDescent="0.2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125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147</v>
      </c>
      <c r="B75">
        <v>1</v>
      </c>
      <c r="C75">
        <v>1</v>
      </c>
      <c r="D75">
        <v>1</v>
      </c>
      <c r="E75">
        <v>1</v>
      </c>
      <c r="F75">
        <v>0</v>
      </c>
      <c r="G75">
        <v>1</v>
      </c>
    </row>
    <row r="76" spans="1:7" x14ac:dyDescent="0.2">
      <c r="A76">
        <v>149</v>
      </c>
      <c r="B76">
        <v>1</v>
      </c>
      <c r="C76">
        <v>1</v>
      </c>
      <c r="D76">
        <v>1</v>
      </c>
      <c r="E76">
        <v>1</v>
      </c>
      <c r="F76">
        <v>0</v>
      </c>
      <c r="G76">
        <v>1</v>
      </c>
    </row>
    <row r="77" spans="1:7" x14ac:dyDescent="0.2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6" workbookViewId="0">
      <selection activeCell="D80" sqref="D2:D80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7" x14ac:dyDescent="0.2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143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92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5</v>
      </c>
      <c r="B4">
        <v>83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7</v>
      </c>
      <c r="B5">
        <v>72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9</v>
      </c>
      <c r="B6">
        <v>54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11</v>
      </c>
      <c r="B7">
        <v>36</v>
      </c>
      <c r="C7">
        <v>3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13</v>
      </c>
      <c r="B8">
        <v>40</v>
      </c>
      <c r="C8">
        <v>8</v>
      </c>
      <c r="D8">
        <v>3</v>
      </c>
      <c r="E8">
        <v>0</v>
      </c>
      <c r="F8">
        <v>0</v>
      </c>
      <c r="G8">
        <v>1</v>
      </c>
    </row>
    <row r="9" spans="1:7" x14ac:dyDescent="0.2">
      <c r="A9">
        <v>15</v>
      </c>
      <c r="B9">
        <v>50</v>
      </c>
      <c r="C9">
        <v>11</v>
      </c>
      <c r="D9">
        <v>4</v>
      </c>
      <c r="E9">
        <v>0</v>
      </c>
      <c r="F9">
        <v>0</v>
      </c>
      <c r="G9">
        <v>0</v>
      </c>
    </row>
    <row r="10" spans="1:7" x14ac:dyDescent="0.2">
      <c r="A10">
        <v>17</v>
      </c>
      <c r="B10">
        <v>13</v>
      </c>
      <c r="C10">
        <v>3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19</v>
      </c>
      <c r="B11">
        <v>24</v>
      </c>
      <c r="C11">
        <v>8</v>
      </c>
      <c r="D11">
        <v>1</v>
      </c>
      <c r="E11">
        <v>0</v>
      </c>
      <c r="F11">
        <v>0</v>
      </c>
      <c r="G11">
        <v>0</v>
      </c>
    </row>
    <row r="12" spans="1:7" x14ac:dyDescent="0.2">
      <c r="A12">
        <v>21</v>
      </c>
      <c r="B12">
        <v>13</v>
      </c>
      <c r="C12">
        <v>8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23</v>
      </c>
      <c r="B13">
        <v>20</v>
      </c>
      <c r="C13">
        <v>13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25</v>
      </c>
      <c r="B14">
        <v>27</v>
      </c>
      <c r="C14">
        <v>16</v>
      </c>
      <c r="D14">
        <v>5</v>
      </c>
      <c r="E14">
        <v>0</v>
      </c>
      <c r="F14">
        <v>0</v>
      </c>
      <c r="G14">
        <v>1</v>
      </c>
    </row>
    <row r="15" spans="1:7" x14ac:dyDescent="0.2">
      <c r="A15">
        <v>27</v>
      </c>
      <c r="B15">
        <v>19</v>
      </c>
      <c r="C15">
        <v>8</v>
      </c>
      <c r="D15">
        <v>1</v>
      </c>
      <c r="E15">
        <v>0</v>
      </c>
      <c r="F15">
        <v>0</v>
      </c>
      <c r="G15">
        <v>0</v>
      </c>
    </row>
    <row r="16" spans="1:7" x14ac:dyDescent="0.2">
      <c r="A16">
        <v>29</v>
      </c>
      <c r="B16">
        <v>19</v>
      </c>
      <c r="C16">
        <v>9</v>
      </c>
      <c r="D16">
        <v>3</v>
      </c>
      <c r="E16">
        <v>0</v>
      </c>
      <c r="F16">
        <v>0</v>
      </c>
      <c r="G16">
        <v>0</v>
      </c>
    </row>
    <row r="17" spans="1:7" x14ac:dyDescent="0.2">
      <c r="A17">
        <v>31</v>
      </c>
      <c r="B17">
        <v>10</v>
      </c>
      <c r="C17">
        <v>7</v>
      </c>
      <c r="D17">
        <v>2</v>
      </c>
      <c r="E17">
        <v>2</v>
      </c>
      <c r="F17">
        <v>0</v>
      </c>
      <c r="G17">
        <v>2</v>
      </c>
    </row>
    <row r="18" spans="1:7" x14ac:dyDescent="0.2">
      <c r="A18">
        <v>33</v>
      </c>
      <c r="B18">
        <v>8</v>
      </c>
      <c r="C18">
        <v>3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35</v>
      </c>
      <c r="B19">
        <v>7</v>
      </c>
      <c r="C19">
        <v>4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37</v>
      </c>
      <c r="B20">
        <v>8</v>
      </c>
      <c r="C20">
        <v>7</v>
      </c>
      <c r="D20">
        <v>2</v>
      </c>
      <c r="E20">
        <v>0</v>
      </c>
      <c r="F20">
        <v>0</v>
      </c>
      <c r="G20">
        <v>0</v>
      </c>
    </row>
    <row r="21" spans="1:7" x14ac:dyDescent="0.2">
      <c r="A21">
        <v>39</v>
      </c>
      <c r="B21">
        <v>10</v>
      </c>
      <c r="C21">
        <v>9</v>
      </c>
      <c r="D21">
        <v>1</v>
      </c>
      <c r="E21">
        <v>0</v>
      </c>
      <c r="F21">
        <v>0</v>
      </c>
      <c r="G21">
        <v>0</v>
      </c>
    </row>
    <row r="22" spans="1:7" x14ac:dyDescent="0.2">
      <c r="A22">
        <v>41</v>
      </c>
      <c r="B22">
        <v>5</v>
      </c>
      <c r="C22">
        <v>4</v>
      </c>
      <c r="D22">
        <v>3</v>
      </c>
      <c r="E22">
        <v>0</v>
      </c>
      <c r="F22">
        <v>0</v>
      </c>
      <c r="G22">
        <v>0</v>
      </c>
    </row>
    <row r="23" spans="1:7" x14ac:dyDescent="0.2">
      <c r="A23">
        <v>43</v>
      </c>
      <c r="B23">
        <v>10</v>
      </c>
      <c r="C23">
        <v>7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45</v>
      </c>
      <c r="B24">
        <v>3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 x14ac:dyDescent="0.2">
      <c r="A25">
        <v>47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49</v>
      </c>
      <c r="B26">
        <v>5</v>
      </c>
      <c r="C26">
        <v>3</v>
      </c>
      <c r="D26">
        <v>1</v>
      </c>
      <c r="E26">
        <v>1</v>
      </c>
      <c r="F26">
        <v>0</v>
      </c>
      <c r="G26">
        <v>1</v>
      </c>
    </row>
    <row r="27" spans="1:7" x14ac:dyDescent="0.2">
      <c r="A27">
        <v>51</v>
      </c>
      <c r="B27">
        <v>4</v>
      </c>
      <c r="C27">
        <v>3</v>
      </c>
      <c r="D27">
        <v>2</v>
      </c>
      <c r="E27">
        <v>0</v>
      </c>
      <c r="F27">
        <v>0</v>
      </c>
      <c r="G27">
        <v>0</v>
      </c>
    </row>
    <row r="28" spans="1:7" x14ac:dyDescent="0.2">
      <c r="A28">
        <v>53</v>
      </c>
      <c r="B28">
        <v>4</v>
      </c>
      <c r="C28">
        <v>3</v>
      </c>
      <c r="D28">
        <v>1</v>
      </c>
      <c r="E28">
        <v>1</v>
      </c>
      <c r="F28">
        <v>0</v>
      </c>
      <c r="G28">
        <v>1</v>
      </c>
    </row>
    <row r="29" spans="1:7" x14ac:dyDescent="0.2">
      <c r="A29">
        <v>55</v>
      </c>
      <c r="B29">
        <v>5</v>
      </c>
      <c r="C29">
        <v>5</v>
      </c>
      <c r="D29">
        <v>4</v>
      </c>
      <c r="E29">
        <v>2</v>
      </c>
      <c r="F29">
        <v>0</v>
      </c>
      <c r="G29">
        <v>3</v>
      </c>
    </row>
    <row r="30" spans="1:7" x14ac:dyDescent="0.2">
      <c r="A30">
        <v>57</v>
      </c>
      <c r="B30">
        <v>8</v>
      </c>
      <c r="C30">
        <v>8</v>
      </c>
      <c r="D30">
        <v>5</v>
      </c>
      <c r="E30">
        <v>2</v>
      </c>
      <c r="F30">
        <v>0</v>
      </c>
      <c r="G30">
        <v>2</v>
      </c>
    </row>
    <row r="31" spans="1:7" x14ac:dyDescent="0.2">
      <c r="A31">
        <v>59</v>
      </c>
      <c r="B31">
        <v>6</v>
      </c>
      <c r="C31">
        <v>6</v>
      </c>
      <c r="D31">
        <v>1</v>
      </c>
      <c r="E31">
        <v>0</v>
      </c>
      <c r="F31">
        <v>0</v>
      </c>
      <c r="G31">
        <v>1</v>
      </c>
    </row>
    <row r="32" spans="1:7" x14ac:dyDescent="0.2">
      <c r="A32">
        <v>61</v>
      </c>
      <c r="B32">
        <v>7</v>
      </c>
      <c r="C32">
        <v>7</v>
      </c>
      <c r="D32">
        <v>5</v>
      </c>
      <c r="E32">
        <v>1</v>
      </c>
      <c r="F32">
        <v>0</v>
      </c>
      <c r="G32">
        <v>1</v>
      </c>
    </row>
    <row r="33" spans="1:7" x14ac:dyDescent="0.2">
      <c r="A33">
        <v>63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65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69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91</v>
      </c>
      <c r="B47">
        <v>2</v>
      </c>
      <c r="C47">
        <v>2</v>
      </c>
      <c r="D47">
        <v>0</v>
      </c>
      <c r="E47">
        <v>1</v>
      </c>
      <c r="F47">
        <v>0</v>
      </c>
      <c r="G47">
        <v>1</v>
      </c>
    </row>
    <row r="48" spans="1:7" x14ac:dyDescent="0.2">
      <c r="A48">
        <v>93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</row>
    <row r="49" spans="1:7" x14ac:dyDescent="0.2">
      <c r="A49">
        <v>95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99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 x14ac:dyDescent="0.2">
      <c r="A52">
        <v>101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</row>
    <row r="53" spans="1:7" x14ac:dyDescent="0.2">
      <c r="A53">
        <v>103</v>
      </c>
      <c r="B53">
        <v>2</v>
      </c>
      <c r="C53">
        <v>2</v>
      </c>
      <c r="D53">
        <v>1</v>
      </c>
      <c r="E53">
        <v>2</v>
      </c>
      <c r="F53">
        <v>0</v>
      </c>
      <c r="G53">
        <v>2</v>
      </c>
    </row>
    <row r="54" spans="1:7" x14ac:dyDescent="0.2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107</v>
      </c>
      <c r="B55">
        <v>2</v>
      </c>
      <c r="C55">
        <v>2</v>
      </c>
      <c r="D55">
        <v>0</v>
      </c>
      <c r="E55">
        <v>1</v>
      </c>
      <c r="F55">
        <v>0</v>
      </c>
      <c r="G55">
        <v>1</v>
      </c>
    </row>
    <row r="56" spans="1:7" x14ac:dyDescent="0.2">
      <c r="A56">
        <v>109</v>
      </c>
      <c r="B56">
        <v>2</v>
      </c>
      <c r="C56">
        <v>2</v>
      </c>
      <c r="D56">
        <v>1</v>
      </c>
      <c r="E56">
        <v>2</v>
      </c>
      <c r="F56">
        <v>0</v>
      </c>
      <c r="G56">
        <v>2</v>
      </c>
    </row>
    <row r="57" spans="1:7" x14ac:dyDescent="0.2">
      <c r="A57">
        <v>111</v>
      </c>
      <c r="B57">
        <v>2</v>
      </c>
      <c r="C57">
        <v>2</v>
      </c>
      <c r="D57">
        <v>1</v>
      </c>
      <c r="E57">
        <v>1</v>
      </c>
      <c r="F57">
        <v>0</v>
      </c>
      <c r="G57">
        <v>1</v>
      </c>
    </row>
    <row r="58" spans="1:7" x14ac:dyDescent="0.2">
      <c r="A58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>
        <v>117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</row>
    <row r="61" spans="1:7" x14ac:dyDescent="0.2">
      <c r="A61">
        <v>119</v>
      </c>
      <c r="B61">
        <v>1</v>
      </c>
      <c r="C61">
        <v>1</v>
      </c>
      <c r="D61">
        <v>0</v>
      </c>
      <c r="E61">
        <v>1</v>
      </c>
      <c r="F61">
        <v>0</v>
      </c>
      <c r="G61">
        <v>1</v>
      </c>
    </row>
    <row r="62" spans="1:7" x14ac:dyDescent="0.2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125</v>
      </c>
      <c r="B64">
        <v>1</v>
      </c>
      <c r="C64">
        <v>1</v>
      </c>
      <c r="D64">
        <v>0</v>
      </c>
      <c r="E64">
        <v>1</v>
      </c>
      <c r="F64">
        <v>0</v>
      </c>
      <c r="G64">
        <v>1</v>
      </c>
    </row>
    <row r="65" spans="1:7" x14ac:dyDescent="0.2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131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155</v>
      </c>
      <c r="B79">
        <v>1</v>
      </c>
      <c r="C79">
        <v>1</v>
      </c>
      <c r="D79">
        <v>1</v>
      </c>
      <c r="E79">
        <v>1</v>
      </c>
      <c r="F79">
        <v>0</v>
      </c>
      <c r="G79">
        <v>1</v>
      </c>
    </row>
    <row r="80" spans="1:7" x14ac:dyDescent="0.2">
      <c r="A80">
        <v>157</v>
      </c>
      <c r="B80">
        <v>1</v>
      </c>
      <c r="C80">
        <v>1</v>
      </c>
      <c r="D80">
        <v>1</v>
      </c>
      <c r="E80">
        <v>1</v>
      </c>
      <c r="F80">
        <v>0</v>
      </c>
      <c r="G80">
        <v>1</v>
      </c>
    </row>
    <row r="81" spans="1:7" x14ac:dyDescent="0.2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activeCell="Q11" sqref="Q11"/>
    </sheetView>
  </sheetViews>
  <sheetFormatPr defaultRowHeight="12.75" x14ac:dyDescent="0.2"/>
  <sheetData>
    <row r="1" spans="1:6" x14ac:dyDescent="0.2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2">
      <c r="A2" s="43">
        <v>1</v>
      </c>
      <c r="B2" s="44">
        <f>NORMDIST(LN($A2),LN(B$104),B$105,TRUE)</f>
        <v>5.3066505752645583E-36</v>
      </c>
      <c r="C2" s="44">
        <f t="shared" ref="C2:E17" si="0">NORMDIST(LN($A2),LN(C$104),C$105,TRUE)</f>
        <v>3.9130243696309866E-36</v>
      </c>
      <c r="D2" s="44">
        <f t="shared" si="0"/>
        <v>4.064596908623386E-33</v>
      </c>
      <c r="E2" s="44">
        <f t="shared" si="0"/>
        <v>1.2114556999643234E-34</v>
      </c>
      <c r="F2" s="44">
        <f>NORMDIST(LN($A2),LN(F$104),F$105,TRUE)</f>
        <v>2.7578118014120884E-22</v>
      </c>
    </row>
    <row r="3" spans="1:6" x14ac:dyDescent="0.2">
      <c r="A3" s="45">
        <v>5</v>
      </c>
      <c r="B3" s="44">
        <f t="shared" ref="B3:F34" si="1">NORMDIST(LN($A3),LN(B$104),B$105,TRUE)</f>
        <v>1.7447805681967887E-14</v>
      </c>
      <c r="C3" s="44">
        <f t="shared" si="0"/>
        <v>2.0254314082509037E-14</v>
      </c>
      <c r="D3" s="44">
        <f t="shared" si="0"/>
        <v>3.0627073270391077E-13</v>
      </c>
      <c r="E3" s="44">
        <f t="shared" si="0"/>
        <v>2.0122536270020009E-13</v>
      </c>
      <c r="F3" s="44">
        <f t="shared" si="1"/>
        <v>1.0468050747013875E-8</v>
      </c>
    </row>
    <row r="4" spans="1:6" x14ac:dyDescent="0.2">
      <c r="A4" s="45">
        <v>10</v>
      </c>
      <c r="B4" s="44">
        <f t="shared" si="1"/>
        <v>2.2335603553805336E-8</v>
      </c>
      <c r="C4" s="44">
        <f t="shared" si="0"/>
        <v>2.768458415034529E-8</v>
      </c>
      <c r="D4" s="44">
        <f t="shared" si="0"/>
        <v>1.2414083122750481E-7</v>
      </c>
      <c r="E4" s="44">
        <f t="shared" si="0"/>
        <v>1.5587919390236855E-7</v>
      </c>
      <c r="F4" s="44">
        <f t="shared" si="1"/>
        <v>5.5161154773711123E-5</v>
      </c>
    </row>
    <row r="5" spans="1:6" x14ac:dyDescent="0.2">
      <c r="A5" s="45">
        <v>11</v>
      </c>
      <c r="B5" s="44">
        <f t="shared" si="1"/>
        <v>1.1003274869313719E-7</v>
      </c>
      <c r="C5" s="44">
        <f t="shared" si="0"/>
        <v>1.3679649732660802E-7</v>
      </c>
      <c r="D5" s="44">
        <f t="shared" si="0"/>
        <v>5.3402093798277424E-7</v>
      </c>
      <c r="E5" s="44">
        <f t="shared" si="0"/>
        <v>7.1013127853489712E-7</v>
      </c>
      <c r="F5" s="44">
        <f t="shared" si="1"/>
        <v>1.4292718036887657E-4</v>
      </c>
    </row>
    <row r="6" spans="1:6" x14ac:dyDescent="0.2">
      <c r="A6" s="45">
        <v>12</v>
      </c>
      <c r="B6" s="44">
        <f t="shared" si="1"/>
        <v>4.394234515169185E-7</v>
      </c>
      <c r="C6" s="44">
        <f t="shared" si="0"/>
        <v>5.4713572300433502E-7</v>
      </c>
      <c r="D6" s="44">
        <f t="shared" si="0"/>
        <v>1.8934019476283918E-6</v>
      </c>
      <c r="E6" s="44">
        <f t="shared" si="0"/>
        <v>2.6356839037635009E-6</v>
      </c>
      <c r="F6" s="44">
        <f t="shared" si="1"/>
        <v>3.2517593759764945E-4</v>
      </c>
    </row>
    <row r="7" spans="1:6" x14ac:dyDescent="0.2">
      <c r="A7" s="45">
        <v>13</v>
      </c>
      <c r="B7" s="44">
        <f t="shared" si="1"/>
        <v>1.4795947205137338E-6</v>
      </c>
      <c r="C7" s="44">
        <f t="shared" si="0"/>
        <v>1.8429325352233028E-6</v>
      </c>
      <c r="D7" s="44">
        <f t="shared" si="0"/>
        <v>5.7374427429413828E-6</v>
      </c>
      <c r="E7" s="44">
        <f t="shared" si="0"/>
        <v>8.2840967541125028E-6</v>
      </c>
      <c r="F7" s="44">
        <f t="shared" si="1"/>
        <v>6.6583137097398729E-4</v>
      </c>
    </row>
    <row r="8" spans="1:6" x14ac:dyDescent="0.2">
      <c r="A8" s="45">
        <v>15</v>
      </c>
      <c r="B8" s="44">
        <f t="shared" si="1"/>
        <v>1.1248178936802604E-5</v>
      </c>
      <c r="C8" s="44">
        <f t="shared" si="0"/>
        <v>1.3984930200811057E-5</v>
      </c>
      <c r="D8" s="44">
        <f t="shared" si="0"/>
        <v>3.6475762984807129E-5</v>
      </c>
      <c r="E8" s="44">
        <f t="shared" si="0"/>
        <v>5.5491847713851638E-5</v>
      </c>
      <c r="F8" s="44">
        <f t="shared" si="1"/>
        <v>2.1833423594114754E-3</v>
      </c>
    </row>
    <row r="9" spans="1:6" x14ac:dyDescent="0.2">
      <c r="A9" s="45">
        <v>16</v>
      </c>
      <c r="B9" s="44">
        <f t="shared" si="1"/>
        <v>2.6460856061403803E-5</v>
      </c>
      <c r="C9" s="44">
        <f t="shared" si="0"/>
        <v>3.2838623241902659E-5</v>
      </c>
      <c r="D9" s="44">
        <f t="shared" si="0"/>
        <v>7.9482516335410567E-5</v>
      </c>
      <c r="E9" s="44">
        <f t="shared" si="0"/>
        <v>1.2313213094517164E-4</v>
      </c>
      <c r="F9" s="44">
        <f t="shared" si="1"/>
        <v>3.5874692293829005E-3</v>
      </c>
    </row>
    <row r="10" spans="1:6" x14ac:dyDescent="0.2">
      <c r="A10" s="45">
        <v>17</v>
      </c>
      <c r="B10" s="44">
        <f t="shared" si="1"/>
        <v>5.715611340019488E-5</v>
      </c>
      <c r="C10" s="44">
        <f t="shared" si="0"/>
        <v>7.0769919544757558E-5</v>
      </c>
      <c r="D10" s="44">
        <f t="shared" si="0"/>
        <v>1.6013870222896228E-4</v>
      </c>
      <c r="E10" s="44">
        <f t="shared" si="0"/>
        <v>2.5157734448589853E-4</v>
      </c>
      <c r="F10" s="44">
        <f t="shared" si="1"/>
        <v>5.5958351289745658E-3</v>
      </c>
    </row>
    <row r="11" spans="1:6" x14ac:dyDescent="0.2">
      <c r="A11" s="45">
        <v>18</v>
      </c>
      <c r="B11" s="44">
        <f t="shared" si="1"/>
        <v>1.1469675758936869E-4</v>
      </c>
      <c r="C11" s="44">
        <f t="shared" si="0"/>
        <v>1.4163905003395009E-4</v>
      </c>
      <c r="D11" s="44">
        <f t="shared" si="0"/>
        <v>3.0155865351538547E-4</v>
      </c>
      <c r="E11" s="44">
        <f t="shared" si="0"/>
        <v>4.7875487235826659E-4</v>
      </c>
      <c r="F11" s="44">
        <f t="shared" si="1"/>
        <v>8.3468018549276782E-3</v>
      </c>
    </row>
    <row r="12" spans="1:6" x14ac:dyDescent="0.2">
      <c r="A12" s="45">
        <v>19</v>
      </c>
      <c r="B12" s="44">
        <f t="shared" si="1"/>
        <v>2.158971017026917E-4</v>
      </c>
      <c r="C12" s="44">
        <f t="shared" si="0"/>
        <v>2.6582537937837688E-4</v>
      </c>
      <c r="D12" s="44">
        <f t="shared" si="0"/>
        <v>5.3548458222792356E-4</v>
      </c>
      <c r="E12" s="44">
        <f t="shared" si="0"/>
        <v>8.5660444507133185E-4</v>
      </c>
      <c r="F12" s="44">
        <f t="shared" si="1"/>
        <v>1.1976992631314434E-2</v>
      </c>
    </row>
    <row r="13" spans="1:6" x14ac:dyDescent="0.2">
      <c r="A13" s="45">
        <v>20</v>
      </c>
      <c r="B13" s="44">
        <f t="shared" si="1"/>
        <v>3.8424969347350911E-4</v>
      </c>
      <c r="C13" s="44">
        <f t="shared" si="0"/>
        <v>4.7160440266491083E-4</v>
      </c>
      <c r="D13" s="44">
        <f t="shared" si="0"/>
        <v>9.0325872436562845E-4</v>
      </c>
      <c r="E13" s="44">
        <f t="shared" si="0"/>
        <v>1.452297304177948E-3</v>
      </c>
      <c r="F13" s="44">
        <f t="shared" si="1"/>
        <v>1.6614787700370351E-2</v>
      </c>
    </row>
    <row r="14" spans="1:6" x14ac:dyDescent="0.2">
      <c r="A14" s="45">
        <f>+A13+1</f>
        <v>21</v>
      </c>
      <c r="B14" s="44">
        <f t="shared" si="1"/>
        <v>6.5095492149717395E-4</v>
      </c>
      <c r="C14" s="44">
        <f t="shared" si="0"/>
        <v>7.96245897006536E-4</v>
      </c>
      <c r="D14" s="44">
        <f t="shared" si="0"/>
        <v>1.4562544149161214E-3</v>
      </c>
      <c r="E14" s="44">
        <f t="shared" si="0"/>
        <v>2.3483760066234992E-3</v>
      </c>
      <c r="F14" s="44">
        <f t="shared" si="1"/>
        <v>2.2374586524752854E-2</v>
      </c>
    </row>
    <row r="15" spans="1:6" x14ac:dyDescent="0.2">
      <c r="A15" s="45">
        <f t="shared" ref="A15:A58" si="2">+A14+1</f>
        <v>22</v>
      </c>
      <c r="B15" s="44">
        <f t="shared" si="1"/>
        <v>1.0556191464351509E-3</v>
      </c>
      <c r="C15" s="44">
        <f t="shared" si="0"/>
        <v>1.2866769190835014E-3</v>
      </c>
      <c r="D15" s="44">
        <f t="shared" si="0"/>
        <v>2.2556716652443781E-3</v>
      </c>
      <c r="E15" s="44">
        <f t="shared" si="0"/>
        <v>3.6416882804666188E-3</v>
      </c>
      <c r="F15" s="44">
        <f t="shared" si="1"/>
        <v>2.9352179308712728E-2</v>
      </c>
    </row>
    <row r="16" spans="1:6" x14ac:dyDescent="0.2">
      <c r="A16" s="45">
        <f t="shared" si="2"/>
        <v>23</v>
      </c>
      <c r="B16" s="44">
        <f t="shared" si="1"/>
        <v>1.6465158912397863E-3</v>
      </c>
      <c r="C16" s="44">
        <f t="shared" si="0"/>
        <v>1.999594540538171E-3</v>
      </c>
      <c r="D16" s="44">
        <f t="shared" si="0"/>
        <v>3.3716712641743661E-3</v>
      </c>
      <c r="E16" s="44">
        <f t="shared" si="0"/>
        <v>5.4411342397181206E-3</v>
      </c>
      <c r="F16" s="44">
        <f t="shared" si="1"/>
        <v>3.7621405849088643E-2</v>
      </c>
    </row>
    <row r="17" spans="1:6" x14ac:dyDescent="0.2">
      <c r="A17" s="45">
        <f t="shared" si="2"/>
        <v>24</v>
      </c>
      <c r="B17" s="44">
        <f t="shared" si="1"/>
        <v>2.4803464229863851E-3</v>
      </c>
      <c r="C17" s="44">
        <f t="shared" si="0"/>
        <v>3.0009684711654219E-3</v>
      </c>
      <c r="D17" s="44">
        <f t="shared" si="0"/>
        <v>4.8818878790492801E-3</v>
      </c>
      <c r="E17" s="44">
        <f t="shared" si="0"/>
        <v>7.8643786048947541E-3</v>
      </c>
      <c r="F17" s="44">
        <f t="shared" si="1"/>
        <v>4.7232138206445305E-2</v>
      </c>
    </row>
    <row r="18" spans="1:6" x14ac:dyDescent="0.2">
      <c r="A18" s="45">
        <f t="shared" si="2"/>
        <v>25</v>
      </c>
      <c r="B18" s="44">
        <f t="shared" si="1"/>
        <v>3.621483524818937E-3</v>
      </c>
      <c r="C18" s="44">
        <f t="shared" si="1"/>
        <v>4.3649335209085998E-3</v>
      </c>
      <c r="D18" s="44">
        <f t="shared" si="1"/>
        <v>6.8694182939522449E-3</v>
      </c>
      <c r="E18" s="44">
        <f t="shared" si="1"/>
        <v>1.1033780262179542E-2</v>
      </c>
      <c r="F18" s="44">
        <f t="shared" si="1"/>
        <v>5.8209514729936088E-2</v>
      </c>
    </row>
    <row r="19" spans="1:6" x14ac:dyDescent="0.2">
      <c r="A19" s="45">
        <f t="shared" si="2"/>
        <v>26</v>
      </c>
      <c r="B19" s="44">
        <f t="shared" si="1"/>
        <v>5.1407284795591552E-3</v>
      </c>
      <c r="C19" s="44">
        <f t="shared" si="1"/>
        <v>6.1721275925286454E-3</v>
      </c>
      <c r="D19" s="44">
        <f t="shared" si="1"/>
        <v>9.4204204712319169E-3</v>
      </c>
      <c r="E19" s="44">
        <f t="shared" si="1"/>
        <v>1.5071851511905042E-2</v>
      </c>
      <c r="F19" s="44">
        <f t="shared" si="1"/>
        <v>7.0554278387428893E-2</v>
      </c>
    </row>
    <row r="20" spans="1:6" x14ac:dyDescent="0.2">
      <c r="A20" s="45">
        <f t="shared" si="2"/>
        <v>27</v>
      </c>
      <c r="B20" s="44">
        <f t="shared" si="1"/>
        <v>7.1136507797502227E-3</v>
      </c>
      <c r="C20" s="44">
        <f t="shared" si="1"/>
        <v>8.5075761554064874E-3</v>
      </c>
      <c r="D20" s="44">
        <f t="shared" si="1"/>
        <v>1.2621480656603566E-2</v>
      </c>
      <c r="E20" s="44">
        <f t="shared" si="1"/>
        <v>2.0096577943653739E-2</v>
      </c>
      <c r="F20" s="44">
        <f t="shared" si="1"/>
        <v>8.424402915755716E-2</v>
      </c>
    </row>
    <row r="21" spans="1:6" x14ac:dyDescent="0.2">
      <c r="A21" s="45">
        <f t="shared" si="2"/>
        <v>28</v>
      </c>
      <c r="B21" s="44">
        <f t="shared" si="1"/>
        <v>9.6186093023735032E-3</v>
      </c>
      <c r="C21" s="44">
        <f t="shared" si="1"/>
        <v>1.1458255190644855E-2</v>
      </c>
      <c r="D21" s="44">
        <f t="shared" si="1"/>
        <v>1.6556910134868569E-2</v>
      </c>
      <c r="E21" s="44">
        <f t="shared" si="1"/>
        <v>2.6216912375375129E-2</v>
      </c>
      <c r="F21" s="44">
        <f t="shared" si="1"/>
        <v>9.9235182947295442E-2</v>
      </c>
    </row>
    <row r="22" spans="1:6" x14ac:dyDescent="0.2">
      <c r="A22" s="45">
        <f t="shared" si="2"/>
        <v>29</v>
      </c>
      <c r="B22" s="44">
        <f t="shared" si="1"/>
        <v>1.2734571091548491E-2</v>
      </c>
      <c r="C22" s="44">
        <f t="shared" si="1"/>
        <v>1.5110480262120696E-2</v>
      </c>
      <c r="D22" s="44">
        <f t="shared" si="1"/>
        <v>2.1306123229550434E-2</v>
      </c>
      <c r="E22" s="44">
        <f t="shared" si="1"/>
        <v>3.3528711615019184E-2</v>
      </c>
      <c r="F22" s="44">
        <f t="shared" si="1"/>
        <v>0.11546543178786302</v>
      </c>
    </row>
    <row r="23" spans="1:6" x14ac:dyDescent="0.2">
      <c r="A23" s="45">
        <f t="shared" si="2"/>
        <v>30</v>
      </c>
      <c r="B23" s="44">
        <f t="shared" si="1"/>
        <v>1.6538849638701347E-2</v>
      </c>
      <c r="C23" s="44">
        <f t="shared" si="1"/>
        <v>1.9547270591496572E-2</v>
      </c>
      <c r="D23" s="44">
        <f t="shared" si="1"/>
        <v>2.6941227460342491E-2</v>
      </c>
      <c r="E23" s="44">
        <f t="shared" si="1"/>
        <v>4.2111323103902185E-2</v>
      </c>
      <c r="F23" s="44">
        <f t="shared" si="1"/>
        <v>0.13285651584350011</v>
      </c>
    </row>
    <row r="24" spans="1:6" x14ac:dyDescent="0.2">
      <c r="A24" s="45">
        <f t="shared" si="2"/>
        <v>31</v>
      </c>
      <c r="B24" s="44">
        <f t="shared" si="1"/>
        <v>2.1104880051723746E-2</v>
      </c>
      <c r="C24" s="44">
        <f t="shared" si="1"/>
        <v>2.4845826162133468E-2</v>
      </c>
      <c r="D24" s="44">
        <f t="shared" si="1"/>
        <v>3.3524929405151907E-2</v>
      </c>
      <c r="E24" s="44">
        <f t="shared" si="1"/>
        <v>5.2024959441130288E-2</v>
      </c>
      <c r="F24" s="44">
        <f t="shared" si="1"/>
        <v>0.15131714176602995</v>
      </c>
    </row>
    <row r="25" spans="1:6" x14ac:dyDescent="0.2">
      <c r="A25" s="45">
        <f t="shared" si="2"/>
        <v>32</v>
      </c>
      <c r="B25" s="44">
        <f t="shared" si="1"/>
        <v>2.6500135939124238E-2</v>
      </c>
      <c r="C25" s="44">
        <f t="shared" si="1"/>
        <v>3.1075236077679456E-2</v>
      </c>
      <c r="D25" s="44">
        <f t="shared" si="1"/>
        <v>4.110882944338564E-2</v>
      </c>
      <c r="E25" s="44">
        <f t="shared" si="1"/>
        <v>6.3308930428893975E-2</v>
      </c>
      <c r="F25" s="44">
        <f t="shared" si="1"/>
        <v>0.17074590992271821</v>
      </c>
    </row>
    <row r="26" spans="1:6" x14ac:dyDescent="0.2">
      <c r="A26" s="45">
        <f t="shared" si="2"/>
        <v>33</v>
      </c>
      <c r="B26" s="44">
        <f t="shared" si="1"/>
        <v>3.2784274694170806E-2</v>
      </c>
      <c r="C26" s="44">
        <f t="shared" si="1"/>
        <v>3.8294510984983814E-2</v>
      </c>
      <c r="D26" s="44">
        <f t="shared" si="1"/>
        <v>4.9732148250290112E-2</v>
      </c>
      <c r="E26" s="44">
        <f t="shared" si="1"/>
        <v>7.5980740567627714E-2</v>
      </c>
      <c r="F26" s="44">
        <f t="shared" si="1"/>
        <v>0.19103414187212342</v>
      </c>
    </row>
    <row r="27" spans="1:6" x14ac:dyDescent="0.2">
      <c r="A27" s="45">
        <f t="shared" si="2"/>
        <v>34</v>
      </c>
      <c r="B27" s="44">
        <f t="shared" si="1"/>
        <v>4.0007576603209451E-2</v>
      </c>
      <c r="C27" s="44">
        <f t="shared" si="1"/>
        <v>4.6551004445712779E-2</v>
      </c>
      <c r="D27" s="44">
        <f t="shared" si="1"/>
        <v>5.9420899971444299E-2</v>
      </c>
      <c r="E27" s="44">
        <f t="shared" si="1"/>
        <v>9.0036008638140236E-2</v>
      </c>
      <c r="F27" s="44">
        <f t="shared" si="1"/>
        <v>0.21206852699136178</v>
      </c>
    </row>
    <row r="28" spans="1:6" x14ac:dyDescent="0.2">
      <c r="A28" s="45">
        <f t="shared" si="2"/>
        <v>35</v>
      </c>
      <c r="B28" s="44">
        <f t="shared" si="1"/>
        <v>4.8209720999004432E-2</v>
      </c>
      <c r="C28" s="44">
        <f t="shared" si="1"/>
        <v>5.5879260327159126E-2</v>
      </c>
      <c r="D28" s="44">
        <f t="shared" si="1"/>
        <v>7.018750296039801E-2</v>
      </c>
      <c r="E28" s="44">
        <f t="shared" si="1"/>
        <v>0.10544912695563693</v>
      </c>
      <c r="F28" s="44">
        <f t="shared" si="1"/>
        <v>0.23373353200773536</v>
      </c>
    </row>
    <row r="29" spans="1:6" x14ac:dyDescent="0.2">
      <c r="A29" s="45">
        <f t="shared" si="2"/>
        <v>36</v>
      </c>
      <c r="B29" s="44">
        <f t="shared" si="1"/>
        <v>5.7418921294748064E-2</v>
      </c>
      <c r="C29" s="44">
        <f t="shared" si="1"/>
        <v>6.6300297583971879E-2</v>
      </c>
      <c r="D29" s="44">
        <f t="shared" si="1"/>
        <v>8.2030799641933674E-2</v>
      </c>
      <c r="E29" s="44">
        <f t="shared" si="1"/>
        <v>0.12217455132420181</v>
      </c>
      <c r="F29" s="44">
        <f t="shared" si="1"/>
        <v>0.2559135386301743</v>
      </c>
    </row>
    <row r="30" spans="1:6" x14ac:dyDescent="0.2">
      <c r="A30" s="45">
        <f t="shared" si="2"/>
        <v>37</v>
      </c>
      <c r="B30" s="44">
        <f t="shared" si="1"/>
        <v>6.7651421458910385E-2</v>
      </c>
      <c r="C30" s="44">
        <f t="shared" si="1"/>
        <v>7.7821321582451072E-2</v>
      </c>
      <c r="D30" s="44">
        <f t="shared" si="1"/>
        <v>9.4936442726374734E-2</v>
      </c>
      <c r="E30" s="44">
        <f t="shared" si="1"/>
        <v>0.1401485977862926</v>
      </c>
      <c r="F30" s="44">
        <f t="shared" si="1"/>
        <v>0.27849469224964896</v>
      </c>
    </row>
    <row r="31" spans="1:6" x14ac:dyDescent="0.2">
      <c r="A31" s="45">
        <f t="shared" si="2"/>
        <v>38</v>
      </c>
      <c r="B31" s="44">
        <f t="shared" si="1"/>
        <v>7.8911340158573706E-2</v>
      </c>
      <c r="C31" s="44">
        <f t="shared" si="1"/>
        <v>9.0435833150930234E-2</v>
      </c>
      <c r="D31" s="44">
        <f t="shared" si="1"/>
        <v>0.10887759547270655</v>
      </c>
      <c r="E31" s="44">
        <f t="shared" si="1"/>
        <v>0.1592916173612228</v>
      </c>
      <c r="F31" s="44">
        <f t="shared" si="1"/>
        <v>0.30136645884304625</v>
      </c>
    </row>
    <row r="32" spans="1:6" x14ac:dyDescent="0.2">
      <c r="A32" s="45">
        <f t="shared" si="2"/>
        <v>39</v>
      </c>
      <c r="B32" s="44">
        <f t="shared" si="1"/>
        <v>9.1190835835916834E-2</v>
      </c>
      <c r="C32" s="44">
        <f t="shared" si="1"/>
        <v>0.10412409309934237</v>
      </c>
      <c r="D32" s="44">
        <f t="shared" si="1"/>
        <v>0.12381588851092366</v>
      </c>
      <c r="E32" s="44">
        <f t="shared" si="1"/>
        <v>0.17951042314741422</v>
      </c>
      <c r="F32" s="44">
        <f t="shared" si="1"/>
        <v>0.32442289803813584</v>
      </c>
    </row>
    <row r="33" spans="1:6" x14ac:dyDescent="0.2">
      <c r="A33" s="45">
        <f t="shared" si="2"/>
        <v>40</v>
      </c>
      <c r="B33" s="44">
        <f t="shared" si="1"/>
        <v>0.10447055648287948</v>
      </c>
      <c r="C33" s="44">
        <f t="shared" si="1"/>
        <v>0.1188538909281939</v>
      </c>
      <c r="D33" s="44">
        <f t="shared" si="1"/>
        <v>0.13970257424313245</v>
      </c>
      <c r="E33" s="44">
        <f t="shared" si="1"/>
        <v>0.20070085338391888</v>
      </c>
      <c r="F33" s="44">
        <f t="shared" si="1"/>
        <v>0.34756366816093553</v>
      </c>
    </row>
    <row r="34" spans="1:6" x14ac:dyDescent="0.2">
      <c r="A34" s="45">
        <f t="shared" si="2"/>
        <v>41</v>
      </c>
      <c r="B34" s="44">
        <f t="shared" si="1"/>
        <v>0.11872033168487596</v>
      </c>
      <c r="C34" s="44">
        <f t="shared" si="1"/>
        <v>0.13458156145840258</v>
      </c>
      <c r="D34" s="44">
        <f t="shared" si="1"/>
        <v>0.15647982132734733</v>
      </c>
      <c r="E34" s="44">
        <f t="shared" si="1"/>
        <v>0.22275036738971868</v>
      </c>
      <c r="F34" s="44">
        <f t="shared" si="1"/>
        <v>0.37069478442510995</v>
      </c>
    </row>
    <row r="35" spans="1:6" x14ac:dyDescent="0.2">
      <c r="A35" s="45">
        <f t="shared" si="2"/>
        <v>42</v>
      </c>
      <c r="B35" s="44">
        <f t="shared" ref="B35:F66" si="3">NORMDIST(LN($A35),LN(B$104),B$105,TRUE)</f>
        <v>0.13390006128462256</v>
      </c>
      <c r="C35" s="44">
        <f t="shared" si="3"/>
        <v>0.15125319160448361</v>
      </c>
      <c r="D35" s="44">
        <f t="shared" si="3"/>
        <v>0.17408209548259079</v>
      </c>
      <c r="E35" s="44">
        <f t="shared" si="3"/>
        <v>0.24554058701284104</v>
      </c>
      <c r="F35" s="44">
        <f t="shared" si="3"/>
        <v>0.39372915467639458</v>
      </c>
    </row>
    <row r="36" spans="1:6" x14ac:dyDescent="0.2">
      <c r="A36" s="45">
        <f t="shared" si="2"/>
        <v>43</v>
      </c>
      <c r="B36" s="44">
        <f t="shared" si="3"/>
        <v>0.14996075433654482</v>
      </c>
      <c r="C36" s="44">
        <f t="shared" si="3"/>
        <v>0.16880596084507077</v>
      </c>
      <c r="D36" s="44">
        <f t="shared" si="3"/>
        <v>0.19243757816085608</v>
      </c>
      <c r="E36" s="44">
        <f t="shared" si="3"/>
        <v>0.26894971290280772</v>
      </c>
      <c r="F36" s="44">
        <f t="shared" si="3"/>
        <v>0.41658691869097064</v>
      </c>
    </row>
    <row r="37" spans="1:6" x14ac:dyDescent="0.2">
      <c r="A37" s="45">
        <f t="shared" si="2"/>
        <v>44</v>
      </c>
      <c r="B37" s="44">
        <f t="shared" si="3"/>
        <v>0.16684567339868872</v>
      </c>
      <c r="C37" s="44">
        <f t="shared" si="3"/>
        <v>0.18716956245948058</v>
      </c>
      <c r="D37" s="44">
        <f t="shared" si="3"/>
        <v>0.21146958091148374</v>
      </c>
      <c r="E37" s="44">
        <f t="shared" si="3"/>
        <v>0.29285476145531664</v>
      </c>
      <c r="F37" s="44">
        <f t="shared" si="3"/>
        <v>0.43919561732265022</v>
      </c>
    </row>
    <row r="38" spans="1:6" x14ac:dyDescent="0.2">
      <c r="A38" s="45">
        <f>+A37+1</f>
        <v>45</v>
      </c>
      <c r="B38" s="44">
        <f t="shared" si="3"/>
        <v>0.18449154215722224</v>
      </c>
      <c r="C38" s="44">
        <f t="shared" si="3"/>
        <v>0.20626765767032207</v>
      </c>
      <c r="D38" s="44">
        <f t="shared" si="3"/>
        <v>0.23109792001229784</v>
      </c>
      <c r="E38" s="44">
        <f t="shared" si="3"/>
        <v>0.31713358385045376</v>
      </c>
      <c r="F38" s="44">
        <f t="shared" si="3"/>
        <v>0.46149021712864502</v>
      </c>
    </row>
    <row r="39" spans="1:6" x14ac:dyDescent="0.2">
      <c r="A39" s="45">
        <f t="shared" si="2"/>
        <v>46</v>
      </c>
      <c r="B39" s="44">
        <f t="shared" si="3"/>
        <v>0.20282977844123562</v>
      </c>
      <c r="C39" s="44">
        <f t="shared" si="3"/>
        <v>0.22601932089598598</v>
      </c>
      <c r="D39" s="44">
        <f t="shared" si="3"/>
        <v>0.25124022275479652</v>
      </c>
      <c r="E39" s="44">
        <f t="shared" si="3"/>
        <v>0.34166664266494906</v>
      </c>
      <c r="F39" s="44">
        <f t="shared" si="3"/>
        <v>0.48341301475553594</v>
      </c>
    </row>
    <row r="40" spans="1:6" x14ac:dyDescent="0.2">
      <c r="A40" s="45">
        <f t="shared" si="2"/>
        <v>47</v>
      </c>
      <c r="B40" s="44">
        <f t="shared" si="3"/>
        <v>0.22178771945377296</v>
      </c>
      <c r="C40" s="44">
        <f t="shared" si="3"/>
        <v>0.24634044088995477</v>
      </c>
      <c r="D40" s="44">
        <f t="shared" si="3"/>
        <v>0.27181314333931827</v>
      </c>
      <c r="E40" s="44">
        <f t="shared" si="3"/>
        <v>0.3663385337608876</v>
      </c>
      <c r="F40" s="44">
        <f t="shared" si="3"/>
        <v>0.50491344356440104</v>
      </c>
    </row>
    <row r="41" spans="1:6" x14ac:dyDescent="0.2">
      <c r="A41" s="45">
        <f t="shared" si="2"/>
        <v>48</v>
      </c>
      <c r="B41" s="44">
        <f t="shared" si="3"/>
        <v>0.24128981116962017</v>
      </c>
      <c r="C41" s="44">
        <f t="shared" si="3"/>
        <v>0.2671450492311982</v>
      </c>
      <c r="D41" s="44">
        <f t="shared" si="3"/>
        <v>0.29273347243935977</v>
      </c>
      <c r="E41" s="44">
        <f t="shared" si="3"/>
        <v>0.39103925139580703</v>
      </c>
      <c r="F41" s="44">
        <f t="shared" si="3"/>
        <v>0.52594780289989862</v>
      </c>
    </row>
    <row r="42" spans="1:6" x14ac:dyDescent="0.2">
      <c r="A42" s="45">
        <f t="shared" si="2"/>
        <v>49</v>
      </c>
      <c r="B42" s="44">
        <f t="shared" si="3"/>
        <v>0.26125873904582403</v>
      </c>
      <c r="C42" s="44">
        <f t="shared" si="3"/>
        <v>0.28834655412397592</v>
      </c>
      <c r="D42" s="44">
        <f t="shared" si="3"/>
        <v>0.31391912998688476</v>
      </c>
      <c r="E42" s="44">
        <f t="shared" si="3"/>
        <v>0.41566520275928637</v>
      </c>
      <c r="F42" s="44">
        <f t="shared" si="3"/>
        <v>0.54647892820505806</v>
      </c>
    </row>
    <row r="43" spans="1:6" x14ac:dyDescent="0.2">
      <c r="A43" s="45">
        <f t="shared" si="2"/>
        <v>50</v>
      </c>
      <c r="B43" s="44">
        <f t="shared" si="3"/>
        <v>0.28161648223459762</v>
      </c>
      <c r="C43" s="44">
        <f t="shared" si="3"/>
        <v>0.30985886354045256</v>
      </c>
      <c r="D43" s="44">
        <f t="shared" si="3"/>
        <v>0.3352900355304872</v>
      </c>
      <c r="E43" s="44">
        <f t="shared" si="3"/>
        <v>0.44011998451634826</v>
      </c>
      <c r="F43" s="44">
        <f t="shared" si="3"/>
        <v>0.56647581795956081</v>
      </c>
    </row>
    <row r="44" spans="1:6" x14ac:dyDescent="0.2">
      <c r="A44" s="45">
        <f t="shared" si="2"/>
        <v>51</v>
      </c>
      <c r="B44" s="44">
        <f t="shared" si="3"/>
        <v>0.30228527821572049</v>
      </c>
      <c r="C44" s="44">
        <f t="shared" si="3"/>
        <v>0.33159738724222854</v>
      </c>
      <c r="D44" s="44">
        <f t="shared" si="3"/>
        <v>0.35676885459386165</v>
      </c>
      <c r="E44" s="44">
        <f t="shared" si="3"/>
        <v>0.4643149385922129</v>
      </c>
      <c r="F44" s="44">
        <f t="shared" si="3"/>
        <v>0.58591323125311057</v>
      </c>
    </row>
    <row r="45" spans="1:6" x14ac:dyDescent="0.2">
      <c r="A45" s="45">
        <f t="shared" si="2"/>
        <v>52</v>
      </c>
      <c r="B45" s="44">
        <f t="shared" si="3"/>
        <v>0.32318848906422204</v>
      </c>
      <c r="C45" s="44">
        <f t="shared" si="3"/>
        <v>0.3534799120555765</v>
      </c>
      <c r="D45" s="44">
        <f t="shared" si="3"/>
        <v>0.3782816228201395</v>
      </c>
      <c r="E45" s="44">
        <f t="shared" si="3"/>
        <v>0.48816950756972632</v>
      </c>
      <c r="F45" s="44">
        <f t="shared" si="3"/>
        <v>0.60477126775218071</v>
      </c>
    </row>
    <row r="46" spans="1:6" x14ac:dyDescent="0.2">
      <c r="A46" s="45">
        <f t="shared" si="2"/>
        <v>53</v>
      </c>
      <c r="B46" s="44">
        <f t="shared" si="3"/>
        <v>0.34425136437037179</v>
      </c>
      <c r="C46" s="44">
        <f t="shared" si="3"/>
        <v>0.37542734890820334</v>
      </c>
      <c r="D46" s="44">
        <f t="shared" si="3"/>
        <v>0.39975825236300877</v>
      </c>
      <c r="E46" s="44">
        <f t="shared" si="3"/>
        <v>0.51161141191120874</v>
      </c>
      <c r="F46" s="44">
        <f t="shared" si="3"/>
        <v>0.62303493991374426</v>
      </c>
    </row>
    <row r="47" spans="1:6" x14ac:dyDescent="0.2">
      <c r="A47" s="45">
        <f t="shared" si="2"/>
        <v>54</v>
      </c>
      <c r="B47" s="44">
        <f t="shared" si="3"/>
        <v>0.36540169910043796</v>
      </c>
      <c r="C47" s="44">
        <f t="shared" si="3"/>
        <v>0.39736435356064642</v>
      </c>
      <c r="D47" s="44">
        <f t="shared" si="3"/>
        <v>0.42113292703214372</v>
      </c>
      <c r="E47" s="44">
        <f t="shared" si="3"/>
        <v>0.53457667198355852</v>
      </c>
      <c r="F47" s="44">
        <f t="shared" si="3"/>
        <v>0.64069374556454806</v>
      </c>
    </row>
    <row r="48" spans="1:6" x14ac:dyDescent="0.2">
      <c r="A48" s="45">
        <f t="shared" si="2"/>
        <v>55</v>
      </c>
      <c r="B48" s="44">
        <f t="shared" si="3"/>
        <v>0.38657038742437144</v>
      </c>
      <c r="C48" s="44">
        <f t="shared" si="3"/>
        <v>0.4192198257100449</v>
      </c>
      <c r="D48" s="44">
        <f t="shared" si="3"/>
        <v>0.44234439418378818</v>
      </c>
      <c r="E48" s="44">
        <f t="shared" si="3"/>
        <v>0.5570094977722877</v>
      </c>
      <c r="F48" s="44">
        <f t="shared" si="3"/>
        <v>0.65774124740853401</v>
      </c>
    </row>
    <row r="49" spans="1:6" x14ac:dyDescent="0.2">
      <c r="A49" s="45">
        <f t="shared" si="2"/>
        <v>56</v>
      </c>
      <c r="B49" s="44">
        <f t="shared" si="3"/>
        <v>0.40769187575818666</v>
      </c>
      <c r="C49" s="44">
        <f t="shared" si="3"/>
        <v>0.44092729325585134</v>
      </c>
      <c r="D49" s="44">
        <f t="shared" si="3"/>
        <v>0.463336162338711</v>
      </c>
      <c r="E49" s="44">
        <f t="shared" si="3"/>
        <v>0.57886206841273058</v>
      </c>
      <c r="F49" s="44">
        <f t="shared" si="3"/>
        <v>0.67417466464917108</v>
      </c>
    </row>
    <row r="50" spans="1:6" x14ac:dyDescent="0.2">
      <c r="A50" s="45">
        <f t="shared" si="2"/>
        <v>57</v>
      </c>
      <c r="B50" s="44">
        <f t="shared" si="3"/>
        <v>0.4287045200073466</v>
      </c>
      <c r="C50" s="44">
        <f t="shared" si="3"/>
        <v>0.46242519005711347</v>
      </c>
      <c r="D50" s="44">
        <f t="shared" si="3"/>
        <v>0.48405661408171569</v>
      </c>
      <c r="E50" s="44">
        <f t="shared" si="3"/>
        <v>0.60009422241916521</v>
      </c>
      <c r="F50" s="44">
        <f t="shared" si="3"/>
        <v>0.68999448071260883</v>
      </c>
    </row>
    <row r="51" spans="1:6" x14ac:dyDescent="0.2">
      <c r="A51" s="45">
        <f>+A50+1</f>
        <v>58</v>
      </c>
      <c r="B51" s="44">
        <f t="shared" si="3"/>
        <v>0.44955085329613825</v>
      </c>
      <c r="C51" s="44">
        <f t="shared" si="3"/>
        <v>0.48365703654767583</v>
      </c>
      <c r="D51" s="44">
        <f t="shared" si="3"/>
        <v>0.50445904401998143</v>
      </c>
      <c r="E51" s="44">
        <f t="shared" si="3"/>
        <v>0.62067307790562132</v>
      </c>
      <c r="F51" s="44">
        <f t="shared" si="3"/>
        <v>0.70520407002245833</v>
      </c>
    </row>
    <row r="52" spans="1:6" x14ac:dyDescent="0.2">
      <c r="A52" s="45">
        <f t="shared" si="2"/>
        <v>59</v>
      </c>
      <c r="B52" s="44">
        <f t="shared" si="3"/>
        <v>0.4701777713759101</v>
      </c>
      <c r="C52" s="44">
        <f t="shared" si="3"/>
        <v>0.50457153318002756</v>
      </c>
      <c r="D52" s="44">
        <f t="shared" si="3"/>
        <v>0.52450163151792339</v>
      </c>
      <c r="E52" s="44">
        <f t="shared" si="3"/>
        <v>0.64057260029235596</v>
      </c>
      <c r="F52" s="44">
        <f t="shared" si="3"/>
        <v>0.71980934589563617</v>
      </c>
    </row>
    <row r="53" spans="1:6" x14ac:dyDescent="0.2">
      <c r="A53" s="45">
        <f t="shared" si="2"/>
        <v>60</v>
      </c>
      <c r="B53" s="44">
        <f t="shared" si="3"/>
        <v>0.49053664347375675</v>
      </c>
      <c r="C53" s="44">
        <f t="shared" si="3"/>
        <v>0.52512257691067488</v>
      </c>
      <c r="D53" s="44">
        <f t="shared" si="3"/>
        <v>0.5441473576444078</v>
      </c>
      <c r="E53" s="44">
        <f t="shared" si="3"/>
        <v>0.65977313308308339</v>
      </c>
      <c r="F53" s="44">
        <f t="shared" si="3"/>
        <v>0.73381843088764409</v>
      </c>
    </row>
    <row r="54" spans="1:6" x14ac:dyDescent="0.2">
      <c r="A54" s="45">
        <f t="shared" si="2"/>
        <v>61</v>
      </c>
      <c r="B54" s="44">
        <f t="shared" si="3"/>
        <v>0.51058335662424537</v>
      </c>
      <c r="C54" s="44">
        <f t="shared" si="3"/>
        <v>0.5452692108865077</v>
      </c>
      <c r="D54" s="44">
        <f t="shared" si="3"/>
        <v>0.56336387531783849</v>
      </c>
      <c r="E54" s="44">
        <f t="shared" si="3"/>
        <v>0.67826090536258155</v>
      </c>
      <c r="F54" s="44">
        <f t="shared" si="3"/>
        <v>0.74724135030075678</v>
      </c>
    </row>
    <row r="55" spans="1:6" x14ac:dyDescent="0.2">
      <c r="A55" s="45">
        <f t="shared" si="2"/>
        <v>62</v>
      </c>
      <c r="B55" s="44">
        <f t="shared" si="3"/>
        <v>0.53027830156947753</v>
      </c>
      <c r="C55" s="44">
        <f t="shared" si="3"/>
        <v>0.56497551720407158</v>
      </c>
      <c r="D55" s="44">
        <f t="shared" si="3"/>
        <v>0.58212334106264274</v>
      </c>
      <c r="E55" s="44">
        <f t="shared" si="3"/>
        <v>0.69602752776581833</v>
      </c>
      <c r="F55" s="44">
        <f t="shared" si="3"/>
        <v>0.76008974906567484</v>
      </c>
    </row>
    <row r="56" spans="1:6" x14ac:dyDescent="0.2">
      <c r="A56" s="45">
        <f t="shared" si="2"/>
        <v>63</v>
      </c>
      <c r="B56" s="44">
        <f t="shared" si="3"/>
        <v>0.54958630816345155</v>
      </c>
      <c r="C56" s="44">
        <f t="shared" si="3"/>
        <v>0.58421046214743111</v>
      </c>
      <c r="D56" s="44">
        <f t="shared" si="3"/>
        <v>0.6004022161371676</v>
      </c>
      <c r="E56" s="44">
        <f t="shared" si="3"/>
        <v>0.71306948685551019</v>
      </c>
      <c r="F56" s="44">
        <f t="shared" si="3"/>
        <v>0.772376631802703</v>
      </c>
    </row>
    <row r="57" spans="1:6" x14ac:dyDescent="0.2">
      <c r="A57" s="45">
        <f>+A56+1</f>
        <v>64</v>
      </c>
      <c r="B57" s="44">
        <f t="shared" si="3"/>
        <v>0.56847653791705643</v>
      </c>
      <c r="C57" s="44">
        <f t="shared" si="3"/>
        <v>0.60294770271380882</v>
      </c>
      <c r="D57" s="44">
        <f t="shared" si="3"/>
        <v>0.61818104409117425</v>
      </c>
      <c r="E57" s="44">
        <f t="shared" si="3"/>
        <v>0.7293876461479829</v>
      </c>
      <c r="F57" s="44">
        <f t="shared" si="3"/>
        <v>0.78411612554934351</v>
      </c>
    </row>
    <row r="58" spans="1:6" x14ac:dyDescent="0.2">
      <c r="A58" s="45">
        <f t="shared" si="2"/>
        <v>65</v>
      </c>
      <c r="B58" s="44">
        <f t="shared" si="3"/>
        <v>0.58692234090759732</v>
      </c>
      <c r="C58" s="44">
        <f t="shared" si="3"/>
        <v>0.62116536255144816</v>
      </c>
      <c r="D58" s="44">
        <f t="shared" si="3"/>
        <v>0.63544421108850346</v>
      </c>
      <c r="E58" s="44">
        <f t="shared" si="3"/>
        <v>0.74498676046903112</v>
      </c>
      <c r="F58" s="44">
        <f t="shared" si="3"/>
        <v>0.79532326439550349</v>
      </c>
    </row>
    <row r="59" spans="1:6" x14ac:dyDescent="0.2">
      <c r="A59" s="45">
        <v>70</v>
      </c>
      <c r="B59" s="44">
        <f t="shared" si="3"/>
        <v>0.67182202377102518</v>
      </c>
      <c r="C59" s="44">
        <f t="shared" si="3"/>
        <v>0.70397460082705576</v>
      </c>
      <c r="D59" s="44">
        <f t="shared" si="3"/>
        <v>0.71371555003901976</v>
      </c>
      <c r="E59" s="44">
        <f t="shared" si="3"/>
        <v>0.81257861863522818</v>
      </c>
      <c r="F59" s="44">
        <f t="shared" si="3"/>
        <v>0.84394045646387927</v>
      </c>
    </row>
    <row r="60" spans="1:6" x14ac:dyDescent="0.2">
      <c r="A60" s="45">
        <v>80</v>
      </c>
      <c r="B60" s="44">
        <f t="shared" si="3"/>
        <v>0.80259675525998231</v>
      </c>
      <c r="C60" s="44">
        <f t="shared" si="3"/>
        <v>0.82779037395640309</v>
      </c>
      <c r="D60" s="44">
        <f t="shared" si="3"/>
        <v>0.83071929672142653</v>
      </c>
      <c r="E60" s="44">
        <f t="shared" si="3"/>
        <v>0.90309965582124918</v>
      </c>
      <c r="F60" s="44">
        <f t="shared" si="3"/>
        <v>0.91076575848141472</v>
      </c>
    </row>
    <row r="61" spans="1:6" x14ac:dyDescent="0.2">
      <c r="A61" s="45">
        <v>90</v>
      </c>
      <c r="B61" s="44">
        <f t="shared" si="3"/>
        <v>0.88667544326129666</v>
      </c>
      <c r="C61" s="44">
        <f t="shared" si="3"/>
        <v>0.90435370886753486</v>
      </c>
      <c r="D61" s="44">
        <f t="shared" si="3"/>
        <v>0.90378638902016317</v>
      </c>
      <c r="E61" s="44">
        <f t="shared" si="3"/>
        <v>0.95182461984340549</v>
      </c>
      <c r="F61" s="44">
        <f t="shared" si="3"/>
        <v>0.9495713826137443</v>
      </c>
    </row>
    <row r="62" spans="1:6" x14ac:dyDescent="0.2">
      <c r="A62" s="45">
        <v>100</v>
      </c>
      <c r="B62" s="44">
        <f t="shared" si="3"/>
        <v>0.93691355685237876</v>
      </c>
      <c r="C62" s="44">
        <f t="shared" si="3"/>
        <v>0.94844445439375547</v>
      </c>
      <c r="D62" s="44">
        <f t="shared" si="3"/>
        <v>0.94666208018071074</v>
      </c>
      <c r="E62" s="44">
        <f t="shared" si="3"/>
        <v>0.97658712899525235</v>
      </c>
      <c r="F62" s="44">
        <f t="shared" si="3"/>
        <v>0.97159701853995151</v>
      </c>
    </row>
    <row r="63" spans="1:6" x14ac:dyDescent="0.2">
      <c r="A63" s="45">
        <v>110</v>
      </c>
      <c r="B63" s="44">
        <f t="shared" si="3"/>
        <v>0.96555545865308701</v>
      </c>
      <c r="C63" s="44">
        <f t="shared" si="3"/>
        <v>0.97271695157029814</v>
      </c>
      <c r="D63" s="44">
        <f t="shared" si="3"/>
        <v>0.97086360864760146</v>
      </c>
      <c r="E63" s="44">
        <f t="shared" si="3"/>
        <v>0.98875324761054095</v>
      </c>
      <c r="F63" s="44">
        <f t="shared" si="3"/>
        <v>0.98397146880614583</v>
      </c>
    </row>
    <row r="64" spans="1:6" x14ac:dyDescent="0.2">
      <c r="A64" s="45">
        <v>120</v>
      </c>
      <c r="B64" s="44">
        <f t="shared" si="3"/>
        <v>0.98140591448494574</v>
      </c>
      <c r="C64" s="44">
        <f t="shared" si="3"/>
        <v>0.98570956183011527</v>
      </c>
      <c r="D64" s="44">
        <f t="shared" si="3"/>
        <v>0.98420482490852679</v>
      </c>
      <c r="E64" s="44">
        <f t="shared" si="3"/>
        <v>0.99461975322806695</v>
      </c>
      <c r="F64" s="44">
        <f t="shared" si="3"/>
        <v>0.9909066453721157</v>
      </c>
    </row>
    <row r="65" spans="1:6" x14ac:dyDescent="0.2">
      <c r="A65" s="45">
        <v>130</v>
      </c>
      <c r="B65" s="44">
        <f t="shared" si="3"/>
        <v>0.99001871708017486</v>
      </c>
      <c r="C65" s="44">
        <f t="shared" si="3"/>
        <v>0.99254891656743127</v>
      </c>
      <c r="D65" s="44">
        <f t="shared" si="3"/>
        <v>0.99145987642492217</v>
      </c>
      <c r="E65" s="44">
        <f t="shared" si="3"/>
        <v>0.99742369166088896</v>
      </c>
      <c r="F65" s="44">
        <f t="shared" si="3"/>
        <v>0.99480278211106943</v>
      </c>
    </row>
    <row r="66" spans="1:6" x14ac:dyDescent="0.2">
      <c r="A66" s="45">
        <v>140</v>
      </c>
      <c r="B66" s="44">
        <f t="shared" si="3"/>
        <v>0.99465028925085697</v>
      </c>
      <c r="C66" s="44">
        <f t="shared" si="3"/>
        <v>0.9961169318913714</v>
      </c>
      <c r="D66" s="44">
        <f t="shared" si="3"/>
        <v>0.99537859866692768</v>
      </c>
      <c r="E66" s="44">
        <f t="shared" si="3"/>
        <v>0.99876084285937872</v>
      </c>
      <c r="F66" s="44">
        <f t="shared" si="3"/>
        <v>0.99700362254347763</v>
      </c>
    </row>
    <row r="67" spans="1:6" x14ac:dyDescent="0.2">
      <c r="A67" s="45">
        <v>145</v>
      </c>
      <c r="B67" s="44">
        <f t="shared" ref="B67:F101" si="4">NORMDIST(LN($A67),LN(B$104),B$105,TRUE)</f>
        <v>0.99608199921421547</v>
      </c>
      <c r="C67" s="44">
        <f t="shared" si="4"/>
        <v>0.99719471459723563</v>
      </c>
      <c r="D67" s="44">
        <f t="shared" si="4"/>
        <v>0.99659658681152086</v>
      </c>
      <c r="E67" s="44">
        <f t="shared" si="4"/>
        <v>0.99913850783216673</v>
      </c>
      <c r="F67" s="44">
        <f t="shared" si="4"/>
        <v>0.99771684213297729</v>
      </c>
    </row>
    <row r="68" spans="1:6" x14ac:dyDescent="0.2">
      <c r="A68" s="45">
        <v>150</v>
      </c>
      <c r="B68" s="44">
        <f t="shared" si="4"/>
        <v>0.99712870653125363</v>
      </c>
      <c r="C68" s="44">
        <f t="shared" si="4"/>
        <v>0.9979715604008681</v>
      </c>
      <c r="D68" s="44">
        <f t="shared" si="4"/>
        <v>0.99749088004631203</v>
      </c>
      <c r="E68" s="44">
        <f t="shared" si="4"/>
        <v>0.99939991030773379</v>
      </c>
      <c r="F68" s="44">
        <f t="shared" si="4"/>
        <v>0.99825606686541224</v>
      </c>
    </row>
    <row r="69" spans="1:6" x14ac:dyDescent="0.2">
      <c r="A69" s="45">
        <v>155</v>
      </c>
      <c r="B69" s="44">
        <f t="shared" si="4"/>
        <v>0.99789392848707092</v>
      </c>
      <c r="C69" s="44">
        <f t="shared" si="4"/>
        <v>0.99853164619809809</v>
      </c>
      <c r="D69" s="44">
        <f t="shared" si="4"/>
        <v>0.99814783929154571</v>
      </c>
      <c r="E69" s="44">
        <f t="shared" si="4"/>
        <v>0.99958111189864562</v>
      </c>
      <c r="F69" s="44">
        <f t="shared" si="4"/>
        <v>0.99866464872749994</v>
      </c>
    </row>
    <row r="70" spans="1:6" x14ac:dyDescent="0.2">
      <c r="A70" s="45">
        <v>160</v>
      </c>
      <c r="B70" s="44">
        <f t="shared" si="4"/>
        <v>0.9984535399633282</v>
      </c>
      <c r="C70" s="44">
        <f t="shared" si="4"/>
        <v>0.99893569152595763</v>
      </c>
      <c r="D70" s="44">
        <f t="shared" si="4"/>
        <v>0.9986308307884797</v>
      </c>
      <c r="E70" s="44">
        <f t="shared" si="4"/>
        <v>0.99970693797346466</v>
      </c>
      <c r="F70" s="44">
        <f t="shared" si="4"/>
        <v>0.998974952575162</v>
      </c>
    </row>
    <row r="71" spans="1:6" x14ac:dyDescent="0.2">
      <c r="A71" s="45">
        <v>165</v>
      </c>
      <c r="B71" s="44">
        <f t="shared" si="4"/>
        <v>0.99886303193076453</v>
      </c>
      <c r="C71" s="44">
        <f t="shared" si="4"/>
        <v>0.99922742005812315</v>
      </c>
      <c r="D71" s="44">
        <f t="shared" si="4"/>
        <v>0.99898628560070912</v>
      </c>
      <c r="E71" s="44">
        <f t="shared" si="4"/>
        <v>0.99979448137279647</v>
      </c>
      <c r="F71" s="44">
        <f t="shared" si="4"/>
        <v>0.99921117474373244</v>
      </c>
    </row>
    <row r="72" spans="1:6" x14ac:dyDescent="0.2">
      <c r="A72" s="45">
        <v>170</v>
      </c>
      <c r="B72" s="44">
        <f t="shared" si="4"/>
        <v>0.99916292561061426</v>
      </c>
      <c r="C72" s="44">
        <f t="shared" si="4"/>
        <v>0.99943828279255709</v>
      </c>
      <c r="D72" s="44">
        <f t="shared" si="4"/>
        <v>0.99924819910894991</v>
      </c>
      <c r="E72" s="44">
        <f t="shared" si="4"/>
        <v>0.99985551820560004</v>
      </c>
      <c r="F72" s="44">
        <f t="shared" si="4"/>
        <v>0.99939143435135702</v>
      </c>
    </row>
    <row r="73" spans="1:6" x14ac:dyDescent="0.2">
      <c r="A73" s="45">
        <v>175</v>
      </c>
      <c r="B73" s="44">
        <f t="shared" si="4"/>
        <v>0.99938278240125755</v>
      </c>
      <c r="C73" s="44">
        <f t="shared" si="4"/>
        <v>0.9995908903045343</v>
      </c>
      <c r="D73" s="44">
        <f t="shared" si="4"/>
        <v>0.99944145411272389</v>
      </c>
      <c r="E73" s="44">
        <f t="shared" si="4"/>
        <v>0.99989816973768975</v>
      </c>
      <c r="F73" s="44">
        <f t="shared" si="4"/>
        <v>0.99952932441034081</v>
      </c>
    </row>
    <row r="74" spans="1:6" x14ac:dyDescent="0.2">
      <c r="A74" s="45">
        <v>180</v>
      </c>
      <c r="B74" s="44">
        <f t="shared" si="4"/>
        <v>0.99954415765720528</v>
      </c>
      <c r="C74" s="44">
        <f t="shared" si="4"/>
        <v>0.99970149582476386</v>
      </c>
      <c r="D74" s="44">
        <f t="shared" si="4"/>
        <v>0.99958426518847754</v>
      </c>
      <c r="E74" s="44">
        <f t="shared" si="4"/>
        <v>0.99992804407305391</v>
      </c>
      <c r="F74" s="44">
        <f t="shared" si="4"/>
        <v>0.99963506251023015</v>
      </c>
    </row>
    <row r="75" spans="1:6" x14ac:dyDescent="0.2">
      <c r="A75" s="45">
        <v>185</v>
      </c>
      <c r="B75" s="44">
        <f t="shared" si="4"/>
        <v>0.99966276749503602</v>
      </c>
      <c r="C75" s="44">
        <f t="shared" si="4"/>
        <v>0.99978178570178666</v>
      </c>
      <c r="D75" s="44">
        <f t="shared" si="4"/>
        <v>0.99968997133416659</v>
      </c>
      <c r="E75" s="44">
        <f t="shared" si="4"/>
        <v>0.999949019953424</v>
      </c>
      <c r="F75" s="44">
        <f t="shared" si="4"/>
        <v>0.99971634499610695</v>
      </c>
    </row>
    <row r="76" spans="1:6" x14ac:dyDescent="0.2">
      <c r="A76" s="45">
        <v>190</v>
      </c>
      <c r="B76" s="44">
        <f t="shared" si="4"/>
        <v>0.99975007337156008</v>
      </c>
      <c r="C76" s="44">
        <f t="shared" si="4"/>
        <v>0.99984016736565784</v>
      </c>
      <c r="D76" s="44">
        <f t="shared" si="4"/>
        <v>0.99976834788767421</v>
      </c>
      <c r="E76" s="44">
        <f t="shared" si="4"/>
        <v>0.99996378482825443</v>
      </c>
      <c r="F76" s="44">
        <f t="shared" si="4"/>
        <v>0.99977898167917834</v>
      </c>
    </row>
    <row r="77" spans="1:6" x14ac:dyDescent="0.2">
      <c r="A77" s="45">
        <v>195</v>
      </c>
      <c r="B77" s="44">
        <f t="shared" si="4"/>
        <v>0.99981443826044014</v>
      </c>
      <c r="C77" s="44">
        <f t="shared" si="4"/>
        <v>0.9998826943047856</v>
      </c>
      <c r="D77" s="44">
        <f t="shared" si="4"/>
        <v>0.99982656528097313</v>
      </c>
      <c r="E77" s="44">
        <f t="shared" si="4"/>
        <v>0.99997420438981188</v>
      </c>
      <c r="F77" s="44">
        <f t="shared" si="4"/>
        <v>0.99982736807481609</v>
      </c>
    </row>
    <row r="78" spans="1:6" x14ac:dyDescent="0.2">
      <c r="A78" s="45">
        <v>200</v>
      </c>
      <c r="B78" s="44">
        <f t="shared" si="4"/>
        <v>0.99986196891994983</v>
      </c>
      <c r="C78" s="44">
        <f t="shared" si="4"/>
        <v>0.99991372967716108</v>
      </c>
      <c r="D78" s="44">
        <f t="shared" si="4"/>
        <v>0.99986988911546193</v>
      </c>
      <c r="E78" s="44">
        <f t="shared" si="4"/>
        <v>0.99998157656966824</v>
      </c>
      <c r="F78" s="44">
        <f t="shared" si="4"/>
        <v>0.9998648372895611</v>
      </c>
    </row>
    <row r="79" spans="1:6" x14ac:dyDescent="0.2">
      <c r="A79" s="45">
        <v>205</v>
      </c>
      <c r="B79" s="44">
        <f t="shared" si="4"/>
        <v>0.99989712886094462</v>
      </c>
      <c r="C79" s="44">
        <f t="shared" si="4"/>
        <v>0.99993642216313983</v>
      </c>
      <c r="D79" s="44">
        <f t="shared" si="4"/>
        <v>0.99990219116658852</v>
      </c>
      <c r="E79" s="44">
        <f t="shared" si="4"/>
        <v>0.99998680632054471</v>
      </c>
      <c r="F79" s="44">
        <f t="shared" si="4"/>
        <v>0.99989392267376243</v>
      </c>
    </row>
    <row r="80" spans="1:6" x14ac:dyDescent="0.2">
      <c r="A80" s="45">
        <v>210</v>
      </c>
      <c r="B80" s="44">
        <f t="shared" si="4"/>
        <v>0.99992318419939819</v>
      </c>
      <c r="C80" s="44">
        <f t="shared" si="4"/>
        <v>0.99995304715095845</v>
      </c>
      <c r="D80" s="44">
        <f t="shared" si="4"/>
        <v>0.99992632239144208</v>
      </c>
      <c r="E80" s="44">
        <f t="shared" si="4"/>
        <v>0.99999052605833139</v>
      </c>
      <c r="F80" s="44">
        <f t="shared" si="4"/>
        <v>0.99991655422984316</v>
      </c>
    </row>
    <row r="81" spans="1:6" x14ac:dyDescent="0.2">
      <c r="A81" s="45">
        <v>215</v>
      </c>
      <c r="B81" s="44">
        <f t="shared" si="4"/>
        <v>0.99994252790712845</v>
      </c>
      <c r="C81" s="44">
        <f t="shared" si="4"/>
        <v>0.99996525142909598</v>
      </c>
      <c r="D81" s="44">
        <f t="shared" si="4"/>
        <v>0.99994438530234986</v>
      </c>
      <c r="E81" s="44">
        <f t="shared" si="4"/>
        <v>0.99999317879422289</v>
      </c>
      <c r="F81" s="44">
        <f t="shared" si="4"/>
        <v>0.99993420577145375</v>
      </c>
    </row>
    <row r="82" spans="1:6" x14ac:dyDescent="0.2">
      <c r="A82" s="45">
        <v>220</v>
      </c>
      <c r="B82" s="44">
        <f t="shared" si="4"/>
        <v>0.99995691566931955</v>
      </c>
      <c r="C82" s="44">
        <f t="shared" si="4"/>
        <v>0.99997422877231823</v>
      </c>
      <c r="D82" s="44">
        <f t="shared" si="4"/>
        <v>0.99995793298156654</v>
      </c>
      <c r="E82" s="44">
        <f t="shared" si="4"/>
        <v>0.99999507561887513</v>
      </c>
      <c r="F82" s="44">
        <f t="shared" si="4"/>
        <v>0.99994800540855155</v>
      </c>
    </row>
    <row r="83" spans="1:6" x14ac:dyDescent="0.2">
      <c r="A83" s="45">
        <v>225</v>
      </c>
      <c r="B83" s="44">
        <f t="shared" si="4"/>
        <v>0.99996763752417761</v>
      </c>
      <c r="C83" s="44">
        <f t="shared" si="4"/>
        <v>0.99998084603924309</v>
      </c>
      <c r="D83" s="44">
        <f t="shared" si="4"/>
        <v>0.9999681146195013</v>
      </c>
      <c r="E83" s="44">
        <f t="shared" si="4"/>
        <v>0.99999643552968909</v>
      </c>
      <c r="F83" s="44">
        <f t="shared" si="4"/>
        <v>0.99995881867385661</v>
      </c>
    </row>
    <row r="84" spans="1:6" x14ac:dyDescent="0.2">
      <c r="A84" s="45">
        <v>230</v>
      </c>
      <c r="B84" s="44">
        <f t="shared" si="4"/>
        <v>0.99997564285598983</v>
      </c>
      <c r="C84" s="44">
        <f t="shared" si="4"/>
        <v>0.99998573382087874</v>
      </c>
      <c r="D84" s="44">
        <f t="shared" si="4"/>
        <v>0.9999757820574442</v>
      </c>
      <c r="E84" s="44">
        <f t="shared" si="4"/>
        <v>0.99999741308237833</v>
      </c>
      <c r="F84" s="44">
        <f t="shared" si="4"/>
        <v>0.99996731120116233</v>
      </c>
    </row>
    <row r="85" spans="1:6" x14ac:dyDescent="0.2">
      <c r="A85" s="45">
        <v>235</v>
      </c>
      <c r="B85" s="44">
        <f t="shared" si="4"/>
        <v>0.99998163149966102</v>
      </c>
      <c r="C85" s="44">
        <f t="shared" si="4"/>
        <v>0.99998935168277236</v>
      </c>
      <c r="D85" s="44">
        <f t="shared" si="4"/>
        <v>0.99998156787746895</v>
      </c>
      <c r="E85" s="44">
        <f t="shared" si="4"/>
        <v>0.99999811763112367</v>
      </c>
      <c r="F85" s="44">
        <f t="shared" si="4"/>
        <v>0.99997399609002235</v>
      </c>
    </row>
    <row r="86" spans="1:6" x14ac:dyDescent="0.2">
      <c r="A86" s="45">
        <v>240</v>
      </c>
      <c r="B86" s="44">
        <f t="shared" si="4"/>
        <v>0.99998612021477562</v>
      </c>
      <c r="C86" s="44">
        <f t="shared" si="4"/>
        <v>0.99999203518396573</v>
      </c>
      <c r="D86" s="44">
        <f t="shared" si="4"/>
        <v>0.99998594271483188</v>
      </c>
      <c r="E86" s="44">
        <f t="shared" si="4"/>
        <v>0.9999986267463965</v>
      </c>
      <c r="F86" s="44">
        <f t="shared" si="4"/>
        <v>0.99997926977839691</v>
      </c>
    </row>
    <row r="87" spans="1:6" x14ac:dyDescent="0.2">
      <c r="A87" s="45">
        <v>245</v>
      </c>
      <c r="B87" s="44">
        <f t="shared" si="4"/>
        <v>0.99998949124614966</v>
      </c>
      <c r="C87" s="44">
        <f t="shared" si="4"/>
        <v>0.99999402981205621</v>
      </c>
      <c r="D87" s="44">
        <f t="shared" si="4"/>
        <v>0.99998925738236877</v>
      </c>
      <c r="E87" s="44">
        <f t="shared" si="4"/>
        <v>0.99999899559420713</v>
      </c>
      <c r="F87" s="44">
        <f t="shared" si="4"/>
        <v>0.99998343927287492</v>
      </c>
    </row>
    <row r="88" spans="1:6" x14ac:dyDescent="0.2">
      <c r="A88" s="45">
        <v>250</v>
      </c>
      <c r="B88" s="44">
        <f t="shared" si="4"/>
        <v>0.99999202784488284</v>
      </c>
      <c r="C88" s="44">
        <f t="shared" si="4"/>
        <v>0.99999551551335319</v>
      </c>
      <c r="D88" s="44">
        <f t="shared" si="4"/>
        <v>0.99999177387971661</v>
      </c>
      <c r="E88" s="44">
        <f t="shared" si="4"/>
        <v>0.99999926350796542</v>
      </c>
      <c r="F88" s="44">
        <f t="shared" si="4"/>
        <v>0.99998674286544942</v>
      </c>
    </row>
    <row r="89" spans="1:6" x14ac:dyDescent="0.2">
      <c r="A89" s="45">
        <v>255</v>
      </c>
      <c r="B89" s="44">
        <f t="shared" si="4"/>
        <v>0.99999394028806066</v>
      </c>
      <c r="C89" s="44">
        <f t="shared" si="4"/>
        <v>0.99999662445380533</v>
      </c>
      <c r="D89" s="44">
        <f t="shared" si="4"/>
        <v>0.99999368825740298</v>
      </c>
      <c r="E89" s="44">
        <f t="shared" si="4"/>
        <v>0.99999945860441408</v>
      </c>
      <c r="F89" s="44">
        <f t="shared" si="4"/>
        <v>0.99998936593062715</v>
      </c>
    </row>
    <row r="90" spans="1:6" x14ac:dyDescent="0.2">
      <c r="A90" s="45">
        <v>260</v>
      </c>
      <c r="B90" s="44">
        <f t="shared" si="4"/>
        <v>0.99999538496716567</v>
      </c>
      <c r="C90" s="44">
        <f t="shared" si="4"/>
        <v>0.99999745390078076</v>
      </c>
      <c r="D90" s="44">
        <f t="shared" si="4"/>
        <v>0.99999514750377894</v>
      </c>
      <c r="E90" s="44">
        <f t="shared" si="4"/>
        <v>0.99999960103371011</v>
      </c>
      <c r="F90" s="44">
        <f t="shared" si="4"/>
        <v>0.99999145299845782</v>
      </c>
    </row>
    <row r="91" spans="1:6" x14ac:dyDescent="0.2">
      <c r="A91" s="45">
        <v>265</v>
      </c>
      <c r="B91" s="44">
        <f t="shared" si="4"/>
        <v>0.99999647841359118</v>
      </c>
      <c r="C91" s="44">
        <f t="shared" si="4"/>
        <v>0.99999807558266063</v>
      </c>
      <c r="D91" s="44">
        <f t="shared" si="4"/>
        <v>0.99999626203909775</v>
      </c>
      <c r="E91" s="44">
        <f t="shared" si="4"/>
        <v>0.99999970527346327</v>
      </c>
      <c r="F91" s="44">
        <f t="shared" si="4"/>
        <v>0.99999311700225801</v>
      </c>
    </row>
    <row r="92" spans="1:6" x14ac:dyDescent="0.2">
      <c r="A92" s="45">
        <v>270</v>
      </c>
      <c r="B92" s="44">
        <f t="shared" si="4"/>
        <v>0.99999730762090611</v>
      </c>
      <c r="C92" s="44">
        <f t="shared" si="4"/>
        <v>0.99999854250171061</v>
      </c>
      <c r="D92" s="44">
        <f t="shared" si="4"/>
        <v>0.99999711497598498</v>
      </c>
      <c r="E92" s="44">
        <f t="shared" si="4"/>
        <v>0.99999978175198367</v>
      </c>
      <c r="F92" s="44">
        <f t="shared" si="4"/>
        <v>0.99999444637812085</v>
      </c>
    </row>
    <row r="93" spans="1:6" x14ac:dyDescent="0.2">
      <c r="A93" s="45">
        <v>275</v>
      </c>
      <c r="B93" s="44">
        <f t="shared" si="4"/>
        <v>0.99999793765441236</v>
      </c>
      <c r="C93" s="44">
        <f t="shared" si="4"/>
        <v>0.99999889390243457</v>
      </c>
      <c r="D93" s="44">
        <f t="shared" si="4"/>
        <v>0.99999776899568926</v>
      </c>
      <c r="E93" s="44">
        <f t="shared" si="4"/>
        <v>0.99999983799974168</v>
      </c>
      <c r="F93" s="44">
        <f t="shared" si="4"/>
        <v>0.99999551052740154</v>
      </c>
    </row>
    <row r="94" spans="1:6" x14ac:dyDescent="0.2">
      <c r="A94" s="45">
        <v>280</v>
      </c>
      <c r="B94" s="44">
        <f t="shared" si="4"/>
        <v>0.99999841727054006</v>
      </c>
      <c r="C94" s="44">
        <f t="shared" si="4"/>
        <v>0.99999915890166824</v>
      </c>
      <c r="D94" s="44">
        <f t="shared" si="4"/>
        <v>0.99999827146339548</v>
      </c>
      <c r="E94" s="44">
        <f t="shared" si="4"/>
        <v>0.99999987946819757</v>
      </c>
      <c r="F94" s="44">
        <f t="shared" si="4"/>
        <v>0.99999636402895831</v>
      </c>
    </row>
    <row r="95" spans="1:6" x14ac:dyDescent="0.2">
      <c r="A95" s="45">
        <v>285</v>
      </c>
      <c r="B95" s="44">
        <f t="shared" si="4"/>
        <v>0.99999878307383905</v>
      </c>
      <c r="C95" s="44">
        <f t="shared" si="4"/>
        <v>0.99999935914597704</v>
      </c>
      <c r="D95" s="44">
        <f t="shared" si="4"/>
        <v>0.99999865824066492</v>
      </c>
      <c r="E95" s="44">
        <f t="shared" si="4"/>
        <v>0.9999999101135385</v>
      </c>
      <c r="F95" s="44">
        <f t="shared" si="4"/>
        <v>0.99999704989443139</v>
      </c>
    </row>
    <row r="96" spans="1:6" x14ac:dyDescent="0.2">
      <c r="A96" s="45">
        <v>290</v>
      </c>
      <c r="B96" s="44">
        <f t="shared" si="4"/>
        <v>0.99999906259761051</v>
      </c>
      <c r="C96" s="44">
        <f t="shared" si="4"/>
        <v>0.9999995107607702</v>
      </c>
      <c r="D96" s="44">
        <f t="shared" si="4"/>
        <v>0.99999895653219517</v>
      </c>
      <c r="E96" s="44">
        <f t="shared" si="4"/>
        <v>0.9999999328138528</v>
      </c>
      <c r="F96" s="44">
        <f t="shared" si="4"/>
        <v>0.999997602089437</v>
      </c>
    </row>
    <row r="97" spans="1:6" x14ac:dyDescent="0.2">
      <c r="A97" s="45">
        <v>295</v>
      </c>
      <c r="B97" s="44">
        <f t="shared" si="4"/>
        <v>0.99999927659097732</v>
      </c>
      <c r="C97" s="44">
        <f t="shared" si="4"/>
        <v>0.99999962578270196</v>
      </c>
      <c r="D97" s="44">
        <f t="shared" si="4"/>
        <v>0.99999918701552726</v>
      </c>
      <c r="E97" s="44">
        <f t="shared" si="4"/>
        <v>0.99999994966800287</v>
      </c>
      <c r="F97" s="44">
        <f t="shared" si="4"/>
        <v>0.99999804749041477</v>
      </c>
    </row>
    <row r="98" spans="1:6" x14ac:dyDescent="0.2">
      <c r="A98" s="45">
        <v>300</v>
      </c>
      <c r="B98" s="44">
        <f t="shared" si="4"/>
        <v>0.99999944071988722</v>
      </c>
      <c r="C98" s="44">
        <f t="shared" si="4"/>
        <v>0.99999971321440884</v>
      </c>
      <c r="D98" s="44">
        <f t="shared" si="4"/>
        <v>0.99999936543733881</v>
      </c>
      <c r="E98" s="44">
        <f t="shared" si="4"/>
        <v>0.99999996221027176</v>
      </c>
      <c r="F98" s="44">
        <f t="shared" si="4"/>
        <v>0.99999840740668211</v>
      </c>
    </row>
    <row r="99" spans="1:6" x14ac:dyDescent="0.2">
      <c r="A99" s="45">
        <v>305</v>
      </c>
      <c r="B99" s="44">
        <f t="shared" si="4"/>
        <v>0.99999956683453584</v>
      </c>
      <c r="C99" s="44">
        <f t="shared" si="4"/>
        <v>0.99999977980268184</v>
      </c>
      <c r="D99" s="44">
        <f t="shared" si="4"/>
        <v>0.99999950381219826</v>
      </c>
      <c r="E99" s="44">
        <f t="shared" si="4"/>
        <v>0.99999997156489484</v>
      </c>
      <c r="F99" s="44">
        <f t="shared" si="4"/>
        <v>0.99999869876678782</v>
      </c>
    </row>
    <row r="100" spans="1:6" x14ac:dyDescent="0.2">
      <c r="A100" s="45">
        <v>310</v>
      </c>
      <c r="B100" s="44">
        <f t="shared" si="4"/>
        <v>0.99999966391545259</v>
      </c>
      <c r="C100" s="44">
        <f t="shared" si="4"/>
        <v>0.9999998306137251</v>
      </c>
      <c r="D100" s="44">
        <f t="shared" si="4"/>
        <v>0.99999961132449355</v>
      </c>
      <c r="E100" s="44">
        <f t="shared" si="4"/>
        <v>0.99999997855758183</v>
      </c>
      <c r="F100" s="44">
        <f t="shared" si="4"/>
        <v>0.99999893504512571</v>
      </c>
    </row>
    <row r="101" spans="1:6" x14ac:dyDescent="0.2">
      <c r="A101" s="45">
        <v>315</v>
      </c>
      <c r="B101" s="44">
        <f t="shared" si="4"/>
        <v>0.99999973878101478</v>
      </c>
      <c r="C101" s="44">
        <f t="shared" si="4"/>
        <v>0.99999986945924491</v>
      </c>
      <c r="D101" s="44">
        <f t="shared" si="4"/>
        <v>0.9999996950083192</v>
      </c>
      <c r="E101" s="44">
        <f t="shared" si="4"/>
        <v>0.99999998379619348</v>
      </c>
      <c r="F101" s="44">
        <f t="shared" si="4"/>
        <v>0.99999912698715687</v>
      </c>
    </row>
    <row r="103" spans="1:6" x14ac:dyDescent="0.2">
      <c r="A103" t="s">
        <v>33</v>
      </c>
      <c r="B103" s="56">
        <v>0</v>
      </c>
      <c r="C103" s="56">
        <v>5</v>
      </c>
      <c r="D103" s="56">
        <v>10</v>
      </c>
      <c r="E103" s="57">
        <v>15</v>
      </c>
      <c r="F103" s="51">
        <v>20</v>
      </c>
    </row>
    <row r="104" spans="1:6" x14ac:dyDescent="0.2">
      <c r="A104" t="s">
        <v>31</v>
      </c>
      <c r="B104" s="25">
        <v>60.47</v>
      </c>
      <c r="C104" s="25">
        <v>58.78</v>
      </c>
      <c r="D104" s="25">
        <v>57.78</v>
      </c>
      <c r="E104" s="25">
        <v>52.502293315690743</v>
      </c>
      <c r="F104" s="25">
        <v>46.769619449105313</v>
      </c>
    </row>
    <row r="105" spans="1:6" x14ac:dyDescent="0.2">
      <c r="A105" t="s">
        <v>32</v>
      </c>
      <c r="B105" s="25">
        <v>0.32890863492240252</v>
      </c>
      <c r="C105" s="25">
        <v>0.32600203885560208</v>
      </c>
      <c r="D105" s="25">
        <v>0.34</v>
      </c>
      <c r="E105" s="25">
        <v>0.32412198777553414</v>
      </c>
      <c r="F105" s="25">
        <v>0.39895842631654793</v>
      </c>
    </row>
    <row r="107" spans="1:6" x14ac:dyDescent="0.2">
      <c r="C107" s="58">
        <f>+(C104-$B$104)/$B$104</f>
        <v>-2.7947742682321777E-2</v>
      </c>
      <c r="D107" s="58">
        <f t="shared" ref="D107:F107" si="5">+(D104-$B$104)/$B$104</f>
        <v>-4.4484868529849474E-2</v>
      </c>
      <c r="E107" s="58">
        <f t="shared" si="5"/>
        <v>-0.13176296815460983</v>
      </c>
      <c r="F107" s="58">
        <f t="shared" si="5"/>
        <v>-0.22656491732916628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79" workbookViewId="0">
      <selection activeCell="B104" sqref="B104:F104"/>
    </sheetView>
  </sheetViews>
  <sheetFormatPr defaultRowHeight="12.75" x14ac:dyDescent="0.2"/>
  <sheetData>
    <row r="1" spans="1:6" x14ac:dyDescent="0.2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2">
      <c r="A2" s="43">
        <v>1</v>
      </c>
      <c r="B2" s="44">
        <f>NORMDIST(LN($A2),LN(B$104),B$105,TRUE)</f>
        <v>4.6066363199046386E-29</v>
      </c>
      <c r="C2" s="44">
        <f t="shared" ref="C2:F17" si="0">NORMDIST(LN($A2),LN(C$104),C$105,TRUE)</f>
        <v>1.754706820158886E-35</v>
      </c>
      <c r="D2" s="44">
        <f t="shared" si="0"/>
        <v>4.3710620753207113E-37</v>
      </c>
      <c r="E2" s="44">
        <f t="shared" si="0"/>
        <v>4.9257678964617881E-32</v>
      </c>
      <c r="F2" s="44">
        <f>NORMDIST(LN($A2),LN(F$104),F$105,TRUE)</f>
        <v>6.4661668306891967E-44</v>
      </c>
    </row>
    <row r="3" spans="1:6" x14ac:dyDescent="0.2">
      <c r="A3" s="45">
        <v>5</v>
      </c>
      <c r="B3" s="44">
        <f t="shared" ref="B3:F66" si="1">NORMDIST(LN($A3),LN(B$104),B$105,TRUE)</f>
        <v>1.6351247177754835E-11</v>
      </c>
      <c r="C3" s="44">
        <f t="shared" si="0"/>
        <v>1.0146089815236523E-13</v>
      </c>
      <c r="D3" s="44">
        <f t="shared" si="0"/>
        <v>3.7838038749074604E-14</v>
      </c>
      <c r="E3" s="44">
        <f t="shared" si="0"/>
        <v>2.7917735219321987E-12</v>
      </c>
      <c r="F3" s="44">
        <f t="shared" si="0"/>
        <v>1.2032311632870369E-15</v>
      </c>
    </row>
    <row r="4" spans="1:6" x14ac:dyDescent="0.2">
      <c r="A4" s="45">
        <v>10</v>
      </c>
      <c r="B4" s="44">
        <f t="shared" si="1"/>
        <v>1.3102051628662535E-6</v>
      </c>
      <c r="C4" s="44">
        <f t="shared" si="0"/>
        <v>1.1048470479818957E-7</v>
      </c>
      <c r="D4" s="44">
        <f t="shared" si="0"/>
        <v>7.9565188594501832E-8</v>
      </c>
      <c r="E4" s="44">
        <f t="shared" si="0"/>
        <v>7.5887208324688989E-7</v>
      </c>
      <c r="F4" s="44">
        <f t="shared" si="0"/>
        <v>4.0640007962168406E-8</v>
      </c>
    </row>
    <row r="5" spans="1:6" x14ac:dyDescent="0.2">
      <c r="A5" s="45">
        <v>11</v>
      </c>
      <c r="B5" s="44">
        <f t="shared" si="1"/>
        <v>4.6591652282204275E-6</v>
      </c>
      <c r="C5" s="44">
        <f t="shared" si="0"/>
        <v>5.226109513187115E-7</v>
      </c>
      <c r="D5" s="44">
        <f t="shared" si="0"/>
        <v>4.0236443858997848E-7</v>
      </c>
      <c r="E5" s="44">
        <f t="shared" si="0"/>
        <v>3.0522167990920058E-6</v>
      </c>
      <c r="F5" s="44">
        <f t="shared" si="0"/>
        <v>2.6784839849233506E-7</v>
      </c>
    </row>
    <row r="6" spans="1:6" x14ac:dyDescent="0.2">
      <c r="A6" s="45">
        <v>12</v>
      </c>
      <c r="B6" s="44">
        <f t="shared" si="1"/>
        <v>1.39802211166251E-5</v>
      </c>
      <c r="C6" s="44">
        <f t="shared" si="0"/>
        <v>2.0035171656520458E-6</v>
      </c>
      <c r="D6" s="44">
        <f t="shared" si="0"/>
        <v>1.6314589845595212E-6</v>
      </c>
      <c r="E6" s="44">
        <f t="shared" si="0"/>
        <v>1.0152551990284575E-5</v>
      </c>
      <c r="F6" s="44">
        <f t="shared" si="0"/>
        <v>1.3497869006757647E-6</v>
      </c>
    </row>
    <row r="7" spans="1:6" x14ac:dyDescent="0.2">
      <c r="A7" s="45">
        <v>13</v>
      </c>
      <c r="B7" s="44">
        <f t="shared" si="1"/>
        <v>3.654663970468099E-5</v>
      </c>
      <c r="C7" s="44">
        <f t="shared" si="0"/>
        <v>6.4769101409901279E-6</v>
      </c>
      <c r="D7" s="44">
        <f t="shared" si="0"/>
        <v>5.5301543261031573E-6</v>
      </c>
      <c r="E7" s="44">
        <f t="shared" si="0"/>
        <v>2.8951150470066943E-5</v>
      </c>
      <c r="F7" s="44">
        <f t="shared" si="0"/>
        <v>5.4751090018887013E-6</v>
      </c>
    </row>
    <row r="8" spans="1:6" x14ac:dyDescent="0.2">
      <c r="A8" s="45">
        <v>15</v>
      </c>
      <c r="B8" s="44">
        <f t="shared" si="1"/>
        <v>1.8093496939077815E-4</v>
      </c>
      <c r="C8" s="44">
        <f t="shared" si="0"/>
        <v>4.5447485194739523E-5</v>
      </c>
      <c r="D8" s="44">
        <f t="shared" si="0"/>
        <v>4.1821069224852946E-5</v>
      </c>
      <c r="E8" s="44">
        <f t="shared" si="0"/>
        <v>1.6434268885071068E-4</v>
      </c>
      <c r="F8" s="44">
        <f t="shared" si="0"/>
        <v>5.4371243113063221E-5</v>
      </c>
    </row>
    <row r="9" spans="1:6" x14ac:dyDescent="0.2">
      <c r="A9" s="45">
        <v>16</v>
      </c>
      <c r="B9" s="44">
        <f t="shared" si="1"/>
        <v>3.5428928035033239E-4</v>
      </c>
      <c r="C9" s="44">
        <f t="shared" si="0"/>
        <v>1.0280964834035024E-4</v>
      </c>
      <c r="D9" s="44">
        <f t="shared" si="0"/>
        <v>9.7453190540673914E-5</v>
      </c>
      <c r="E9" s="44">
        <f t="shared" si="0"/>
        <v>3.3963293551690405E-4</v>
      </c>
      <c r="F9" s="44">
        <f t="shared" si="0"/>
        <v>1.4040039217021739E-4</v>
      </c>
    </row>
    <row r="10" spans="1:6" x14ac:dyDescent="0.2">
      <c r="A10" s="45">
        <v>17</v>
      </c>
      <c r="B10" s="44">
        <f t="shared" si="1"/>
        <v>6.477632363284969E-4</v>
      </c>
      <c r="C10" s="44">
        <f t="shared" si="0"/>
        <v>2.137011488256867E-4</v>
      </c>
      <c r="D10" s="44">
        <f t="shared" si="0"/>
        <v>2.0780711390384676E-4</v>
      </c>
      <c r="E10" s="44">
        <f t="shared" si="0"/>
        <v>6.5039961596833739E-4</v>
      </c>
      <c r="F10" s="44">
        <f t="shared" si="0"/>
        <v>3.2599831532892912E-4</v>
      </c>
    </row>
    <row r="11" spans="1:6" x14ac:dyDescent="0.2">
      <c r="A11" s="45">
        <v>18</v>
      </c>
      <c r="B11" s="44">
        <f t="shared" si="1"/>
        <v>1.1164142111085797E-3</v>
      </c>
      <c r="C11" s="44">
        <f t="shared" si="0"/>
        <v>4.12989917856404E-4</v>
      </c>
      <c r="D11" s="44">
        <f t="shared" si="0"/>
        <v>4.1054847852007155E-4</v>
      </c>
      <c r="E11" s="44">
        <f t="shared" si="0"/>
        <v>1.1665030296239757E-3</v>
      </c>
      <c r="F11" s="44">
        <f t="shared" si="0"/>
        <v>6.9098485529709732E-4</v>
      </c>
    </row>
    <row r="12" spans="1:6" x14ac:dyDescent="0.2">
      <c r="A12" s="45">
        <v>19</v>
      </c>
      <c r="B12" s="44">
        <f t="shared" si="1"/>
        <v>1.8279687458322693E-3</v>
      </c>
      <c r="C12" s="44">
        <f t="shared" si="0"/>
        <v>7.4923765100432709E-4</v>
      </c>
      <c r="D12" s="44">
        <f t="shared" si="0"/>
        <v>7.59123752768934E-4</v>
      </c>
      <c r="E12" s="44">
        <f t="shared" si="0"/>
        <v>1.9765790159335696E-3</v>
      </c>
      <c r="F12" s="44">
        <f t="shared" si="0"/>
        <v>1.3536079238543933E-3</v>
      </c>
    </row>
    <row r="13" spans="1:6" x14ac:dyDescent="0.2">
      <c r="A13" s="45">
        <v>20</v>
      </c>
      <c r="B13" s="44">
        <f t="shared" si="1"/>
        <v>2.8618691351861552E-3</v>
      </c>
      <c r="C13" s="44">
        <f t="shared" si="0"/>
        <v>1.2862224728327064E-3</v>
      </c>
      <c r="D13" s="44">
        <f t="shared" si="0"/>
        <v>1.3248049763613073E-3</v>
      </c>
      <c r="E13" s="44">
        <f t="shared" si="0"/>
        <v>3.1871397207945823E-3</v>
      </c>
      <c r="F13" s="44">
        <f t="shared" si="0"/>
        <v>2.4758539661351824E-3</v>
      </c>
    </row>
    <row r="14" spans="1:6" x14ac:dyDescent="0.2">
      <c r="A14" s="45">
        <f>+A13+1</f>
        <v>21</v>
      </c>
      <c r="B14" s="44">
        <f t="shared" si="1"/>
        <v>4.3073797504500242E-3</v>
      </c>
      <c r="C14" s="44">
        <f t="shared" si="0"/>
        <v>2.1034383028263209E-3</v>
      </c>
      <c r="D14" s="44">
        <f t="shared" si="0"/>
        <v>2.1975144757174995E-3</v>
      </c>
      <c r="E14" s="44">
        <f t="shared" si="0"/>
        <v>4.9200327693904866E-3</v>
      </c>
      <c r="F14" s="44">
        <f t="shared" si="0"/>
        <v>4.2645121469698623E-3</v>
      </c>
    </row>
    <row r="15" spans="1:6" x14ac:dyDescent="0.2">
      <c r="A15" s="45">
        <f t="shared" ref="A15:A58" si="2">+A14+1</f>
        <v>22</v>
      </c>
      <c r="B15" s="44">
        <f t="shared" si="1"/>
        <v>6.2609065553593368E-3</v>
      </c>
      <c r="C15" s="44">
        <f t="shared" si="0"/>
        <v>3.2953953182679142E-3</v>
      </c>
      <c r="D15" s="44">
        <f t="shared" si="0"/>
        <v>3.4851649933582171E-3</v>
      </c>
      <c r="E15" s="44">
        <f t="shared" si="0"/>
        <v>7.3084469100805315E-3</v>
      </c>
      <c r="F15" s="44">
        <f t="shared" si="0"/>
        <v>6.9670027917065648E-3</v>
      </c>
    </row>
    <row r="16" spans="1:6" x14ac:dyDescent="0.2">
      <c r="A16" s="45">
        <f t="shared" si="2"/>
        <v>23</v>
      </c>
      <c r="B16" s="44">
        <f t="shared" si="1"/>
        <v>8.8227519418688869E-3</v>
      </c>
      <c r="C16" s="44">
        <f t="shared" si="0"/>
        <v>4.9696917519354853E-3</v>
      </c>
      <c r="D16" s="44">
        <f t="shared" si="0"/>
        <v>5.3114391131741804E-3</v>
      </c>
      <c r="E16" s="44">
        <f t="shared" si="0"/>
        <v>1.0491814810879494E-2</v>
      </c>
      <c r="F16" s="44">
        <f t="shared" si="0"/>
        <v>1.0861846694259471E-2</v>
      </c>
    </row>
    <row r="17" spans="1:6" x14ac:dyDescent="0.2">
      <c r="A17" s="45">
        <f t="shared" si="2"/>
        <v>24</v>
      </c>
      <c r="B17" s="44">
        <f t="shared" si="1"/>
        <v>1.2093559963261089E-2</v>
      </c>
      <c r="C17" s="44">
        <f t="shared" si="0"/>
        <v>7.2439680974190736E-3</v>
      </c>
      <c r="D17" s="44">
        <f t="shared" si="0"/>
        <v>7.8121225407789653E-3</v>
      </c>
      <c r="E17" s="44">
        <f t="shared" si="0"/>
        <v>1.4610059615533867E-2</v>
      </c>
      <c r="F17" s="44">
        <f t="shared" si="0"/>
        <v>1.624453270734498E-2</v>
      </c>
    </row>
    <row r="18" spans="1:6" x14ac:dyDescent="0.2">
      <c r="A18" s="45">
        <f t="shared" si="2"/>
        <v>25</v>
      </c>
      <c r="B18" s="44">
        <f t="shared" si="1"/>
        <v>1.6170707568399129E-2</v>
      </c>
      <c r="C18" s="44">
        <f t="shared" si="1"/>
        <v>1.0241969462601381E-2</v>
      </c>
      <c r="D18" s="44">
        <f t="shared" si="1"/>
        <v>1.1130266952618446E-2</v>
      </c>
      <c r="E18" s="44">
        <f t="shared" si="1"/>
        <v>1.9797659689250797E-2</v>
      </c>
      <c r="F18" s="44">
        <f t="shared" si="1"/>
        <v>2.3410243242835055E-2</v>
      </c>
    </row>
    <row r="19" spans="1:6" x14ac:dyDescent="0.2">
      <c r="A19" s="45">
        <f t="shared" si="2"/>
        <v>26</v>
      </c>
      <c r="B19" s="44">
        <f t="shared" si="1"/>
        <v>2.1144872569878615E-2</v>
      </c>
      <c r="C19" s="44">
        <f t="shared" si="1"/>
        <v>1.4089017860500475E-2</v>
      </c>
      <c r="D19" s="44">
        <f t="shared" si="1"/>
        <v>1.541056937862673E-2</v>
      </c>
      <c r="E19" s="44">
        <f t="shared" si="1"/>
        <v>2.6177975647485779E-2</v>
      </c>
      <c r="F19" s="44">
        <f t="shared" si="1"/>
        <v>3.2635301411294546E-2</v>
      </c>
    </row>
    <row r="20" spans="1:6" x14ac:dyDescent="0.2">
      <c r="A20" s="45">
        <f t="shared" si="2"/>
        <v>27</v>
      </c>
      <c r="B20" s="44">
        <f t="shared" si="1"/>
        <v>2.7096967279673541E-2</v>
      </c>
      <c r="C20" s="44">
        <f t="shared" si="1"/>
        <v>1.8907229917906148E-2</v>
      </c>
      <c r="D20" s="44">
        <f t="shared" si="1"/>
        <v>2.0793408512527766E-2</v>
      </c>
      <c r="E20" s="44">
        <f t="shared" si="1"/>
        <v>3.3858211362113151E-2</v>
      </c>
      <c r="F20" s="44">
        <f t="shared" si="1"/>
        <v>4.4159276689266981E-2</v>
      </c>
    </row>
    <row r="21" spans="1:6" x14ac:dyDescent="0.2">
      <c r="A21" s="45">
        <f t="shared" si="2"/>
        <v>28</v>
      </c>
      <c r="B21" s="44">
        <f t="shared" si="1"/>
        <v>3.4095576240668925E-2</v>
      </c>
      <c r="C21" s="44">
        <f t="shared" si="1"/>
        <v>2.4810810093069829E-2</v>
      </c>
      <c r="D21" s="44">
        <f t="shared" si="1"/>
        <v>2.7408976680836167E-2</v>
      </c>
      <c r="E21" s="44">
        <f t="shared" si="1"/>
        <v>4.2925283908446764E-2</v>
      </c>
      <c r="F21" s="44">
        <f t="shared" si="1"/>
        <v>5.8169468501367678E-2</v>
      </c>
    </row>
    <row r="22" spans="1:6" x14ac:dyDescent="0.2">
      <c r="A22" s="45">
        <f t="shared" si="2"/>
        <v>29</v>
      </c>
      <c r="B22" s="44">
        <f t="shared" si="1"/>
        <v>4.2194984213375523E-2</v>
      </c>
      <c r="C22" s="44">
        <f t="shared" si="1"/>
        <v>3.1901712877584164E-2</v>
      </c>
      <c r="D22" s="44">
        <f t="shared" si="1"/>
        <v>3.5371899524361809E-2</v>
      </c>
      <c r="E22" s="44">
        <f t="shared" si="1"/>
        <v>5.3442772511494402E-2</v>
      </c>
      <c r="F22" s="44">
        <f t="shared" si="1"/>
        <v>7.4789064876409295E-2</v>
      </c>
    </row>
    <row r="23" spans="1:6" x14ac:dyDescent="0.2">
      <c r="A23" s="45">
        <f t="shared" si="2"/>
        <v>30</v>
      </c>
      <c r="B23" s="44">
        <f t="shared" si="1"/>
        <v>5.143383173832048E-2</v>
      </c>
      <c r="C23" s="44">
        <f t="shared" si="1"/>
        <v>4.0265909605517784E-2</v>
      </c>
      <c r="D23" s="44">
        <f t="shared" si="1"/>
        <v>4.4776657596992259E-2</v>
      </c>
      <c r="E23" s="44">
        <f t="shared" si="1"/>
        <v>6.5449016244498545E-2</v>
      </c>
      <c r="F23" s="44">
        <f t="shared" si="1"/>
        <v>9.4069748478590412E-2</v>
      </c>
    </row>
    <row r="24" spans="1:6" x14ac:dyDescent="0.2">
      <c r="A24" s="45">
        <f t="shared" si="2"/>
        <v>31</v>
      </c>
      <c r="B24" s="44">
        <f t="shared" si="1"/>
        <v>6.1834393575284904E-2</v>
      </c>
      <c r="C24" s="44">
        <f t="shared" si="1"/>
        <v>4.9970426538618676E-2</v>
      </c>
      <c r="D24" s="44">
        <f t="shared" si="1"/>
        <v>5.5694029590867479E-2</v>
      </c>
      <c r="E24" s="44">
        <f t="shared" si="1"/>
        <v>7.8956343271280538E-2</v>
      </c>
      <c r="F24" s="44">
        <f t="shared" si="1"/>
        <v>0.11598898938362821</v>
      </c>
    </row>
    <row r="25" spans="1:6" x14ac:dyDescent="0.2">
      <c r="A25" s="45">
        <f t="shared" si="2"/>
        <v>32</v>
      </c>
      <c r="B25" s="44">
        <f t="shared" si="1"/>
        <v>7.3402441903224563E-2</v>
      </c>
      <c r="C25" s="44">
        <f t="shared" si="1"/>
        <v>6.1061249746603111E-2</v>
      </c>
      <c r="D25" s="44">
        <f t="shared" si="1"/>
        <v>6.8168678759013293E-2</v>
      </c>
      <c r="E25" s="44">
        <f t="shared" si="1"/>
        <v>9.3951345688138801E-2</v>
      </c>
      <c r="F25" s="44">
        <f t="shared" si="1"/>
        <v>0.14045179538822927</v>
      </c>
    </row>
    <row r="26" spans="1:6" x14ac:dyDescent="0.2">
      <c r="A26" s="45">
        <f t="shared" si="2"/>
        <v>33</v>
      </c>
      <c r="B26" s="44">
        <f t="shared" si="1"/>
        <v>8.6127631849643282E-2</v>
      </c>
      <c r="C26" s="44">
        <f t="shared" si="1"/>
        <v>7.3562125885438617E-2</v>
      </c>
      <c r="D26" s="44">
        <f t="shared" si="1"/>
        <v>8.2217912542661961E-2</v>
      </c>
      <c r="E26" s="44">
        <f t="shared" si="1"/>
        <v>0.11039606516863126</v>
      </c>
      <c r="F26" s="44">
        <f t="shared" si="1"/>
        <v>0.16729633104312294</v>
      </c>
    </row>
    <row r="27" spans="1:6" x14ac:dyDescent="0.2">
      <c r="A27" s="45">
        <f t="shared" si="2"/>
        <v>34</v>
      </c>
      <c r="B27" s="44">
        <f t="shared" si="1"/>
        <v>9.9984331281363387E-2</v>
      </c>
      <c r="C27" s="44">
        <f t="shared" si="1"/>
        <v>8.7474231005434916E-2</v>
      </c>
      <c r="D27" s="44">
        <f t="shared" si="1"/>
        <v>9.7831567386584814E-2</v>
      </c>
      <c r="E27" s="44">
        <f t="shared" si="1"/>
        <v>0.12822992490949478</v>
      </c>
      <c r="F27" s="44">
        <f t="shared" si="1"/>
        <v>0.19630258400871939</v>
      </c>
    </row>
    <row r="28" spans="1:6" x14ac:dyDescent="0.2">
      <c r="A28" s="45">
        <f t="shared" si="2"/>
        <v>35</v>
      </c>
      <c r="B28" s="44">
        <f t="shared" si="1"/>
        <v>0.11493280881495729</v>
      </c>
      <c r="C28" s="44">
        <f t="shared" si="1"/>
        <v>0.10277663460827507</v>
      </c>
      <c r="D28" s="44">
        <f t="shared" si="1"/>
        <v>0.11497291007884691</v>
      </c>
      <c r="E28" s="44">
        <f t="shared" si="1"/>
        <v>0.14737223052188533</v>
      </c>
      <c r="F28" s="44">
        <f t="shared" si="1"/>
        <v>0.22720314845133652</v>
      </c>
    </row>
    <row r="29" spans="1:6" x14ac:dyDescent="0.2">
      <c r="A29" s="45">
        <f t="shared" si="2"/>
        <v>36</v>
      </c>
      <c r="B29" s="44">
        <f t="shared" si="1"/>
        <v>0.13092069236662957</v>
      </c>
      <c r="C29" s="44">
        <f t="shared" si="1"/>
        <v>0.1194274541674599</v>
      </c>
      <c r="D29" s="44">
        <f t="shared" si="1"/>
        <v>0.1335804048699174</v>
      </c>
      <c r="E29" s="44">
        <f t="shared" si="1"/>
        <v>0.16772506337650092</v>
      </c>
      <c r="F29" s="44">
        <f t="shared" si="1"/>
        <v>0.25969519234330202</v>
      </c>
    </row>
    <row r="30" spans="1:6" x14ac:dyDescent="0.2">
      <c r="A30" s="45">
        <f t="shared" si="2"/>
        <v>37</v>
      </c>
      <c r="B30" s="44">
        <f t="shared" si="1"/>
        <v>0.14788461382981097</v>
      </c>
      <c r="C30" s="44">
        <f t="shared" si="1"/>
        <v>0.13736557574376099</v>
      </c>
      <c r="D30" s="44">
        <f t="shared" si="1"/>
        <v>0.15357017129410322</v>
      </c>
      <c r="E30" s="44">
        <f t="shared" si="1"/>
        <v>0.18917640109036454</v>
      </c>
      <c r="F30" s="44">
        <f t="shared" si="1"/>
        <v>0.2934527534157606</v>
      </c>
    </row>
    <row r="31" spans="1:6" x14ac:dyDescent="0.2">
      <c r="A31" s="45">
        <f t="shared" si="2"/>
        <v>38</v>
      </c>
      <c r="B31" s="44">
        <f t="shared" si="1"/>
        <v>0.16575196226436154</v>
      </c>
      <c r="C31" s="44">
        <f t="shared" si="1"/>
        <v>0.15651280777934667</v>
      </c>
      <c r="D31" s="44">
        <f t="shared" si="1"/>
        <v>0.17483894887951815</v>
      </c>
      <c r="E31" s="44">
        <f t="shared" si="1"/>
        <v>0.21160331806101498</v>
      </c>
      <c r="F31" s="44">
        <f t="shared" si="1"/>
        <v>0.32813863983321445</v>
      </c>
    </row>
    <row r="32" spans="1:6" x14ac:dyDescent="0.2">
      <c r="A32" s="45">
        <f t="shared" si="2"/>
        <v>39</v>
      </c>
      <c r="B32" s="44">
        <f t="shared" si="1"/>
        <v>0.18444267706609854</v>
      </c>
      <c r="C32" s="44">
        <f t="shared" si="1"/>
        <v>0.17677633574207971</v>
      </c>
      <c r="D32" s="44">
        <f t="shared" si="1"/>
        <v>0.19726738889563986</v>
      </c>
      <c r="E32" s="44">
        <f t="shared" si="1"/>
        <v>0.23487514131058815</v>
      </c>
      <c r="F32" s="44">
        <f t="shared" si="1"/>
        <v>0.36341537104901261</v>
      </c>
    </row>
    <row r="33" spans="1:6" x14ac:dyDescent="0.2">
      <c r="A33" s="45">
        <f t="shared" si="2"/>
        <v>40</v>
      </c>
      <c r="B33" s="44">
        <f t="shared" si="1"/>
        <v>0.2038710229128099</v>
      </c>
      <c r="C33" s="44">
        <f t="shared" si="1"/>
        <v>0.19805135291791859</v>
      </c>
      <c r="D33" s="44">
        <f t="shared" si="1"/>
        <v>0.22072350679518549</v>
      </c>
      <c r="E33" s="44">
        <f t="shared" si="1"/>
        <v>0.25885646100159099</v>
      </c>
      <c r="F33" s="44">
        <f t="shared" si="1"/>
        <v>0.39895476068902447</v>
      </c>
    </row>
    <row r="34" spans="1:6" x14ac:dyDescent="0.2">
      <c r="A34" s="45">
        <f t="shared" si="2"/>
        <v>41</v>
      </c>
      <c r="B34" s="44">
        <f t="shared" si="1"/>
        <v>0.22394729901464452</v>
      </c>
      <c r="C34" s="44">
        <f t="shared" si="1"/>
        <v>0.22022375525133181</v>
      </c>
      <c r="D34" s="44">
        <f t="shared" si="1"/>
        <v>0.24506614899813844</v>
      </c>
      <c r="E34" s="44">
        <f t="shared" si="1"/>
        <v>0.28340991897330681</v>
      </c>
      <c r="F34" s="44">
        <f t="shared" si="1"/>
        <v>0.43444590092200946</v>
      </c>
    </row>
    <row r="35" spans="1:6" x14ac:dyDescent="0.2">
      <c r="A35" s="45">
        <f t="shared" si="2"/>
        <v>42</v>
      </c>
      <c r="B35" s="44">
        <f t="shared" si="1"/>
        <v>0.24457944569762813</v>
      </c>
      <c r="C35" s="44">
        <f t="shared" si="1"/>
        <v>0.24317280383717133</v>
      </c>
      <c r="D35" s="44">
        <f t="shared" si="1"/>
        <v>0.27014835140286758</v>
      </c>
      <c r="E35" s="44">
        <f t="shared" si="1"/>
        <v>0.308398721186668</v>
      </c>
      <c r="F35" s="44">
        <f t="shared" si="1"/>
        <v>0.46960144615391036</v>
      </c>
    </row>
    <row r="36" spans="1:6" x14ac:dyDescent="0.2">
      <c r="A36" s="45">
        <f t="shared" si="2"/>
        <v>43</v>
      </c>
      <c r="B36" s="44">
        <f t="shared" si="1"/>
        <v>0.26567452116795398</v>
      </c>
      <c r="C36" s="44">
        <f t="shared" si="1"/>
        <v>0.26677367587663292</v>
      </c>
      <c r="D36" s="44">
        <f t="shared" si="1"/>
        <v>0.29582049220578249</v>
      </c>
      <c r="E36" s="44">
        <f t="shared" si="1"/>
        <v>0.33368884017958855</v>
      </c>
      <c r="F36" s="44">
        <f t="shared" si="1"/>
        <v>0.50416220728995942</v>
      </c>
    </row>
    <row r="37" spans="1:6" x14ac:dyDescent="0.2">
      <c r="A37" s="45">
        <f t="shared" si="2"/>
        <v>44</v>
      </c>
      <c r="B37" s="44">
        <f t="shared" si="1"/>
        <v>0.28714003014855582</v>
      </c>
      <c r="C37" s="44">
        <f t="shared" si="1"/>
        <v>0.29089984234440369</v>
      </c>
      <c r="D37" s="44">
        <f t="shared" si="1"/>
        <v>0.32193316647772635</v>
      </c>
      <c r="E37" s="44">
        <f t="shared" si="1"/>
        <v>0.35915089103020237</v>
      </c>
      <c r="F37" s="44">
        <f t="shared" si="1"/>
        <v>0.5379001542991847</v>
      </c>
    </row>
    <row r="38" spans="1:6" x14ac:dyDescent="0.2">
      <c r="A38" s="45">
        <f>+A37+1</f>
        <v>45</v>
      </c>
      <c r="B38" s="44">
        <f t="shared" si="1"/>
        <v>0.30888509378434537</v>
      </c>
      <c r="C38" s="44">
        <f t="shared" si="1"/>
        <v>0.31542522730926575</v>
      </c>
      <c r="D38" s="44">
        <f t="shared" si="1"/>
        <v>0.34833973318024292</v>
      </c>
      <c r="E38" s="44">
        <f t="shared" si="1"/>
        <v>0.38466167870948387</v>
      </c>
      <c r="F38" s="44">
        <f t="shared" si="1"/>
        <v>0.57061998523057478</v>
      </c>
    </row>
    <row r="39" spans="1:6" x14ac:dyDescent="0.2">
      <c r="A39" s="45">
        <f t="shared" si="2"/>
        <v>46</v>
      </c>
      <c r="B39" s="44">
        <f t="shared" si="1"/>
        <v>0.33082145671535423</v>
      </c>
      <c r="C39" s="44">
        <f t="shared" si="1"/>
        <v>0.34022611913302769</v>
      </c>
      <c r="D39" s="44">
        <f t="shared" si="1"/>
        <v>0.37489850604598007</v>
      </c>
      <c r="E39" s="44">
        <f t="shared" si="1"/>
        <v>0.41010542610812345</v>
      </c>
      <c r="F39" s="44">
        <f t="shared" si="1"/>
        <v>0.60215945683971162</v>
      </c>
    </row>
    <row r="40" spans="1:6" x14ac:dyDescent="0.2">
      <c r="A40" s="45">
        <f t="shared" si="2"/>
        <v>47</v>
      </c>
      <c r="B40" s="44">
        <f t="shared" si="1"/>
        <v>0.35286433252995797</v>
      </c>
      <c r="C40" s="44">
        <f t="shared" si="1"/>
        <v>0.36518281722213963</v>
      </c>
      <c r="D40" s="44">
        <f t="shared" si="1"/>
        <v>0.40147457750612792</v>
      </c>
      <c r="E40" s="44">
        <f t="shared" si="1"/>
        <v>0.43537470063136063</v>
      </c>
      <c r="F40" s="44">
        <f t="shared" si="1"/>
        <v>0.63238868928129888</v>
      </c>
    </row>
    <row r="41" spans="1:6" x14ac:dyDescent="0.2">
      <c r="A41" s="45">
        <f t="shared" si="2"/>
        <v>48</v>
      </c>
      <c r="B41" s="44">
        <f t="shared" si="1"/>
        <v>0.37493309299822425</v>
      </c>
      <c r="C41" s="44">
        <f t="shared" si="1"/>
        <v>0.39018100941005451</v>
      </c>
      <c r="D41" s="44">
        <f t="shared" si="1"/>
        <v>0.42794127943432431</v>
      </c>
      <c r="E41" s="44">
        <f t="shared" si="1"/>
        <v>0.46037106335360595</v>
      </c>
      <c r="F41" s="44">
        <f t="shared" si="1"/>
        <v>0.66120865898785053</v>
      </c>
    </row>
    <row r="42" spans="1:6" x14ac:dyDescent="0.2">
      <c r="A42" s="45">
        <f t="shared" si="2"/>
        <v>49</v>
      </c>
      <c r="B42" s="44">
        <f t="shared" si="1"/>
        <v>0.39695180964727589</v>
      </c>
      <c r="C42" s="44">
        <f t="shared" si="1"/>
        <v>0.41511288435590116</v>
      </c>
      <c r="D42" s="44">
        <f t="shared" si="1"/>
        <v>0.45418129592728512</v>
      </c>
      <c r="E42" s="44">
        <f t="shared" si="1"/>
        <v>0.48500546864838767</v>
      </c>
      <c r="F42" s="44">
        <f t="shared" si="1"/>
        <v>0.68854908390389791</v>
      </c>
    </row>
    <row r="43" spans="1:6" x14ac:dyDescent="0.2">
      <c r="A43" s="45">
        <f t="shared" si="2"/>
        <v>50</v>
      </c>
      <c r="B43" s="44">
        <f t="shared" si="1"/>
        <v>0.4188496584949658</v>
      </c>
      <c r="C43" s="44">
        <f t="shared" si="1"/>
        <v>0.43987799062587701</v>
      </c>
      <c r="D43" s="44">
        <f t="shared" si="1"/>
        <v>0.48008745185367668</v>
      </c>
      <c r="E43" s="44">
        <f t="shared" si="1"/>
        <v>0.50919844431272288</v>
      </c>
      <c r="F43" s="44">
        <f t="shared" si="1"/>
        <v>0.71436588733445638</v>
      </c>
    </row>
    <row r="44" spans="1:6" x14ac:dyDescent="0.2">
      <c r="A44" s="45">
        <f t="shared" si="2"/>
        <v>51</v>
      </c>
      <c r="B44" s="44">
        <f t="shared" si="1"/>
        <v>0.44056120023169199</v>
      </c>
      <c r="C44" s="44">
        <f t="shared" si="1"/>
        <v>0.46438385952975314</v>
      </c>
      <c r="D44" s="44">
        <f t="shared" si="1"/>
        <v>0.50556320677318922</v>
      </c>
      <c r="E44" s="44">
        <f t="shared" si="1"/>
        <v>0.53288008283575694</v>
      </c>
      <c r="F44" s="44">
        <f t="shared" si="1"/>
        <v>0.73863840392689828</v>
      </c>
    </row>
    <row r="45" spans="1:6" x14ac:dyDescent="0.2">
      <c r="A45" s="45">
        <f t="shared" si="2"/>
        <v>52</v>
      </c>
      <c r="B45" s="44">
        <f t="shared" si="1"/>
        <v>0.4620265489594505</v>
      </c>
      <c r="C45" s="44">
        <f t="shared" si="1"/>
        <v>0.48854641251934738</v>
      </c>
      <c r="D45" s="44">
        <f t="shared" si="1"/>
        <v>0.53052288741298037</v>
      </c>
      <c r="E45" s="44">
        <f t="shared" si="1"/>
        <v>0.55598987394370813</v>
      </c>
      <c r="F45" s="44">
        <f t="shared" si="1"/>
        <v>0.7613664662766747</v>
      </c>
    </row>
    <row r="46" spans="1:6" x14ac:dyDescent="0.2">
      <c r="A46" s="45">
        <f t="shared" si="2"/>
        <v>53</v>
      </c>
      <c r="B46" s="44">
        <f t="shared" si="1"/>
        <v>0.48319144288265187</v>
      </c>
      <c r="C46" s="44">
        <f t="shared" si="1"/>
        <v>0.5122901762480816</v>
      </c>
      <c r="D46" s="44">
        <f t="shared" si="1"/>
        <v>0.55489169356469203</v>
      </c>
      <c r="E46" s="44">
        <f t="shared" si="1"/>
        <v>0.5784764071773979</v>
      </c>
      <c r="F46" s="44">
        <f t="shared" si="1"/>
        <v>0.78256748528121389</v>
      </c>
    </row>
    <row r="47" spans="1:6" x14ac:dyDescent="0.2">
      <c r="A47" s="45">
        <f t="shared" si="2"/>
        <v>54</v>
      </c>
      <c r="B47" s="44">
        <f t="shared" si="1"/>
        <v>0.50400723020777183</v>
      </c>
      <c r="C47" s="44">
        <f t="shared" si="1"/>
        <v>0.53554832947762387</v>
      </c>
      <c r="D47" s="44">
        <f t="shared" si="1"/>
        <v>0.57860551240298519</v>
      </c>
      <c r="E47" s="44">
        <f t="shared" si="1"/>
        <v>0.60029697127740367</v>
      </c>
      <c r="F47" s="44">
        <f t="shared" si="1"/>
        <v>0.80227361307493794</v>
      </c>
    </row>
    <row r="48" spans="1:6" x14ac:dyDescent="0.2">
      <c r="A48" s="45">
        <f t="shared" si="2"/>
        <v>55</v>
      </c>
      <c r="B48" s="44">
        <f t="shared" si="1"/>
        <v>0.52443078304753588</v>
      </c>
      <c r="C48" s="44">
        <f t="shared" si="1"/>
        <v>0.55826260612918133</v>
      </c>
      <c r="D48" s="44">
        <f t="shared" si="1"/>
        <v>0.60161057517319083</v>
      </c>
      <c r="E48" s="44">
        <f t="shared" si="1"/>
        <v>0.62141707477766361</v>
      </c>
      <c r="F48" s="44">
        <f t="shared" si="1"/>
        <v>0.82052905510639795</v>
      </c>
    </row>
    <row r="49" spans="1:6" x14ac:dyDescent="0.2">
      <c r="A49" s="45">
        <f t="shared" si="2"/>
        <v>56</v>
      </c>
      <c r="B49" s="44">
        <f t="shared" si="1"/>
        <v>0.54442435142636558</v>
      </c>
      <c r="C49" s="44">
        <f t="shared" si="1"/>
        <v>0.58038307812749701</v>
      </c>
      <c r="D49" s="44">
        <f t="shared" si="1"/>
        <v>0.62386298826386188</v>
      </c>
      <c r="E49" s="44">
        <f t="shared" si="1"/>
        <v>0.64180990961521966</v>
      </c>
      <c r="F49" s="44">
        <f t="shared" si="1"/>
        <v>0.83738757822650256</v>
      </c>
    </row>
    <row r="50" spans="1:6" x14ac:dyDescent="0.2">
      <c r="A50" s="45">
        <f t="shared" si="2"/>
        <v>57</v>
      </c>
      <c r="B50" s="44">
        <f t="shared" si="1"/>
        <v>0.56395536862063456</v>
      </c>
      <c r="C50" s="44">
        <f t="shared" si="1"/>
        <v>0.60186784046745267</v>
      </c>
      <c r="D50" s="44">
        <f t="shared" si="1"/>
        <v>0.64532816814155414</v>
      </c>
      <c r="E50" s="44">
        <f t="shared" si="1"/>
        <v>0.66145577688992518</v>
      </c>
      <c r="F50" s="44">
        <f t="shared" si="1"/>
        <v>0.85291024480349686</v>
      </c>
    </row>
    <row r="51" spans="1:6" x14ac:dyDescent="0.2">
      <c r="A51" s="45">
        <f>+A50+1</f>
        <v>58</v>
      </c>
      <c r="B51" s="44">
        <f t="shared" si="1"/>
        <v>0.58299621810104219</v>
      </c>
      <c r="C51" s="44">
        <f t="shared" si="1"/>
        <v>0.62268261931419411</v>
      </c>
      <c r="D51" s="44">
        <f t="shared" si="1"/>
        <v>0.66598020670931901</v>
      </c>
      <c r="E51" s="44">
        <f t="shared" si="1"/>
        <v>0.68034149125963661</v>
      </c>
      <c r="F51" s="44">
        <f t="shared" si="1"/>
        <v>0.86716338889950029</v>
      </c>
    </row>
    <row r="52" spans="1:6" x14ac:dyDescent="0.2">
      <c r="A52" s="45">
        <f t="shared" si="2"/>
        <v>59</v>
      </c>
      <c r="B52" s="44">
        <f t="shared" si="1"/>
        <v>0.60152397132483226</v>
      </c>
      <c r="C52" s="44">
        <f t="shared" si="1"/>
        <v>0.64280032207012283</v>
      </c>
      <c r="D52" s="44">
        <f t="shared" si="1"/>
        <v>0.68580119054454558</v>
      </c>
      <c r="E52" s="44">
        <f t="shared" si="1"/>
        <v>0.69845977791215164</v>
      </c>
      <c r="F52" s="44">
        <f t="shared" si="1"/>
        <v>0.88021683931016903</v>
      </c>
    </row>
    <row r="53" spans="1:6" x14ac:dyDescent="0.2">
      <c r="A53" s="45">
        <f t="shared" si="2"/>
        <v>60</v>
      </c>
      <c r="B53" s="44">
        <f t="shared" si="1"/>
        <v>0.61952010459217721</v>
      </c>
      <c r="C53" s="44">
        <f t="shared" si="1"/>
        <v>0.66220054632329928</v>
      </c>
      <c r="D53" s="44">
        <f t="shared" si="1"/>
        <v>0.7047804943244248</v>
      </c>
      <c r="E53" s="44">
        <f t="shared" si="1"/>
        <v>0.71580867367003242</v>
      </c>
      <c r="F53" s="44">
        <f t="shared" si="1"/>
        <v>0.89214238555538705</v>
      </c>
    </row>
    <row r="54" spans="1:6" x14ac:dyDescent="0.2">
      <c r="A54" s="45">
        <f t="shared" si="2"/>
        <v>61</v>
      </c>
      <c r="B54" s="44">
        <f t="shared" si="1"/>
        <v>0.63697020216431111</v>
      </c>
      <c r="C54" s="44">
        <f t="shared" si="1"/>
        <v>0.68086906252590529</v>
      </c>
      <c r="D54" s="44">
        <f t="shared" si="1"/>
        <v>0.72291406567174166</v>
      </c>
      <c r="E54" s="44">
        <f t="shared" si="1"/>
        <v>0.73239094159419804</v>
      </c>
      <c r="F54" s="44">
        <f t="shared" si="1"/>
        <v>0.90301247642743354</v>
      </c>
    </row>
    <row r="55" spans="1:6" x14ac:dyDescent="0.2">
      <c r="A55" s="45">
        <f t="shared" si="2"/>
        <v>62</v>
      </c>
      <c r="B55" s="44">
        <f t="shared" si="1"/>
        <v>0.6538636518636356</v>
      </c>
      <c r="C55" s="44">
        <f t="shared" si="1"/>
        <v>0.69879728321146994</v>
      </c>
      <c r="D55" s="44">
        <f t="shared" si="1"/>
        <v>0.74020371573269239</v>
      </c>
      <c r="E55" s="44">
        <f t="shared" si="1"/>
        <v>0.74821350647693619</v>
      </c>
      <c r="F55" s="44">
        <f t="shared" si="1"/>
        <v>0.91289913614062357</v>
      </c>
    </row>
    <row r="56" spans="1:6" x14ac:dyDescent="0.2">
      <c r="A56" s="45">
        <f t="shared" si="2"/>
        <v>63</v>
      </c>
      <c r="B56" s="44">
        <f t="shared" si="1"/>
        <v>0.67019333845439288</v>
      </c>
      <c r="C56" s="44">
        <f t="shared" si="1"/>
        <v>0.71598172960042938</v>
      </c>
      <c r="D56" s="44">
        <f t="shared" si="1"/>
        <v>0.75665642708896386</v>
      </c>
      <c r="E56" s="44">
        <f t="shared" si="1"/>
        <v>0.76328691686298289</v>
      </c>
      <c r="F56" s="44">
        <f t="shared" si="1"/>
        <v>0.92187308016839897</v>
      </c>
    </row>
    <row r="57" spans="1:6" x14ac:dyDescent="0.2">
      <c r="A57" s="45">
        <f>+A56+1</f>
        <v>64</v>
      </c>
      <c r="B57" s="44">
        <f t="shared" si="1"/>
        <v>0.68595533924726315</v>
      </c>
      <c r="C57" s="44">
        <f t="shared" si="1"/>
        <v>0.73242350460403882</v>
      </c>
      <c r="D57" s="44">
        <f t="shared" si="1"/>
        <v>0.77228368814377069</v>
      </c>
      <c r="E57" s="44">
        <f t="shared" si="1"/>
        <v>0.77762483770719015</v>
      </c>
      <c r="F57" s="44">
        <f t="shared" si="1"/>
        <v>0.93000301120064288</v>
      </c>
    </row>
    <row r="58" spans="1:6" x14ac:dyDescent="0.2">
      <c r="A58" s="45">
        <f t="shared" si="2"/>
        <v>65</v>
      </c>
      <c r="B58" s="44">
        <f t="shared" si="1"/>
        <v>0.70114862558899649</v>
      </c>
      <c r="C58" s="44">
        <f t="shared" si="1"/>
        <v>0.74812777954265386</v>
      </c>
      <c r="D58" s="44">
        <f t="shared" si="1"/>
        <v>0.78710086092442744</v>
      </c>
      <c r="E58" s="44">
        <f t="shared" si="1"/>
        <v>0.79124357646134402</v>
      </c>
      <c r="F58" s="44">
        <f t="shared" si="1"/>
        <v>0.93735507503193249</v>
      </c>
    </row>
    <row r="59" spans="1:6" x14ac:dyDescent="0.2">
      <c r="A59" s="45">
        <v>70</v>
      </c>
      <c r="B59" s="44">
        <f t="shared" si="1"/>
        <v>0.76871541885800843</v>
      </c>
      <c r="C59" s="44">
        <f t="shared" si="1"/>
        <v>0.81599233653230041</v>
      </c>
      <c r="D59" s="44">
        <f t="shared" si="1"/>
        <v>0.84977298073263152</v>
      </c>
      <c r="E59" s="44">
        <f t="shared" si="1"/>
        <v>0.84925299114467045</v>
      </c>
      <c r="F59" s="44">
        <f t="shared" si="1"/>
        <v>0.96454207028823225</v>
      </c>
    </row>
    <row r="60" spans="1:6" x14ac:dyDescent="0.2">
      <c r="A60" s="45">
        <v>80</v>
      </c>
      <c r="B60" s="44">
        <f t="shared" si="1"/>
        <v>0.86595123311008826</v>
      </c>
      <c r="C60" s="44">
        <f t="shared" si="1"/>
        <v>0.9061615755122665</v>
      </c>
      <c r="D60" s="44">
        <f t="shared" si="1"/>
        <v>0.92870399989271146</v>
      </c>
      <c r="E60" s="44">
        <f t="shared" si="1"/>
        <v>0.92423244705831287</v>
      </c>
      <c r="F60" s="44">
        <f t="shared" si="1"/>
        <v>0.9892205757174799</v>
      </c>
    </row>
    <row r="61" spans="1:6" x14ac:dyDescent="0.2">
      <c r="A61" s="45">
        <v>90</v>
      </c>
      <c r="B61" s="44">
        <f t="shared" si="1"/>
        <v>0.9245436334033772</v>
      </c>
      <c r="C61" s="44">
        <f t="shared" si="1"/>
        <v>0.95405920620077622</v>
      </c>
      <c r="D61" s="44">
        <f t="shared" si="1"/>
        <v>0.96756492479320477</v>
      </c>
      <c r="E61" s="44">
        <f t="shared" si="1"/>
        <v>0.96309142209778142</v>
      </c>
      <c r="F61" s="44">
        <f t="shared" si="1"/>
        <v>0.99685299695574825</v>
      </c>
    </row>
    <row r="62" spans="1:6" x14ac:dyDescent="0.2">
      <c r="A62" s="45">
        <v>100</v>
      </c>
      <c r="B62" s="44">
        <f t="shared" si="1"/>
        <v>0.95822869078769068</v>
      </c>
      <c r="C62" s="44">
        <f t="shared" si="1"/>
        <v>0.97803752980755887</v>
      </c>
      <c r="D62" s="44">
        <f t="shared" si="1"/>
        <v>0.98559309527317107</v>
      </c>
      <c r="E62" s="44">
        <f t="shared" si="1"/>
        <v>0.98231357757513671</v>
      </c>
      <c r="F62" s="44">
        <f t="shared" ref="F62:F101" si="3">NORMDIST(LN($A62),LN(F$104),F$105,TRUE)</f>
        <v>0.99909663428204554</v>
      </c>
    </row>
    <row r="63" spans="1:6" x14ac:dyDescent="0.2">
      <c r="A63" s="45">
        <v>110</v>
      </c>
      <c r="B63" s="44">
        <f t="shared" si="1"/>
        <v>0.9770659591195332</v>
      </c>
      <c r="C63" s="44">
        <f t="shared" si="1"/>
        <v>0.98962907395241773</v>
      </c>
      <c r="D63" s="44">
        <f t="shared" si="1"/>
        <v>0.99367505640079479</v>
      </c>
      <c r="E63" s="44">
        <f t="shared" si="1"/>
        <v>0.99158062376346612</v>
      </c>
      <c r="F63" s="44">
        <f t="shared" si="3"/>
        <v>0.99974120909940989</v>
      </c>
    </row>
    <row r="64" spans="1:6" x14ac:dyDescent="0.2">
      <c r="A64" s="45">
        <v>120</v>
      </c>
      <c r="B64" s="44">
        <f t="shared" si="1"/>
        <v>0.98743988146323303</v>
      </c>
      <c r="C64" s="44">
        <f t="shared" si="1"/>
        <v>0.99512485068908441</v>
      </c>
      <c r="D64" s="44">
        <f t="shared" si="1"/>
        <v>0.99723276554252016</v>
      </c>
      <c r="E64" s="44">
        <f t="shared" si="1"/>
        <v>0.99599253438171764</v>
      </c>
      <c r="F64" s="44">
        <f t="shared" si="3"/>
        <v>0.99992531286411757</v>
      </c>
    </row>
    <row r="65" spans="1:6" x14ac:dyDescent="0.2">
      <c r="A65" s="45">
        <v>130</v>
      </c>
      <c r="B65" s="44">
        <f t="shared" si="1"/>
        <v>0.99311167636903386</v>
      </c>
      <c r="C65" s="44">
        <f t="shared" si="1"/>
        <v>0.9977065251545516</v>
      </c>
      <c r="D65" s="44">
        <f t="shared" si="1"/>
        <v>0.99878675542638473</v>
      </c>
      <c r="E65" s="44">
        <f t="shared" si="1"/>
        <v>0.99808447966765135</v>
      </c>
      <c r="F65" s="44">
        <f t="shared" si="3"/>
        <v>0.99997815519793298</v>
      </c>
    </row>
    <row r="66" spans="1:6" x14ac:dyDescent="0.2">
      <c r="A66" s="45">
        <v>140</v>
      </c>
      <c r="B66" s="44">
        <f t="shared" si="1"/>
        <v>0.996206883888203</v>
      </c>
      <c r="C66" s="44">
        <f t="shared" si="1"/>
        <v>0.99891630646589358</v>
      </c>
      <c r="D66" s="44">
        <f t="shared" si="1"/>
        <v>0.99946495354514087</v>
      </c>
      <c r="E66" s="44">
        <f t="shared" si="1"/>
        <v>0.99907790271865415</v>
      </c>
      <c r="F66" s="44">
        <f t="shared" si="3"/>
        <v>0.99999350047440028</v>
      </c>
    </row>
    <row r="67" spans="1:6" x14ac:dyDescent="0.2">
      <c r="A67" s="45">
        <v>145</v>
      </c>
      <c r="B67" s="44">
        <f t="shared" ref="B67:E101" si="4">NORMDIST(LN($A67),LN(B$104),B$105,TRUE)</f>
        <v>0.9971793130940243</v>
      </c>
      <c r="C67" s="44">
        <f t="shared" si="4"/>
        <v>0.99925324722711928</v>
      </c>
      <c r="D67" s="44">
        <f t="shared" si="4"/>
        <v>0.99964361139311753</v>
      </c>
      <c r="E67" s="44">
        <f t="shared" si="4"/>
        <v>0.99935813653941885</v>
      </c>
      <c r="F67" s="44">
        <f t="shared" si="3"/>
        <v>0.99999642922189336</v>
      </c>
    </row>
    <row r="68" spans="1:6" x14ac:dyDescent="0.2">
      <c r="A68" s="45">
        <v>150</v>
      </c>
      <c r="B68" s="44">
        <f t="shared" si="4"/>
        <v>0.99789899835651452</v>
      </c>
      <c r="C68" s="44">
        <f t="shared" si="4"/>
        <v>0.99948442146127592</v>
      </c>
      <c r="D68" s="44">
        <f t="shared" si="4"/>
        <v>0.99976205855517564</v>
      </c>
      <c r="E68" s="44">
        <f t="shared" si="4"/>
        <v>0.99955212319629094</v>
      </c>
      <c r="F68" s="44">
        <f t="shared" si="3"/>
        <v>0.99999802832134976</v>
      </c>
    </row>
    <row r="69" spans="1:6" x14ac:dyDescent="0.2">
      <c r="A69" s="45">
        <v>155</v>
      </c>
      <c r="B69" s="44">
        <f t="shared" si="4"/>
        <v>0.99843227727917394</v>
      </c>
      <c r="C69" s="44">
        <f t="shared" si="4"/>
        <v>0.99964326899244449</v>
      </c>
      <c r="D69" s="44">
        <f t="shared" si="4"/>
        <v>0.99984073844579779</v>
      </c>
      <c r="E69" s="44">
        <f t="shared" si="4"/>
        <v>0.99968668432746233</v>
      </c>
      <c r="F69" s="44">
        <f t="shared" si="3"/>
        <v>0.99999890563897464</v>
      </c>
    </row>
    <row r="70" spans="1:6" x14ac:dyDescent="0.2">
      <c r="A70" s="45">
        <v>160</v>
      </c>
      <c r="B70" s="44">
        <f t="shared" si="4"/>
        <v>0.99882799116631926</v>
      </c>
      <c r="C70" s="44">
        <f t="shared" si="4"/>
        <v>0.99975261103551805</v>
      </c>
      <c r="D70" s="44">
        <f t="shared" si="4"/>
        <v>0.9998931163624063</v>
      </c>
      <c r="E70" s="44">
        <f t="shared" si="4"/>
        <v>0.99978023501924163</v>
      </c>
      <c r="F70" s="44">
        <f t="shared" si="3"/>
        <v>0.99999938937011557</v>
      </c>
    </row>
    <row r="71" spans="1:6" x14ac:dyDescent="0.2">
      <c r="A71" s="45">
        <v>165</v>
      </c>
      <c r="B71" s="44">
        <f t="shared" si="4"/>
        <v>0.99912209137620411</v>
      </c>
      <c r="C71" s="44">
        <f t="shared" si="4"/>
        <v>0.99982802474157495</v>
      </c>
      <c r="D71" s="44">
        <f t="shared" si="4"/>
        <v>0.99992806793089428</v>
      </c>
      <c r="E71" s="44">
        <f t="shared" si="4"/>
        <v>0.99984543096962175</v>
      </c>
      <c r="F71" s="44">
        <f t="shared" si="3"/>
        <v>0.99999965745637875</v>
      </c>
    </row>
    <row r="72" spans="1:6" x14ac:dyDescent="0.2">
      <c r="A72" s="45">
        <v>170</v>
      </c>
      <c r="B72" s="44">
        <f t="shared" si="4"/>
        <v>0.99934104668454204</v>
      </c>
      <c r="C72" s="44">
        <f t="shared" si="4"/>
        <v>0.99988014948494575</v>
      </c>
      <c r="D72" s="44">
        <f t="shared" si="4"/>
        <v>0.99995145042245792</v>
      </c>
      <c r="E72" s="44">
        <f t="shared" si="4"/>
        <v>0.99989098149609823</v>
      </c>
      <c r="F72" s="44">
        <f t="shared" si="3"/>
        <v>0.99999980680771094</v>
      </c>
    </row>
    <row r="73" spans="1:6" x14ac:dyDescent="0.2">
      <c r="A73" s="45">
        <v>175</v>
      </c>
      <c r="B73" s="44">
        <f t="shared" si="4"/>
        <v>0.99950435549195904</v>
      </c>
      <c r="C73" s="44">
        <f t="shared" si="4"/>
        <v>0.99991625956134955</v>
      </c>
      <c r="D73" s="44">
        <f t="shared" si="4"/>
        <v>0.99996713519099933</v>
      </c>
      <c r="E73" s="44">
        <f t="shared" si="4"/>
        <v>0.99992289002832324</v>
      </c>
      <c r="F73" s="44">
        <f t="shared" si="3"/>
        <v>0.99999989045166426</v>
      </c>
    </row>
    <row r="74" spans="1:6" x14ac:dyDescent="0.2">
      <c r="A74" s="45">
        <v>180</v>
      </c>
      <c r="B74" s="44">
        <f t="shared" si="4"/>
        <v>0.99962639383815743</v>
      </c>
      <c r="C74" s="44">
        <f t="shared" si="4"/>
        <v>0.99994133521899697</v>
      </c>
      <c r="D74" s="44">
        <f t="shared" si="4"/>
        <v>0.99997768572241319</v>
      </c>
      <c r="E74" s="44">
        <f t="shared" si="4"/>
        <v>0.99994530265857606</v>
      </c>
      <c r="F74" s="44">
        <f t="shared" si="3"/>
        <v>0.99999993754575656</v>
      </c>
    </row>
    <row r="75" spans="1:6" x14ac:dyDescent="0.2">
      <c r="A75" s="45">
        <v>185</v>
      </c>
      <c r="B75" s="44">
        <f t="shared" si="4"/>
        <v>0.99971777282968599</v>
      </c>
      <c r="C75" s="44">
        <f t="shared" si="4"/>
        <v>0.99995879161084622</v>
      </c>
      <c r="D75" s="44">
        <f t="shared" si="4"/>
        <v>0.99998480302050519</v>
      </c>
      <c r="E75" s="44">
        <f t="shared" si="4"/>
        <v>0.99996108877589107</v>
      </c>
      <c r="F75" s="44">
        <f t="shared" si="3"/>
        <v>0.99999996420273385</v>
      </c>
    </row>
    <row r="76" spans="1:6" x14ac:dyDescent="0.2">
      <c r="A76" s="45">
        <v>190</v>
      </c>
      <c r="B76" s="44">
        <f t="shared" si="4"/>
        <v>0.99978633489610824</v>
      </c>
      <c r="C76" s="44">
        <f t="shared" si="4"/>
        <v>0.9999709749217699</v>
      </c>
      <c r="D76" s="44">
        <f t="shared" si="4"/>
        <v>0.99998961837077394</v>
      </c>
      <c r="E76" s="44">
        <f t="shared" si="4"/>
        <v>0.99997223869065277</v>
      </c>
      <c r="F76" s="44">
        <f t="shared" si="3"/>
        <v>0.99999997937206486</v>
      </c>
    </row>
    <row r="77" spans="1:6" x14ac:dyDescent="0.2">
      <c r="A77" s="45">
        <v>195</v>
      </c>
      <c r="B77" s="44">
        <f t="shared" si="4"/>
        <v>0.9998378847550482</v>
      </c>
      <c r="C77" s="44">
        <f t="shared" si="4"/>
        <v>0.99997950019502524</v>
      </c>
      <c r="D77" s="44">
        <f t="shared" si="4"/>
        <v>0.99999288599975078</v>
      </c>
      <c r="E77" s="44">
        <f t="shared" si="4"/>
        <v>0.99998013625339788</v>
      </c>
      <c r="F77" s="44">
        <f t="shared" si="3"/>
        <v>0.99999998805017509</v>
      </c>
    </row>
    <row r="78" spans="1:6" x14ac:dyDescent="0.2">
      <c r="A78" s="45">
        <v>200</v>
      </c>
      <c r="B78" s="44">
        <f t="shared" si="4"/>
        <v>0.9998767258015816</v>
      </c>
      <c r="C78" s="44">
        <f t="shared" si="4"/>
        <v>0.99998548156829126</v>
      </c>
      <c r="D78" s="44">
        <f t="shared" si="4"/>
        <v>0.99999511004674613</v>
      </c>
      <c r="E78" s="44">
        <f t="shared" si="4"/>
        <v>0.9999857460460404</v>
      </c>
      <c r="F78" s="44">
        <f t="shared" si="3"/>
        <v>0.99999999304101972</v>
      </c>
    </row>
    <row r="79" spans="1:6" x14ac:dyDescent="0.2">
      <c r="A79" s="45">
        <v>205</v>
      </c>
      <c r="B79" s="44">
        <f t="shared" si="4"/>
        <v>0.99990605390761134</v>
      </c>
      <c r="C79" s="44">
        <f t="shared" si="4"/>
        <v>0.99998968937274679</v>
      </c>
      <c r="D79" s="44">
        <f t="shared" si="4"/>
        <v>0.99999662839267411</v>
      </c>
      <c r="E79" s="44">
        <f t="shared" si="4"/>
        <v>0.99998974213934455</v>
      </c>
      <c r="F79" s="44">
        <f t="shared" si="3"/>
        <v>0.99999999592635203</v>
      </c>
    </row>
    <row r="80" spans="1:6" x14ac:dyDescent="0.2">
      <c r="A80" s="45">
        <v>210</v>
      </c>
      <c r="B80" s="44">
        <f t="shared" si="4"/>
        <v>0.99992824676117087</v>
      </c>
      <c r="C80" s="44">
        <f t="shared" si="4"/>
        <v>0.99999265748540445</v>
      </c>
      <c r="D80" s="44">
        <f t="shared" si="4"/>
        <v>0.99999766811640201</v>
      </c>
      <c r="E80" s="44">
        <f t="shared" si="4"/>
        <v>0.99999259683024899</v>
      </c>
      <c r="F80" s="44">
        <f t="shared" si="3"/>
        <v>0.99999999760310776</v>
      </c>
    </row>
    <row r="81" spans="1:6" x14ac:dyDescent="0.2">
      <c r="A81" s="45">
        <v>215</v>
      </c>
      <c r="B81" s="44">
        <f t="shared" si="4"/>
        <v>0.99994507667135846</v>
      </c>
      <c r="C81" s="44">
        <f t="shared" si="4"/>
        <v>0.99999475681148731</v>
      </c>
      <c r="D81" s="44">
        <f t="shared" si="4"/>
        <v>0.9999983822622841</v>
      </c>
      <c r="E81" s="44">
        <f t="shared" si="4"/>
        <v>0.99999464192767762</v>
      </c>
      <c r="F81" s="44">
        <f t="shared" si="3"/>
        <v>0.99999999858253563</v>
      </c>
    </row>
    <row r="82" spans="1:6" x14ac:dyDescent="0.2">
      <c r="A82" s="45">
        <v>220</v>
      </c>
      <c r="B82" s="44">
        <f t="shared" si="4"/>
        <v>0.99995786727375491</v>
      </c>
      <c r="C82" s="44">
        <f t="shared" si="4"/>
        <v>0.99999624567717604</v>
      </c>
      <c r="D82" s="44">
        <f t="shared" si="4"/>
        <v>0.99999887427453948</v>
      </c>
      <c r="E82" s="44">
        <f t="shared" si="4"/>
        <v>0.99999611117462472</v>
      </c>
      <c r="F82" s="44">
        <f t="shared" si="3"/>
        <v>0.99999999915754922</v>
      </c>
    </row>
    <row r="83" spans="1:6" x14ac:dyDescent="0.2">
      <c r="A83" s="45">
        <v>225</v>
      </c>
      <c r="B83" s="44">
        <f t="shared" si="4"/>
        <v>0.99996760908459459</v>
      </c>
      <c r="C83" s="44">
        <f t="shared" si="4"/>
        <v>0.99999730445790913</v>
      </c>
      <c r="D83" s="44">
        <f t="shared" si="4"/>
        <v>0.99999921427584459</v>
      </c>
      <c r="E83" s="44">
        <f t="shared" si="4"/>
        <v>0.99999716968218888</v>
      </c>
      <c r="F83" s="44">
        <f t="shared" si="3"/>
        <v>0.99999999949682994</v>
      </c>
    </row>
    <row r="84" spans="1:6" x14ac:dyDescent="0.2">
      <c r="A84" s="45">
        <v>230</v>
      </c>
      <c r="B84" s="44">
        <f t="shared" si="4"/>
        <v>0.99997504483933575</v>
      </c>
      <c r="C84" s="44">
        <f t="shared" si="4"/>
        <v>0.99999805942495168</v>
      </c>
      <c r="D84" s="44">
        <f t="shared" si="4"/>
        <v>0.99999944994049184</v>
      </c>
      <c r="E84" s="44">
        <f t="shared" si="4"/>
        <v>0.99999793440206319</v>
      </c>
      <c r="F84" s="44">
        <f t="shared" si="3"/>
        <v>0.9999999996980109</v>
      </c>
    </row>
    <row r="85" spans="1:6" x14ac:dyDescent="0.2">
      <c r="A85" s="45">
        <v>235</v>
      </c>
      <c r="B85" s="44">
        <f t="shared" si="4"/>
        <v>0.99998073261914366</v>
      </c>
      <c r="C85" s="44">
        <f t="shared" si="4"/>
        <v>0.99999859920409551</v>
      </c>
      <c r="D85" s="44">
        <f t="shared" si="4"/>
        <v>0.99999961377643032</v>
      </c>
      <c r="E85" s="44">
        <f t="shared" si="4"/>
        <v>0.99999848840179406</v>
      </c>
      <c r="F85" s="44">
        <f t="shared" si="3"/>
        <v>0.99999999981788679</v>
      </c>
    </row>
    <row r="86" spans="1:6" x14ac:dyDescent="0.2">
      <c r="A86" s="45">
        <v>240</v>
      </c>
      <c r="B86" s="44">
        <f t="shared" si="4"/>
        <v>0.99998509262699087</v>
      </c>
      <c r="C86" s="44">
        <f t="shared" si="4"/>
        <v>0.99999898616175897</v>
      </c>
      <c r="D86" s="44">
        <f t="shared" si="4"/>
        <v>0.99999972801558001</v>
      </c>
      <c r="E86" s="44">
        <f t="shared" si="4"/>
        <v>0.999998890844361</v>
      </c>
      <c r="F86" s="44">
        <f t="shared" si="3"/>
        <v>0.99999999988965993</v>
      </c>
    </row>
    <row r="87" spans="1:6" x14ac:dyDescent="0.2">
      <c r="A87" s="45">
        <v>245</v>
      </c>
      <c r="B87" s="44">
        <f t="shared" si="4"/>
        <v>0.99998844191046876</v>
      </c>
      <c r="C87" s="44">
        <f t="shared" si="4"/>
        <v>0.99999926430071229</v>
      </c>
      <c r="D87" s="44">
        <f t="shared" si="4"/>
        <v>0.99999980790710419</v>
      </c>
      <c r="E87" s="44">
        <f t="shared" si="4"/>
        <v>0.99999918398292587</v>
      </c>
      <c r="F87" s="44">
        <f t="shared" si="3"/>
        <v>0.99999999993283639</v>
      </c>
    </row>
    <row r="88" spans="1:6" x14ac:dyDescent="0.2">
      <c r="A88" s="45">
        <v>250</v>
      </c>
      <c r="B88" s="44">
        <f t="shared" si="4"/>
        <v>0.99999102018499963</v>
      </c>
      <c r="C88" s="44">
        <f t="shared" si="4"/>
        <v>0.99999946474876444</v>
      </c>
      <c r="D88" s="44">
        <f t="shared" si="4"/>
        <v>0.99999986394144402</v>
      </c>
      <c r="E88" s="44">
        <f t="shared" si="4"/>
        <v>0.9999993980764208</v>
      </c>
      <c r="F88" s="44">
        <f t="shared" si="3"/>
        <v>0.9999999999589313</v>
      </c>
    </row>
    <row r="89" spans="1:6" x14ac:dyDescent="0.2">
      <c r="A89" s="45">
        <v>255</v>
      </c>
      <c r="B89" s="44">
        <f t="shared" si="4"/>
        <v>0.99999300907498156</v>
      </c>
      <c r="C89" s="44">
        <f t="shared" si="4"/>
        <v>0.9999996095836704</v>
      </c>
      <c r="D89" s="44">
        <f t="shared" si="4"/>
        <v>0.99999990335654232</v>
      </c>
      <c r="E89" s="44">
        <f t="shared" si="4"/>
        <v>0.99999955485316694</v>
      </c>
      <c r="F89" s="44">
        <f t="shared" si="3"/>
        <v>0.99999999997477507</v>
      </c>
    </row>
    <row r="90" spans="1:6" x14ac:dyDescent="0.2">
      <c r="A90" s="45">
        <v>260</v>
      </c>
      <c r="B90" s="44">
        <f t="shared" si="4"/>
        <v>0.99999454647837349</v>
      </c>
      <c r="C90" s="44">
        <f t="shared" si="4"/>
        <v>0.99999971450528502</v>
      </c>
      <c r="D90" s="44">
        <f t="shared" si="4"/>
        <v>0.99999993116084829</v>
      </c>
      <c r="E90" s="44">
        <f t="shared" si="4"/>
        <v>0.99999966995790923</v>
      </c>
      <c r="F90" s="44">
        <f t="shared" si="3"/>
        <v>0.99999999998443811</v>
      </c>
    </row>
    <row r="91" spans="1:6" x14ac:dyDescent="0.2">
      <c r="A91" s="45">
        <v>265</v>
      </c>
      <c r="B91" s="44">
        <f t="shared" si="4"/>
        <v>0.99999573731176183</v>
      </c>
      <c r="C91" s="44">
        <f t="shared" si="4"/>
        <v>0.99999979070710088</v>
      </c>
      <c r="D91" s="44">
        <f t="shared" si="4"/>
        <v>0.9999999508301215</v>
      </c>
      <c r="E91" s="44">
        <f t="shared" si="4"/>
        <v>0.99999975468524827</v>
      </c>
      <c r="F91" s="44">
        <f t="shared" si="3"/>
        <v>0.99999999999035794</v>
      </c>
    </row>
    <row r="92" spans="1:6" x14ac:dyDescent="0.2">
      <c r="A92" s="45">
        <v>270</v>
      </c>
      <c r="B92" s="44">
        <f t="shared" si="4"/>
        <v>0.99999666156392775</v>
      </c>
      <c r="C92" s="44">
        <f t="shared" si="4"/>
        <v>0.99999984619037807</v>
      </c>
      <c r="D92" s="44">
        <f t="shared" si="4"/>
        <v>0.99999996478341291</v>
      </c>
      <c r="E92" s="44">
        <f t="shared" si="4"/>
        <v>0.99999981721084186</v>
      </c>
      <c r="F92" s="44">
        <f t="shared" si="3"/>
        <v>0.99999999999400035</v>
      </c>
    </row>
    <row r="93" spans="1:6" x14ac:dyDescent="0.2">
      <c r="A93" s="45">
        <v>275</v>
      </c>
      <c r="B93" s="44">
        <f t="shared" si="4"/>
        <v>0.99999738034419317</v>
      </c>
      <c r="C93" s="44">
        <f t="shared" si="4"/>
        <v>0.99999988668922923</v>
      </c>
      <c r="D93" s="44">
        <f t="shared" si="4"/>
        <v>0.99999997470913349</v>
      </c>
      <c r="E93" s="44">
        <f t="shared" si="4"/>
        <v>0.99999986346821157</v>
      </c>
      <c r="F93" s="44">
        <f t="shared" si="3"/>
        <v>0.99999999999625111</v>
      </c>
    </row>
    <row r="94" spans="1:6" x14ac:dyDescent="0.2">
      <c r="A94" s="45">
        <v>280</v>
      </c>
      <c r="B94" s="44">
        <f t="shared" si="4"/>
        <v>0.9999979404339614</v>
      </c>
      <c r="C94" s="44">
        <f t="shared" si="4"/>
        <v>0.9999999163234955</v>
      </c>
      <c r="D94" s="44">
        <f t="shared" si="4"/>
        <v>0.99999998178906635</v>
      </c>
      <c r="E94" s="44">
        <f t="shared" si="4"/>
        <v>0.99999989777481613</v>
      </c>
      <c r="F94" s="44">
        <f t="shared" si="3"/>
        <v>0.99999999999764788</v>
      </c>
    </row>
    <row r="95" spans="1:6" x14ac:dyDescent="0.2">
      <c r="A95" s="45">
        <v>285</v>
      </c>
      <c r="B95" s="44">
        <f t="shared" si="4"/>
        <v>0.99999837771877864</v>
      </c>
      <c r="C95" s="44">
        <f t="shared" si="4"/>
        <v>0.99999993806068277</v>
      </c>
      <c r="D95" s="44">
        <f t="shared" si="4"/>
        <v>0.99999998685270186</v>
      </c>
      <c r="E95" s="44">
        <f t="shared" si="4"/>
        <v>0.99999992328026732</v>
      </c>
      <c r="F95" s="44">
        <f t="shared" si="3"/>
        <v>0.9999999999985183</v>
      </c>
    </row>
    <row r="96" spans="1:6" x14ac:dyDescent="0.2">
      <c r="A96" s="45">
        <v>290</v>
      </c>
      <c r="B96" s="44">
        <f t="shared" si="4"/>
        <v>0.9999987197814808</v>
      </c>
      <c r="C96" s="44">
        <f t="shared" si="4"/>
        <v>0.9999999540436294</v>
      </c>
      <c r="D96" s="44">
        <f t="shared" si="4"/>
        <v>0.99999999048386989</v>
      </c>
      <c r="E96" s="44">
        <f t="shared" si="4"/>
        <v>0.99999994228805356</v>
      </c>
      <c r="F96" s="44">
        <f t="shared" si="3"/>
        <v>0.99999999999906286</v>
      </c>
    </row>
    <row r="97" spans="1:6" x14ac:dyDescent="0.2">
      <c r="A97" s="45">
        <v>295</v>
      </c>
      <c r="B97" s="44">
        <f t="shared" si="4"/>
        <v>0.99999898786542973</v>
      </c>
      <c r="C97" s="44">
        <f t="shared" si="4"/>
        <v>0.99999996582351836</v>
      </c>
      <c r="D97" s="44">
        <f t="shared" si="4"/>
        <v>0.99999999309461929</v>
      </c>
      <c r="E97" s="44">
        <f t="shared" si="4"/>
        <v>0.99999995648706574</v>
      </c>
      <c r="F97" s="44">
        <f t="shared" si="3"/>
        <v>0.99999999999940492</v>
      </c>
    </row>
    <row r="98" spans="1:6" x14ac:dyDescent="0.2">
      <c r="A98" s="45">
        <v>300</v>
      </c>
      <c r="B98" s="44">
        <f t="shared" si="4"/>
        <v>0.99999919836383755</v>
      </c>
      <c r="C98" s="44">
        <f t="shared" si="4"/>
        <v>0.99999997452599432</v>
      </c>
      <c r="D98" s="44">
        <f t="shared" si="4"/>
        <v>0.99999999497654835</v>
      </c>
      <c r="E98" s="44">
        <f t="shared" si="4"/>
        <v>0.99999996711864236</v>
      </c>
      <c r="F98" s="44">
        <f t="shared" si="3"/>
        <v>0.99999999999962075</v>
      </c>
    </row>
    <row r="99" spans="1:6" x14ac:dyDescent="0.2">
      <c r="A99" s="45">
        <v>305</v>
      </c>
      <c r="B99" s="44">
        <f t="shared" si="4"/>
        <v>0.99999936395183575</v>
      </c>
      <c r="C99" s="44">
        <f t="shared" si="4"/>
        <v>0.99999998096988518</v>
      </c>
      <c r="D99" s="44">
        <f t="shared" si="4"/>
        <v>0.99999999633656711</v>
      </c>
      <c r="E99" s="44">
        <f t="shared" si="4"/>
        <v>0.99999997509739813</v>
      </c>
      <c r="F99" s="44">
        <f t="shared" si="3"/>
        <v>0.99999999999975731</v>
      </c>
    </row>
    <row r="100" spans="1:6" x14ac:dyDescent="0.2">
      <c r="A100" s="45">
        <v>310</v>
      </c>
      <c r="B100" s="44">
        <f t="shared" si="4"/>
        <v>0.99999949444869685</v>
      </c>
      <c r="C100" s="44">
        <f t="shared" si="4"/>
        <v>0.99999998575226023</v>
      </c>
      <c r="D100" s="44">
        <f t="shared" si="4"/>
        <v>0.99999999732188105</v>
      </c>
      <c r="E100" s="44">
        <f t="shared" si="4"/>
        <v>0.99999998109884147</v>
      </c>
      <c r="F100" s="44">
        <f t="shared" si="3"/>
        <v>0.99999999999984424</v>
      </c>
    </row>
    <row r="101" spans="1:6" x14ac:dyDescent="0.2">
      <c r="A101" s="45">
        <v>315</v>
      </c>
      <c r="B101" s="44">
        <f t="shared" si="4"/>
        <v>0.99999959747582801</v>
      </c>
      <c r="C101" s="44">
        <f t="shared" si="4"/>
        <v>0.99999998930952083</v>
      </c>
      <c r="D101" s="44">
        <f t="shared" si="4"/>
        <v>0.99999999803749162</v>
      </c>
      <c r="E101" s="44">
        <f t="shared" si="4"/>
        <v>0.99999998562307058</v>
      </c>
      <c r="F101" s="44">
        <f t="shared" si="3"/>
        <v>0.99999999999989952</v>
      </c>
    </row>
    <row r="103" spans="1:6" x14ac:dyDescent="0.2">
      <c r="A103" t="s">
        <v>33</v>
      </c>
      <c r="B103" s="56">
        <v>0</v>
      </c>
      <c r="C103" s="56">
        <v>5</v>
      </c>
      <c r="D103" s="56">
        <v>10</v>
      </c>
      <c r="E103" s="57">
        <v>15</v>
      </c>
      <c r="F103" s="51">
        <v>20</v>
      </c>
    </row>
    <row r="104" spans="1:6" x14ac:dyDescent="0.2">
      <c r="A104" t="s">
        <v>31</v>
      </c>
      <c r="B104" s="25">
        <v>53.80607884500445</v>
      </c>
      <c r="C104" s="25">
        <v>52.48</v>
      </c>
      <c r="D104" s="25">
        <v>50.78</v>
      </c>
      <c r="E104" s="25">
        <v>49.617441046760078</v>
      </c>
      <c r="F104" s="25">
        <v>42.878420049368088</v>
      </c>
    </row>
    <row r="105" spans="1:6" x14ac:dyDescent="0.2">
      <c r="A105" t="s">
        <v>32</v>
      </c>
      <c r="B105" s="25">
        <v>0.35815488024948816</v>
      </c>
      <c r="C105" s="25">
        <v>0.32</v>
      </c>
      <c r="D105" s="25">
        <v>0.31</v>
      </c>
      <c r="E105" s="25">
        <v>0.33308288366973576</v>
      </c>
      <c r="F105" s="25">
        <v>0.27138552754455281</v>
      </c>
    </row>
    <row r="107" spans="1:6" x14ac:dyDescent="0.2">
      <c r="C107" s="58">
        <f>+(C104-$B$104)/$B$104</f>
        <v>-2.4645520979597844E-2</v>
      </c>
      <c r="D107" s="58">
        <f t="shared" ref="D107:F107" si="5">+(D104-$B$104)/$B$104</f>
        <v>-5.6240464088109267E-2</v>
      </c>
      <c r="E107" s="58">
        <f t="shared" si="5"/>
        <v>-7.7846925257465782E-2</v>
      </c>
      <c r="F107" s="58">
        <f t="shared" si="5"/>
        <v>-0.20309338703373894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82" workbookViewId="0">
      <selection activeCell="F119" sqref="F119"/>
    </sheetView>
  </sheetViews>
  <sheetFormatPr defaultRowHeight="12.75" x14ac:dyDescent="0.2"/>
  <sheetData>
    <row r="1" spans="1:6" x14ac:dyDescent="0.2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2">
      <c r="A2" s="43">
        <v>1</v>
      </c>
      <c r="B2" s="44">
        <f>NORMDIST(LN($A2),LN(B$104),B$105,TRUE)</f>
        <v>6.8828927151052966E-9</v>
      </c>
      <c r="C2" s="44">
        <f t="shared" ref="C2:F17" si="0">NORMDIST(LN($A2),LN(C$104),C$105,TRUE)</f>
        <v>3.0513480670686846E-9</v>
      </c>
      <c r="D2" s="44">
        <f t="shared" si="0"/>
        <v>1.9932374593519106E-8</v>
      </c>
      <c r="E2" s="44">
        <f t="shared" si="0"/>
        <v>9.6073773627249008E-8</v>
      </c>
      <c r="F2" s="44">
        <f>NORMDIST(LN($A2),LN(F$104),F$105,TRUE)</f>
        <v>2.2259131071386663E-7</v>
      </c>
    </row>
    <row r="3" spans="1:6" x14ac:dyDescent="0.2">
      <c r="A3" s="45">
        <v>5</v>
      </c>
      <c r="B3" s="44">
        <f t="shared" ref="B3:F34" si="1">NORMDIST(LN($A3),LN(B$104),B$105,TRUE)</f>
        <v>1.7384748547484418E-3</v>
      </c>
      <c r="C3" s="44">
        <f t="shared" si="0"/>
        <v>1.7092448762421415E-3</v>
      </c>
      <c r="D3" s="44">
        <f t="shared" si="0"/>
        <v>3.0633588940129387E-3</v>
      </c>
      <c r="E3" s="44">
        <f t="shared" si="0"/>
        <v>5.4614111073164563E-3</v>
      </c>
      <c r="F3" s="44">
        <f t="shared" si="0"/>
        <v>7.9735423836953794E-3</v>
      </c>
    </row>
    <row r="4" spans="1:6" x14ac:dyDescent="0.2">
      <c r="A4" s="45">
        <v>10</v>
      </c>
      <c r="B4" s="44">
        <f t="shared" si="1"/>
        <v>4.1288881703492618E-2</v>
      </c>
      <c r="C4" s="44">
        <f t="shared" si="0"/>
        <v>4.6072297749723719E-2</v>
      </c>
      <c r="D4" s="44">
        <f t="shared" si="0"/>
        <v>5.9814446950906937E-2</v>
      </c>
      <c r="E4" s="44">
        <f t="shared" si="0"/>
        <v>8.0927342964475429E-2</v>
      </c>
      <c r="F4" s="44">
        <f t="shared" si="0"/>
        <v>0.1013640538750277</v>
      </c>
    </row>
    <row r="5" spans="1:6" x14ac:dyDescent="0.2">
      <c r="A5" s="45">
        <v>11</v>
      </c>
      <c r="B5" s="44">
        <f t="shared" si="1"/>
        <v>5.7880329610034038E-2</v>
      </c>
      <c r="C5" s="44">
        <f t="shared" si="0"/>
        <v>6.510791034679432E-2</v>
      </c>
      <c r="D5" s="44">
        <f t="shared" si="0"/>
        <v>8.1742165019276461E-2</v>
      </c>
      <c r="E5" s="44">
        <f t="shared" si="0"/>
        <v>0.10725836162684423</v>
      </c>
      <c r="F5" s="44">
        <f t="shared" si="0"/>
        <v>0.13187506891409534</v>
      </c>
    </row>
    <row r="6" spans="1:6" x14ac:dyDescent="0.2">
      <c r="A6" s="45">
        <v>12</v>
      </c>
      <c r="B6" s="44">
        <f t="shared" si="1"/>
        <v>7.7234967043324554E-2</v>
      </c>
      <c r="C6" s="44">
        <f t="shared" si="0"/>
        <v>8.73596417000954E-2</v>
      </c>
      <c r="D6" s="44">
        <f t="shared" si="0"/>
        <v>0.10661262100354287</v>
      </c>
      <c r="E6" s="44">
        <f t="shared" si="0"/>
        <v>0.13624523469889746</v>
      </c>
      <c r="F6" s="44">
        <f t="shared" si="0"/>
        <v>0.1647975700567359</v>
      </c>
    </row>
    <row r="7" spans="1:6" x14ac:dyDescent="0.2">
      <c r="A7" s="45">
        <v>13</v>
      </c>
      <c r="B7" s="44">
        <f t="shared" si="1"/>
        <v>9.9056922773292533E-2</v>
      </c>
      <c r="C7" s="44">
        <f t="shared" si="0"/>
        <v>0.11244320284203002</v>
      </c>
      <c r="D7" s="44">
        <f t="shared" si="0"/>
        <v>0.13394111050657184</v>
      </c>
      <c r="E7" s="44">
        <f t="shared" si="0"/>
        <v>0.16727889481794181</v>
      </c>
      <c r="F7" s="44">
        <f t="shared" si="0"/>
        <v>0.1994151434422009</v>
      </c>
    </row>
    <row r="8" spans="1:6" x14ac:dyDescent="0.2">
      <c r="A8" s="45">
        <v>15</v>
      </c>
      <c r="B8" s="44">
        <f t="shared" si="1"/>
        <v>0.14869215547186862</v>
      </c>
      <c r="C8" s="44">
        <f t="shared" si="0"/>
        <v>0.16928791401008453</v>
      </c>
      <c r="D8" s="44">
        <f t="shared" si="0"/>
        <v>0.19396057977430131</v>
      </c>
      <c r="E8" s="44">
        <f t="shared" si="0"/>
        <v>0.23320885981710651</v>
      </c>
      <c r="F8" s="44">
        <f t="shared" si="0"/>
        <v>0.27122225727050342</v>
      </c>
    </row>
    <row r="9" spans="1:6" x14ac:dyDescent="0.2">
      <c r="A9" s="45">
        <v>16</v>
      </c>
      <c r="B9" s="44">
        <f t="shared" si="1"/>
        <v>0.17576753387999189</v>
      </c>
      <c r="C9" s="44">
        <f t="shared" si="0"/>
        <v>0.20010897855183277</v>
      </c>
      <c r="D9" s="44">
        <f t="shared" si="0"/>
        <v>0.22569575723003746</v>
      </c>
      <c r="E9" s="44">
        <f t="shared" si="0"/>
        <v>0.26710609627748838</v>
      </c>
      <c r="F9" s="44">
        <f t="shared" si="0"/>
        <v>0.30736974850273113</v>
      </c>
    </row>
    <row r="10" spans="1:6" x14ac:dyDescent="0.2">
      <c r="A10" s="45">
        <v>17</v>
      </c>
      <c r="B10" s="44">
        <f t="shared" si="1"/>
        <v>0.20387191965561469</v>
      </c>
      <c r="C10" s="44">
        <f t="shared" si="0"/>
        <v>0.23193150684801031</v>
      </c>
      <c r="D10" s="44">
        <f t="shared" si="0"/>
        <v>0.25801093789066909</v>
      </c>
      <c r="E10" s="44">
        <f t="shared" si="0"/>
        <v>0.30106827020853821</v>
      </c>
      <c r="F10" s="44">
        <f t="shared" si="0"/>
        <v>0.34313022073762611</v>
      </c>
    </row>
    <row r="11" spans="1:6" x14ac:dyDescent="0.2">
      <c r="A11" s="45">
        <v>18</v>
      </c>
      <c r="B11" s="44">
        <f t="shared" si="1"/>
        <v>0.23267774616741829</v>
      </c>
      <c r="C11" s="44">
        <f t="shared" si="0"/>
        <v>0.26435184700440018</v>
      </c>
      <c r="D11" s="44">
        <f t="shared" si="0"/>
        <v>0.29054062398783242</v>
      </c>
      <c r="E11" s="44">
        <f t="shared" si="0"/>
        <v>0.33476091088917381</v>
      </c>
      <c r="F11" s="44">
        <f t="shared" si="0"/>
        <v>0.37819196988886578</v>
      </c>
    </row>
    <row r="12" spans="1:6" x14ac:dyDescent="0.2">
      <c r="A12" s="45">
        <v>19</v>
      </c>
      <c r="B12" s="44">
        <f t="shared" si="1"/>
        <v>0.26188889771519641</v>
      </c>
      <c r="C12" s="44">
        <f t="shared" si="0"/>
        <v>0.2970114052354631</v>
      </c>
      <c r="D12" s="44">
        <f t="shared" si="0"/>
        <v>0.32297161167332866</v>
      </c>
      <c r="E12" s="44">
        <f t="shared" si="0"/>
        <v>0.36791134708884454</v>
      </c>
      <c r="F12" s="44">
        <f t="shared" si="0"/>
        <v>0.41231342082053485</v>
      </c>
    </row>
    <row r="13" spans="1:6" x14ac:dyDescent="0.2">
      <c r="A13" s="45">
        <v>20</v>
      </c>
      <c r="B13" s="44">
        <f t="shared" si="1"/>
        <v>0.29124338174398534</v>
      </c>
      <c r="C13" s="44">
        <f t="shared" si="0"/>
        <v>0.32959921305028905</v>
      </c>
      <c r="D13" s="44">
        <f t="shared" si="0"/>
        <v>0.35504136793377983</v>
      </c>
      <c r="E13" s="44">
        <f t="shared" si="0"/>
        <v>0.40030271715519317</v>
      </c>
      <c r="F13" s="44">
        <f t="shared" si="0"/>
        <v>0.44531359572543538</v>
      </c>
    </row>
    <row r="14" spans="1:6" x14ac:dyDescent="0.2">
      <c r="A14" s="45">
        <f>+A13+1</f>
        <v>21</v>
      </c>
      <c r="B14" s="44">
        <f t="shared" si="1"/>
        <v>0.32051377566305805</v>
      </c>
      <c r="C14" s="44">
        <f t="shared" si="0"/>
        <v>0.36185152847204555</v>
      </c>
      <c r="D14" s="44">
        <f t="shared" si="0"/>
        <v>0.38653459290435138</v>
      </c>
      <c r="E14" s="44">
        <f t="shared" si="0"/>
        <v>0.43176729621073096</v>
      </c>
      <c r="F14" s="44">
        <f t="shared" si="0"/>
        <v>0.47706279747531599</v>
      </c>
    </row>
    <row r="15" spans="1:6" x14ac:dyDescent="0.2">
      <c r="A15" s="45">
        <f t="shared" ref="A15:A58" si="2">+A14+1</f>
        <v>22</v>
      </c>
      <c r="B15" s="44">
        <f t="shared" si="1"/>
        <v>0.34950616362783382</v>
      </c>
      <c r="C15" s="44">
        <f t="shared" si="0"/>
        <v>0.39354949536153133</v>
      </c>
      <c r="D15" s="44">
        <f t="shared" si="0"/>
        <v>0.41727879381043642</v>
      </c>
      <c r="E15" s="44">
        <f t="shared" si="0"/>
        <v>0.46217976677925765</v>
      </c>
      <c r="F15" s="44">
        <f t="shared" si="0"/>
        <v>0.50747397253657012</v>
      </c>
    </row>
    <row r="16" spans="1:6" x14ac:dyDescent="0.2">
      <c r="A16" s="45">
        <f t="shared" si="2"/>
        <v>23</v>
      </c>
      <c r="B16" s="44">
        <f t="shared" si="1"/>
        <v>0.3780581092718166</v>
      </c>
      <c r="C16" s="44">
        <f t="shared" si="0"/>
        <v>0.42451563164175743</v>
      </c>
      <c r="D16" s="44">
        <f t="shared" si="0"/>
        <v>0.44713944112124532</v>
      </c>
      <c r="E16" s="44">
        <f t="shared" si="0"/>
        <v>0.49145080995445778</v>
      </c>
      <c r="F16" s="44">
        <f t="shared" si="0"/>
        <v>0.53649497787295231</v>
      </c>
    </row>
    <row r="17" spans="1:6" x14ac:dyDescent="0.2">
      <c r="A17" s="45">
        <f t="shared" si="2"/>
        <v>24</v>
      </c>
      <c r="B17" s="44">
        <f t="shared" si="1"/>
        <v>0.40603606828623806</v>
      </c>
      <c r="C17" s="44">
        <f t="shared" si="0"/>
        <v>0.45460970584246962</v>
      </c>
      <c r="D17" s="44">
        <f t="shared" si="0"/>
        <v>0.47601508550752469</v>
      </c>
      <c r="E17" s="44">
        <f t="shared" si="0"/>
        <v>0.51952122467379136</v>
      </c>
      <c r="F17" s="44">
        <f t="shared" si="0"/>
        <v>0.56410182608268755</v>
      </c>
    </row>
    <row r="18" spans="1:6" x14ac:dyDescent="0.2">
      <c r="A18" s="45">
        <f t="shared" si="2"/>
        <v>25</v>
      </c>
      <c r="B18" s="44">
        <f t="shared" si="1"/>
        <v>0.43333253089761392</v>
      </c>
      <c r="C18" s="44">
        <f t="shared" si="1"/>
        <v>0.4837243936061657</v>
      </c>
      <c r="D18" s="44">
        <f t="shared" si="1"/>
        <v>0.50383267442435886</v>
      </c>
      <c r="E18" s="44">
        <f t="shared" si="1"/>
        <v>0.54635667073438965</v>
      </c>
      <c r="F18" s="44">
        <f t="shared" si="1"/>
        <v>0.59029289344409941</v>
      </c>
    </row>
    <row r="19" spans="1:6" x14ac:dyDescent="0.2">
      <c r="A19" s="45">
        <f t="shared" si="2"/>
        <v>26</v>
      </c>
      <c r="B19" s="44">
        <f t="shared" si="1"/>
        <v>0.45986309602618081</v>
      </c>
      <c r="C19" s="44">
        <f t="shared" si="1"/>
        <v>0.51178097739996442</v>
      </c>
      <c r="D19" s="44">
        <f t="shared" si="1"/>
        <v>0.53054320811500821</v>
      </c>
      <c r="E19" s="44">
        <f t="shared" si="1"/>
        <v>0.57194305983698168</v>
      </c>
      <c r="F19" s="44">
        <f t="shared" si="1"/>
        <v>0.61508402577305099</v>
      </c>
    </row>
    <row r="20" spans="1:6" x14ac:dyDescent="0.2">
      <c r="A20" s="45">
        <f t="shared" si="2"/>
        <v>27</v>
      </c>
      <c r="B20" s="44">
        <f t="shared" si="1"/>
        <v>0.48556361222654698</v>
      </c>
      <c r="C20" s="44">
        <f t="shared" si="1"/>
        <v>0.53872525727879883</v>
      </c>
      <c r="D20" s="44">
        <f t="shared" si="1"/>
        <v>0.5561178065291229</v>
      </c>
      <c r="E20" s="44">
        <f t="shared" si="1"/>
        <v>0.5962825755214185</v>
      </c>
      <c r="F20" s="44">
        <f t="shared" si="1"/>
        <v>0.63850445269458045</v>
      </c>
    </row>
    <row r="21" spans="1:6" x14ac:dyDescent="0.2">
      <c r="A21" s="45">
        <f t="shared" si="2"/>
        <v>28</v>
      </c>
      <c r="B21" s="44">
        <f t="shared" si="1"/>
        <v>0.51038747125806894</v>
      </c>
      <c r="C21" s="44">
        <f t="shared" si="1"/>
        <v>0.56452377152308442</v>
      </c>
      <c r="D21" s="44">
        <f t="shared" si="1"/>
        <v>0.58054421291789793</v>
      </c>
      <c r="E21" s="44">
        <f t="shared" si="1"/>
        <v>0.6193902782438333</v>
      </c>
      <c r="F21" s="44">
        <f t="shared" si="1"/>
        <v>0.66059341242817982</v>
      </c>
    </row>
    <row r="22" spans="1:6" x14ac:dyDescent="0.2">
      <c r="A22" s="45">
        <f t="shared" si="2"/>
        <v>29</v>
      </c>
      <c r="B22" s="44">
        <f t="shared" si="1"/>
        <v>0.5343031045247234</v>
      </c>
      <c r="C22" s="44">
        <f t="shared" si="1"/>
        <v>0.58916037734548099</v>
      </c>
      <c r="D22" s="44">
        <f t="shared" si="1"/>
        <v>0.6038237303669175</v>
      </c>
      <c r="E22" s="44">
        <f t="shared" si="1"/>
        <v>0.64129123960497147</v>
      </c>
      <c r="F22" s="44">
        <f t="shared" si="1"/>
        <v>0.68139739007568856</v>
      </c>
    </row>
    <row r="23" spans="1:6" x14ac:dyDescent="0.2">
      <c r="A23" s="45">
        <f t="shared" si="2"/>
        <v>30</v>
      </c>
      <c r="B23" s="44">
        <f t="shared" si="1"/>
        <v>0.55729170745713941</v>
      </c>
      <c r="C23" s="44">
        <f t="shared" si="1"/>
        <v>0.61263320860046022</v>
      </c>
      <c r="D23" s="44">
        <f t="shared" si="1"/>
        <v>0.62596856946417512</v>
      </c>
      <c r="E23" s="44">
        <f t="shared" si="1"/>
        <v>0.66201814541004977</v>
      </c>
      <c r="F23" s="44">
        <f t="shared" si="1"/>
        <v>0.70096787852091746</v>
      </c>
    </row>
    <row r="24" spans="1:6" x14ac:dyDescent="0.2">
      <c r="A24" s="45">
        <f t="shared" si="2"/>
        <v>31</v>
      </c>
      <c r="B24" s="44">
        <f t="shared" si="1"/>
        <v>0.57934519958080011</v>
      </c>
      <c r="C24" s="44">
        <f t="shared" si="1"/>
        <v>0.63495200550076158</v>
      </c>
      <c r="D24" s="44">
        <f t="shared" si="1"/>
        <v>0.64699957513762063</v>
      </c>
      <c r="E24" s="44">
        <f t="shared" si="1"/>
        <v>0.6816093077798262</v>
      </c>
      <c r="F24" s="44">
        <f t="shared" si="1"/>
        <v>0.71935957975522791</v>
      </c>
    </row>
    <row r="25" spans="1:6" x14ac:dyDescent="0.2">
      <c r="A25" s="45">
        <f t="shared" si="2"/>
        <v>32</v>
      </c>
      <c r="B25" s="44">
        <f t="shared" si="1"/>
        <v>0.60046441647308724</v>
      </c>
      <c r="C25" s="44">
        <f t="shared" si="1"/>
        <v>0.65613579760454055</v>
      </c>
      <c r="D25" s="44">
        <f t="shared" si="1"/>
        <v>0.66694429586654413</v>
      </c>
      <c r="E25" s="44">
        <f t="shared" si="1"/>
        <v>0.70010702990001339</v>
      </c>
      <c r="F25" s="44">
        <f t="shared" si="1"/>
        <v>0.73662897409770722</v>
      </c>
    </row>
    <row r="26" spans="1:6" x14ac:dyDescent="0.2">
      <c r="A26" s="45">
        <f t="shared" si="2"/>
        <v>33</v>
      </c>
      <c r="B26" s="44">
        <f t="shared" si="1"/>
        <v>0.62065752247542771</v>
      </c>
      <c r="C26" s="44">
        <f t="shared" si="1"/>
        <v>0.67621091339691153</v>
      </c>
      <c r="D26" s="44">
        <f t="shared" si="1"/>
        <v>0.68583535714099464</v>
      </c>
      <c r="E26" s="44">
        <f t="shared" si="1"/>
        <v>0.7175562718494517</v>
      </c>
      <c r="F26" s="44">
        <f t="shared" si="1"/>
        <v>0.75283319440990493</v>
      </c>
    </row>
    <row r="27" spans="1:6" x14ac:dyDescent="0.2">
      <c r="A27" s="45">
        <f t="shared" si="2"/>
        <v>34</v>
      </c>
      <c r="B27" s="44">
        <f t="shared" si="1"/>
        <v>0.63993862869503559</v>
      </c>
      <c r="C27" s="44">
        <f t="shared" si="1"/>
        <v>0.69520928586684883</v>
      </c>
      <c r="D27" s="44">
        <f t="shared" si="1"/>
        <v>0.7037091019237327</v>
      </c>
      <c r="E27" s="44">
        <f t="shared" si="1"/>
        <v>0.73400357142423367</v>
      </c>
      <c r="F27" s="44">
        <f t="shared" si="1"/>
        <v>0.76802915146942663</v>
      </c>
    </row>
    <row r="28" spans="1:6" x14ac:dyDescent="0.2">
      <c r="A28" s="45">
        <f t="shared" si="2"/>
        <v>35</v>
      </c>
      <c r="B28" s="44">
        <f t="shared" si="1"/>
        <v>0.65832659860595799</v>
      </c>
      <c r="C28" s="44">
        <f t="shared" si="1"/>
        <v>0.71316702226645723</v>
      </c>
      <c r="D28" s="44">
        <f t="shared" si="1"/>
        <v>0.72060446306713333</v>
      </c>
      <c r="E28" s="44">
        <f t="shared" si="1"/>
        <v>0.74949617943884972</v>
      </c>
      <c r="F28" s="44">
        <f t="shared" si="1"/>
        <v>0.78227286489188841</v>
      </c>
    </row>
    <row r="29" spans="1:6" x14ac:dyDescent="0.2">
      <c r="A29" s="45">
        <f t="shared" si="2"/>
        <v>36</v>
      </c>
      <c r="B29" s="44">
        <f t="shared" si="1"/>
        <v>0.6758440227785264</v>
      </c>
      <c r="C29" s="44">
        <f t="shared" si="1"/>
        <v>0.73012320678872478</v>
      </c>
      <c r="D29" s="44">
        <f t="shared" si="1"/>
        <v>0.73656203554578914</v>
      </c>
      <c r="E29" s="44">
        <f t="shared" si="1"/>
        <v>0.76408137431824363</v>
      </c>
      <c r="F29" s="44">
        <f t="shared" si="1"/>
        <v>0.79561896127243525</v>
      </c>
    </row>
    <row r="30" spans="1:6" x14ac:dyDescent="0.2">
      <c r="A30" s="45">
        <f t="shared" si="2"/>
        <v>37</v>
      </c>
      <c r="B30" s="44">
        <f t="shared" si="1"/>
        <v>0.69251634444634447</v>
      </c>
      <c r="C30" s="44">
        <f t="shared" si="1"/>
        <v>0.74611890653914825</v>
      </c>
      <c r="D30" s="44">
        <f t="shared" si="1"/>
        <v>0.75162331958038786</v>
      </c>
      <c r="E30" s="44">
        <f t="shared" si="1"/>
        <v>0.77780592572217344</v>
      </c>
      <c r="F30" s="44">
        <f t="shared" si="1"/>
        <v>0.80812030755189546</v>
      </c>
    </row>
    <row r="31" spans="1:6" x14ac:dyDescent="0.2">
      <c r="A31" s="45">
        <f t="shared" si="2"/>
        <v>38</v>
      </c>
      <c r="B31" s="44">
        <f t="shared" si="1"/>
        <v>0.70837111841242106</v>
      </c>
      <c r="C31" s="44">
        <f t="shared" si="1"/>
        <v>0.76119635343559988</v>
      </c>
      <c r="D31" s="44">
        <f t="shared" si="1"/>
        <v>0.76583010898878123</v>
      </c>
      <c r="E31" s="44">
        <f t="shared" si="1"/>
        <v>0.79071568138414228</v>
      </c>
      <c r="F31" s="44">
        <f t="shared" si="1"/>
        <v>0.81982775305048183</v>
      </c>
    </row>
    <row r="32" spans="1:6" x14ac:dyDescent="0.2">
      <c r="A32" s="45">
        <f t="shared" si="2"/>
        <v>39</v>
      </c>
      <c r="B32" s="44">
        <f t="shared" si="1"/>
        <v>0.72343738695357951</v>
      </c>
      <c r="C32" s="44">
        <f t="shared" si="1"/>
        <v>0.77539827722705867</v>
      </c>
      <c r="D32" s="44">
        <f t="shared" si="1"/>
        <v>0.77922400224427213</v>
      </c>
      <c r="E32" s="44">
        <f t="shared" si="1"/>
        <v>0.80285525527842549</v>
      </c>
      <c r="F32" s="44">
        <f t="shared" si="1"/>
        <v>0.83078995823410728</v>
      </c>
    </row>
    <row r="33" spans="1:6" x14ac:dyDescent="0.2">
      <c r="A33" s="45">
        <f t="shared" si="2"/>
        <v>40</v>
      </c>
      <c r="B33" s="44">
        <f t="shared" si="1"/>
        <v>0.73774515773207883</v>
      </c>
      <c r="C33" s="44">
        <f t="shared" si="1"/>
        <v>0.78876736746011256</v>
      </c>
      <c r="D33" s="44">
        <f t="shared" si="1"/>
        <v>0.79184601665526588</v>
      </c>
      <c r="E33" s="44">
        <f t="shared" si="1"/>
        <v>0.81426779866274157</v>
      </c>
      <c r="F33" s="44">
        <f t="shared" si="1"/>
        <v>0.84105329217651259</v>
      </c>
    </row>
    <row r="34" spans="1:6" x14ac:dyDescent="0.2">
      <c r="A34" s="45">
        <f t="shared" si="2"/>
        <v>41</v>
      </c>
      <c r="B34" s="44">
        <f t="shared" si="1"/>
        <v>0.75132497014717692</v>
      </c>
      <c r="C34" s="44">
        <f t="shared" si="1"/>
        <v>0.80134584480366833</v>
      </c>
      <c r="D34" s="44">
        <f t="shared" si="1"/>
        <v>0.80373628875651759</v>
      </c>
      <c r="E34" s="44">
        <f t="shared" si="1"/>
        <v>0.82499483851313271</v>
      </c>
      <c r="F34" s="44">
        <f t="shared" si="1"/>
        <v>0.85066178394730585</v>
      </c>
    </row>
    <row r="35" spans="1:6" x14ac:dyDescent="0.2">
      <c r="A35" s="45">
        <f t="shared" si="2"/>
        <v>42</v>
      </c>
      <c r="B35" s="44">
        <f t="shared" ref="B35:F66" si="3">NORMDIST(LN($A35),LN(B$104),B$105,TRUE)</f>
        <v>0.76420753797842111</v>
      </c>
      <c r="C35" s="44">
        <f t="shared" si="3"/>
        <v>0.81317512458222829</v>
      </c>
      <c r="D35" s="44">
        <f t="shared" si="3"/>
        <v>0.81493384640221844</v>
      </c>
      <c r="E35" s="44">
        <f t="shared" si="3"/>
        <v>0.83507617041395443</v>
      </c>
      <c r="F35" s="44">
        <f t="shared" si="3"/>
        <v>0.85965711587978177</v>
      </c>
    </row>
    <row r="36" spans="1:6" x14ac:dyDescent="0.2">
      <c r="A36" s="45">
        <f t="shared" si="2"/>
        <v>43</v>
      </c>
      <c r="B36" s="44">
        <f t="shared" si="3"/>
        <v>0.77642345753634345</v>
      </c>
      <c r="C36" s="44">
        <f t="shared" si="3"/>
        <v>0.82429555761891748</v>
      </c>
      <c r="D36" s="44">
        <f t="shared" si="3"/>
        <v>0.82547644017629196</v>
      </c>
      <c r="E36" s="44">
        <f t="shared" si="3"/>
        <v>0.84454979513554984</v>
      </c>
      <c r="F36" s="44">
        <f t="shared" si="3"/>
        <v>0.86807864893348907</v>
      </c>
    </row>
    <row r="37" spans="1:6" x14ac:dyDescent="0.2">
      <c r="A37" s="45">
        <f t="shared" si="2"/>
        <v>44</v>
      </c>
      <c r="B37" s="44">
        <f t="shared" si="3"/>
        <v>0.78800297181464674</v>
      </c>
      <c r="C37" s="44">
        <f t="shared" si="3"/>
        <v>0.83474623552912697</v>
      </c>
      <c r="D37" s="44">
        <f t="shared" si="3"/>
        <v>0.83540042359827305</v>
      </c>
      <c r="E37" s="44">
        <f t="shared" si="3"/>
        <v>0.85345188997105437</v>
      </c>
      <c r="F37" s="44">
        <f t="shared" si="3"/>
        <v>0.87596347223652837</v>
      </c>
    </row>
    <row r="38" spans="1:6" x14ac:dyDescent="0.2">
      <c r="A38" s="45">
        <f>+A37+1</f>
        <v>45</v>
      </c>
      <c r="B38" s="44">
        <f t="shared" si="3"/>
        <v>0.79897578231452826</v>
      </c>
      <c r="C38" s="44">
        <f t="shared" si="3"/>
        <v>0.84456484942896304</v>
      </c>
      <c r="D38" s="44">
        <f t="shared" si="3"/>
        <v>0.84474067322337365</v>
      </c>
      <c r="E38" s="44">
        <f t="shared" si="3"/>
        <v>0.86181680745533962</v>
      </c>
      <c r="F38" s="44">
        <f t="shared" si="3"/>
        <v>0.88334647043402814</v>
      </c>
    </row>
    <row r="39" spans="1:6" x14ac:dyDescent="0.2">
      <c r="A39" s="45">
        <f t="shared" si="2"/>
        <v>46</v>
      </c>
      <c r="B39" s="44">
        <f t="shared" si="3"/>
        <v>0.80937090127975819</v>
      </c>
      <c r="C39" s="44">
        <f t="shared" si="3"/>
        <v>0.85378759263524584</v>
      </c>
      <c r="D39" s="44">
        <f t="shared" si="3"/>
        <v>0.85353054113526672</v>
      </c>
      <c r="E39" s="44">
        <f t="shared" si="3"/>
        <v>0.86967709539325067</v>
      </c>
      <c r="F39" s="44">
        <f t="shared" si="3"/>
        <v>0.89026040373604443</v>
      </c>
    </row>
    <row r="40" spans="1:6" x14ac:dyDescent="0.2">
      <c r="A40" s="45">
        <f t="shared" si="2"/>
        <v>47</v>
      </c>
      <c r="B40" s="44">
        <f t="shared" si="3"/>
        <v>0.81921653804013972</v>
      </c>
      <c r="C40" s="44">
        <f t="shared" si="3"/>
        <v>0.86244909934768588</v>
      </c>
      <c r="D40" s="44">
        <f t="shared" si="3"/>
        <v>0.86180183353314366</v>
      </c>
      <c r="E40" s="44">
        <f t="shared" si="3"/>
        <v>0.87706353321681352</v>
      </c>
      <c r="F40" s="44">
        <f t="shared" si="3"/>
        <v>0.89673599659627157</v>
      </c>
    </row>
    <row r="41" spans="1:6" x14ac:dyDescent="0.2">
      <c r="A41" s="45">
        <f t="shared" si="2"/>
        <v>48</v>
      </c>
      <c r="B41" s="44">
        <f t="shared" si="3"/>
        <v>0.82854001401477517</v>
      </c>
      <c r="C41" s="44">
        <f t="shared" si="3"/>
        <v>0.87058241253477608</v>
      </c>
      <c r="D41" s="44">
        <f t="shared" si="3"/>
        <v>0.86958481014370603</v>
      </c>
      <c r="E41" s="44">
        <f t="shared" si="3"/>
        <v>0.88400518060360833</v>
      </c>
      <c r="F41" s="44">
        <f t="shared" si="3"/>
        <v>0.90280203180132479</v>
      </c>
    </row>
    <row r="42" spans="1:6" x14ac:dyDescent="0.2">
      <c r="A42" s="45">
        <f t="shared" si="2"/>
        <v>49</v>
      </c>
      <c r="B42" s="44">
        <f t="shared" si="3"/>
        <v>0.83736770168139163</v>
      </c>
      <c r="C42" s="44">
        <f t="shared" si="3"/>
        <v>0.8782189753101709</v>
      </c>
      <c r="D42" s="44">
        <f t="shared" si="3"/>
        <v>0.87690820006554304</v>
      </c>
      <c r="E42" s="44">
        <f t="shared" si="3"/>
        <v>0.8905294350485673</v>
      </c>
      <c r="F42" s="44">
        <f t="shared" si="3"/>
        <v>0.90848544744175896</v>
      </c>
    </row>
    <row r="43" spans="1:6" x14ac:dyDescent="0.2">
      <c r="A43" s="45">
        <f t="shared" si="2"/>
        <v>50</v>
      </c>
      <c r="B43" s="44">
        <f t="shared" si="3"/>
        <v>0.84572498348148128</v>
      </c>
      <c r="C43" s="44">
        <f t="shared" si="3"/>
        <v>0.8853886410035221</v>
      </c>
      <c r="D43" s="44">
        <f t="shared" si="3"/>
        <v>0.88379923039783281</v>
      </c>
      <c r="E43" s="44">
        <f t="shared" si="3"/>
        <v>0.89666209571293032</v>
      </c>
      <c r="F43" s="44">
        <f t="shared" si="3"/>
        <v>0.91381143479782068</v>
      </c>
    </row>
    <row r="44" spans="1:6" x14ac:dyDescent="0.2">
      <c r="A44" s="45">
        <f t="shared" si="2"/>
        <v>51</v>
      </c>
      <c r="B44" s="44">
        <f t="shared" si="3"/>
        <v>0.85363622721137766</v>
      </c>
      <c r="C44" s="44">
        <f t="shared" si="3"/>
        <v>0.89211969791593382</v>
      </c>
      <c r="D44" s="44">
        <f t="shared" si="3"/>
        <v>0.89028366463540265</v>
      </c>
      <c r="E44" s="44">
        <f t="shared" si="3"/>
        <v>0.90242743139737269</v>
      </c>
      <c r="F44" s="44">
        <f t="shared" si="3"/>
        <v>0.91880353562806505</v>
      </c>
    </row>
    <row r="45" spans="1:6" x14ac:dyDescent="0.2">
      <c r="A45" s="45">
        <f t="shared" si="2"/>
        <v>52</v>
      </c>
      <c r="B45" s="44">
        <f t="shared" si="3"/>
        <v>0.86112477495496731</v>
      </c>
      <c r="C45" s="44">
        <f t="shared" si="3"/>
        <v>0.89843890542149685</v>
      </c>
      <c r="D45" s="44">
        <f t="shared" si="3"/>
        <v>0.89638584834400703</v>
      </c>
      <c r="E45" s="44">
        <f t="shared" si="3"/>
        <v>0.90784825091889265</v>
      </c>
      <c r="F45" s="44">
        <f t="shared" si="3"/>
        <v>0.92348373771645509</v>
      </c>
    </row>
    <row r="46" spans="1:6" x14ac:dyDescent="0.2">
      <c r="A46" s="45">
        <f t="shared" si="2"/>
        <v>53</v>
      </c>
      <c r="B46" s="44">
        <f t="shared" si="3"/>
        <v>0.8682129430525577</v>
      </c>
      <c r="C46" s="44">
        <f t="shared" si="3"/>
        <v>0.90437153864748809</v>
      </c>
      <c r="D46" s="44">
        <f t="shared" si="3"/>
        <v>0.90212876007729037</v>
      </c>
      <c r="E46" s="44">
        <f t="shared" si="3"/>
        <v>0.91294597452769632</v>
      </c>
      <c r="F46" s="44">
        <f t="shared" si="3"/>
        <v>0.92787256782911676</v>
      </c>
    </row>
    <row r="47" spans="1:6" x14ac:dyDescent="0.2">
      <c r="A47" s="45">
        <f t="shared" si="2"/>
        <v>54</v>
      </c>
      <c r="B47" s="44">
        <f t="shared" si="3"/>
        <v>0.87492203098011923</v>
      </c>
      <c r="C47" s="44">
        <f t="shared" si="3"/>
        <v>0.90994143945014394</v>
      </c>
      <c r="D47" s="44">
        <f t="shared" si="3"/>
        <v>0.90753406587270569</v>
      </c>
      <c r="E47" s="44">
        <f t="shared" si="3"/>
        <v>0.91774070529357288</v>
      </c>
      <c r="F47" s="44">
        <f t="shared" si="3"/>
        <v>0.93198918146864684</v>
      </c>
    </row>
    <row r="48" spans="1:6" x14ac:dyDescent="0.2">
      <c r="A48" s="45">
        <f t="shared" si="2"/>
        <v>55</v>
      </c>
      <c r="B48" s="44">
        <f t="shared" si="3"/>
        <v>0.88127233734071875</v>
      </c>
      <c r="C48" s="44">
        <f t="shared" si="3"/>
        <v>0.91517107181235247</v>
      </c>
      <c r="D48" s="44">
        <f t="shared" si="3"/>
        <v>0.91262217597833795</v>
      </c>
      <c r="E48" s="44">
        <f t="shared" si="3"/>
        <v>0.92225129963168384</v>
      </c>
      <c r="F48" s="44">
        <f t="shared" si="3"/>
        <v>0.93585144900248651</v>
      </c>
    </row>
    <row r="49" spans="1:6" x14ac:dyDescent="0.2">
      <c r="A49" s="45">
        <f t="shared" si="2"/>
        <v>56</v>
      </c>
      <c r="B49" s="44">
        <f t="shared" si="3"/>
        <v>0.8872831814519061</v>
      </c>
      <c r="C49" s="44">
        <f t="shared" si="3"/>
        <v>0.92008158013471697</v>
      </c>
      <c r="D49" s="44">
        <f t="shared" si="3"/>
        <v>0.91741230272542573</v>
      </c>
      <c r="E49" s="44">
        <f t="shared" si="3"/>
        <v>0.92649543633418074</v>
      </c>
      <c r="F49" s="44">
        <f t="shared" si="3"/>
        <v>0.93947603789129519</v>
      </c>
    </row>
    <row r="50" spans="1:6" x14ac:dyDescent="0.2">
      <c r="A50" s="45">
        <f t="shared" si="2"/>
        <v>57</v>
      </c>
      <c r="B50" s="44">
        <f t="shared" si="3"/>
        <v>0.89297292925487348</v>
      </c>
      <c r="C50" s="44">
        <f t="shared" si="3"/>
        <v>0.92469284918145722</v>
      </c>
      <c r="D50" s="44">
        <f t="shared" si="3"/>
        <v>0.92192251868032693</v>
      </c>
      <c r="E50" s="44">
        <f t="shared" si="3"/>
        <v>0.93048968363404827</v>
      </c>
      <c r="F50" s="44">
        <f t="shared" si="3"/>
        <v>0.94287849086077169</v>
      </c>
    </row>
    <row r="51" spans="1:6" x14ac:dyDescent="0.2">
      <c r="A51" s="45">
        <f>+A50+1</f>
        <v>58</v>
      </c>
      <c r="B51" s="44">
        <f t="shared" si="3"/>
        <v>0.89835902247858002</v>
      </c>
      <c r="C51" s="44">
        <f t="shared" si="3"/>
        <v>0.92902356468563707</v>
      </c>
      <c r="D51" s="44">
        <f t="shared" si="3"/>
        <v>0.9261698143915611</v>
      </c>
      <c r="E51" s="44">
        <f t="shared" si="3"/>
        <v>0.93424956395732828</v>
      </c>
      <c r="F51" s="44">
        <f t="shared" si="3"/>
        <v>0.94607329995199108</v>
      </c>
    </row>
    <row r="52" spans="1:6" x14ac:dyDescent="0.2">
      <c r="A52" s="45">
        <f t="shared" si="2"/>
        <v>59</v>
      </c>
      <c r="B52" s="44">
        <f t="shared" si="3"/>
        <v>0.90345801016929772</v>
      </c>
      <c r="C52" s="44">
        <f t="shared" si="3"/>
        <v>0.93309127382120105</v>
      </c>
      <c r="D52" s="44">
        <f t="shared" si="3"/>
        <v>0.93017015519820556</v>
      </c>
      <c r="E52" s="44">
        <f t="shared" si="3"/>
        <v>0.93778961612458067</v>
      </c>
      <c r="F52" s="44">
        <f t="shared" si="3"/>
        <v>0.94907397645597913</v>
      </c>
    </row>
    <row r="53" spans="1:6" x14ac:dyDescent="0.2">
      <c r="A53" s="45">
        <f t="shared" si="2"/>
        <v>60</v>
      </c>
      <c r="B53" s="44">
        <f t="shared" si="3"/>
        <v>0.90828558184725139</v>
      </c>
      <c r="C53" s="44">
        <f t="shared" si="3"/>
        <v>0.93691244491834669</v>
      </c>
      <c r="D53" s="44">
        <f t="shared" si="3"/>
        <v>0.93393853669027616</v>
      </c>
      <c r="E53" s="44">
        <f t="shared" si="3"/>
        <v>0.94112345484648829</v>
      </c>
      <c r="F53" s="44">
        <f t="shared" si="3"/>
        <v>0.95189311679197519</v>
      </c>
    </row>
    <row r="54" spans="1:6" x14ac:dyDescent="0.2">
      <c r="A54" s="45">
        <f t="shared" si="2"/>
        <v>61</v>
      </c>
      <c r="B54" s="44">
        <f t="shared" si="3"/>
        <v>0.91285660168076332</v>
      </c>
      <c r="C54" s="44">
        <f t="shared" si="3"/>
        <v>0.94050252593904116</v>
      </c>
      <c r="D54" s="44">
        <f t="shared" si="3"/>
        <v>0.93748903851400833</v>
      </c>
      <c r="E54" s="44">
        <f t="shared" si="3"/>
        <v>0.94426382742551374</v>
      </c>
      <c r="F54" s="44">
        <f t="shared" si="3"/>
        <v>0.95454246442895008</v>
      </c>
    </row>
    <row r="55" spans="1:6" x14ac:dyDescent="0.2">
      <c r="A55" s="45">
        <f t="shared" si="2"/>
        <v>62</v>
      </c>
      <c r="B55" s="44">
        <f t="shared" si="3"/>
        <v>0.91718514317765132</v>
      </c>
      <c r="C55" s="44">
        <f t="shared" si="3"/>
        <v>0.94387600134545202</v>
      </c>
      <c r="D55" s="44">
        <f t="shared" si="3"/>
        <v>0.94083487629872309</v>
      </c>
      <c r="E55" s="44">
        <f t="shared" si="3"/>
        <v>0.94722266762849228</v>
      </c>
      <c r="F55" s="44">
        <f t="shared" si="3"/>
        <v>0.95703296797914028</v>
      </c>
    </row>
    <row r="56" spans="1:6" x14ac:dyDescent="0.2">
      <c r="A56" s="45">
        <f t="shared" si="2"/>
        <v>63</v>
      </c>
      <c r="B56" s="44">
        <f t="shared" si="3"/>
        <v>0.92128452398633487</v>
      </c>
      <c r="C56" s="44">
        <f t="shared" si="3"/>
        <v>0.94704644708955943</v>
      </c>
      <c r="D56" s="44">
        <f t="shared" si="3"/>
        <v>0.94398845155026578</v>
      </c>
      <c r="E56" s="44">
        <f t="shared" si="3"/>
        <v>0.95001114673654186</v>
      </c>
      <c r="F56" s="44">
        <f t="shared" si="3"/>
        <v>0.95937483561286052</v>
      </c>
    </row>
    <row r="57" spans="1:6" x14ac:dyDescent="0.2">
      <c r="A57" s="45">
        <f>+A56+1</f>
        <v>64</v>
      </c>
      <c r="B57" s="44">
        <f t="shared" si="3"/>
        <v>0.9251673404774805</v>
      </c>
      <c r="C57" s="44">
        <f t="shared" si="3"/>
        <v>0.9500265835304551</v>
      </c>
      <c r="D57" s="44">
        <f t="shared" si="3"/>
        <v>0.94696139941136126</v>
      </c>
      <c r="E57" s="44">
        <f t="shared" si="3"/>
        <v>0.9526397218107312</v>
      </c>
      <c r="F57" s="44">
        <f t="shared" si="3"/>
        <v>0.96157758595744314</v>
      </c>
    </row>
    <row r="58" spans="1:6" x14ac:dyDescent="0.2">
      <c r="A58" s="45">
        <f t="shared" si="2"/>
        <v>65</v>
      </c>
      <c r="B58" s="44">
        <f t="shared" si="3"/>
        <v>0.92884550184314374</v>
      </c>
      <c r="C58" s="44">
        <f t="shared" si="3"/>
        <v>0.9528283261496171</v>
      </c>
      <c r="D58" s="44">
        <f t="shared" si="3"/>
        <v>0.94976463423382673</v>
      </c>
      <c r="E58" s="44">
        <f t="shared" si="3"/>
        <v>0.95511818123634418</v>
      </c>
      <c r="F58" s="44">
        <f t="shared" si="3"/>
        <v>0.96365009565129922</v>
      </c>
    </row>
    <row r="59" spans="1:6" x14ac:dyDescent="0.2">
      <c r="A59" s="45">
        <v>70</v>
      </c>
      <c r="B59" s="44">
        <f t="shared" si="3"/>
        <v>0.94453933502152609</v>
      </c>
      <c r="C59" s="44">
        <f t="shared" si="3"/>
        <v>0.96452774068514424</v>
      </c>
      <c r="D59" s="44">
        <f t="shared" si="3"/>
        <v>0.96157194021894099</v>
      </c>
      <c r="E59" s="44">
        <f t="shared" si="3"/>
        <v>0.96555972556764058</v>
      </c>
      <c r="F59" s="44">
        <f t="shared" si="3"/>
        <v>0.97233012454741297</v>
      </c>
    </row>
    <row r="60" spans="1:6" x14ac:dyDescent="0.2">
      <c r="A60" s="45">
        <v>80</v>
      </c>
      <c r="B60" s="44">
        <f t="shared" si="3"/>
        <v>0.96581607393317026</v>
      </c>
      <c r="C60" s="44">
        <f t="shared" si="3"/>
        <v>0.97958850457661595</v>
      </c>
      <c r="D60" s="44">
        <f t="shared" si="3"/>
        <v>0.97711082823650963</v>
      </c>
      <c r="E60" s="44">
        <f t="shared" si="3"/>
        <v>0.9793263802429748</v>
      </c>
      <c r="F60" s="44">
        <f t="shared" si="3"/>
        <v>0.98362370432988111</v>
      </c>
    </row>
    <row r="61" spans="1:6" x14ac:dyDescent="0.2">
      <c r="A61" s="45">
        <v>90</v>
      </c>
      <c r="B61" s="44">
        <f t="shared" si="3"/>
        <v>0.97852180100307229</v>
      </c>
      <c r="C61" s="44">
        <f t="shared" si="3"/>
        <v>0.98798249981260022</v>
      </c>
      <c r="D61" s="44">
        <f t="shared" si="3"/>
        <v>0.98605117033868528</v>
      </c>
      <c r="E61" s="44">
        <f t="shared" si="3"/>
        <v>0.98728527002870858</v>
      </c>
      <c r="F61" s="44">
        <f t="shared" si="3"/>
        <v>0.99004899208220443</v>
      </c>
    </row>
    <row r="62" spans="1:6" x14ac:dyDescent="0.2">
      <c r="A62" s="45">
        <v>100</v>
      </c>
      <c r="B62" s="44">
        <f t="shared" si="3"/>
        <v>0.98625309846687614</v>
      </c>
      <c r="C62" s="44">
        <f t="shared" si="3"/>
        <v>0.99276813457568425</v>
      </c>
      <c r="D62" s="44">
        <f t="shared" si="3"/>
        <v>0.99131506459824315</v>
      </c>
      <c r="E62" s="44">
        <f t="shared" si="3"/>
        <v>0.99200308467168663</v>
      </c>
      <c r="F62" s="44">
        <f t="shared" si="3"/>
        <v>0.99380630538138082</v>
      </c>
    </row>
    <row r="63" spans="1:6" x14ac:dyDescent="0.2">
      <c r="A63" s="45">
        <v>110</v>
      </c>
      <c r="B63" s="44">
        <f t="shared" si="3"/>
        <v>0.99104652035345031</v>
      </c>
      <c r="C63" s="44">
        <f t="shared" si="3"/>
        <v>0.99555786620114417</v>
      </c>
      <c r="D63" s="44">
        <f t="shared" si="3"/>
        <v>0.9944837642408102</v>
      </c>
      <c r="E63" s="44">
        <f t="shared" si="3"/>
        <v>0.99486607804424321</v>
      </c>
      <c r="F63" s="44">
        <f t="shared" si="3"/>
        <v>0.99605987933193507</v>
      </c>
    </row>
    <row r="64" spans="1:6" x14ac:dyDescent="0.2">
      <c r="A64" s="45">
        <v>120</v>
      </c>
      <c r="B64" s="44">
        <f t="shared" si="3"/>
        <v>0.99407259126323044</v>
      </c>
      <c r="C64" s="44">
        <f t="shared" si="3"/>
        <v>0.9972188991050952</v>
      </c>
      <c r="D64" s="44">
        <f t="shared" si="3"/>
        <v>0.99643136907935814</v>
      </c>
      <c r="E64" s="44">
        <f t="shared" si="3"/>
        <v>0.99664163607275535</v>
      </c>
      <c r="F64" s="44">
        <f t="shared" si="3"/>
        <v>0.99744328594437814</v>
      </c>
    </row>
    <row r="65" spans="1:6" x14ac:dyDescent="0.2">
      <c r="A65" s="45">
        <v>130</v>
      </c>
      <c r="B65" s="44">
        <f t="shared" si="3"/>
        <v>0.99601587061240004</v>
      </c>
      <c r="C65" s="44">
        <f t="shared" si="3"/>
        <v>0.99822775995214563</v>
      </c>
      <c r="D65" s="44">
        <f t="shared" si="3"/>
        <v>0.99765188626408785</v>
      </c>
      <c r="E65" s="44">
        <f t="shared" si="3"/>
        <v>0.99776504788353215</v>
      </c>
      <c r="F65" s="44">
        <f t="shared" si="3"/>
        <v>0.99831073141728444</v>
      </c>
    </row>
    <row r="66" spans="1:6" x14ac:dyDescent="0.2">
      <c r="A66" s="45">
        <v>140</v>
      </c>
      <c r="B66" s="44">
        <f t="shared" si="3"/>
        <v>0.99728398717935451</v>
      </c>
      <c r="C66" s="44">
        <f t="shared" si="3"/>
        <v>0.99885199349690112</v>
      </c>
      <c r="D66" s="44">
        <f t="shared" si="3"/>
        <v>0.99843063671448762</v>
      </c>
      <c r="E66" s="44">
        <f t="shared" si="3"/>
        <v>0.99848904210980027</v>
      </c>
      <c r="F66" s="44">
        <f t="shared" si="3"/>
        <v>0.99886530406079233</v>
      </c>
    </row>
    <row r="67" spans="1:6" x14ac:dyDescent="0.2">
      <c r="A67" s="45">
        <v>145</v>
      </c>
      <c r="B67" s="44">
        <f t="shared" ref="B67:F101" si="4">NORMDIST(LN($A67),LN(B$104),B$105,TRUE)</f>
        <v>0.99774631520854629</v>
      </c>
      <c r="C67" s="44">
        <f t="shared" si="4"/>
        <v>0.99907069200223941</v>
      </c>
      <c r="D67" s="44">
        <f t="shared" si="4"/>
        <v>0.99870994923573941</v>
      </c>
      <c r="E67" s="44">
        <f t="shared" si="4"/>
        <v>0.99875078819434848</v>
      </c>
      <c r="F67" s="44">
        <f t="shared" si="4"/>
        <v>0.99906466703092633</v>
      </c>
    </row>
    <row r="68" spans="1:6" x14ac:dyDescent="0.2">
      <c r="A68" s="45">
        <v>150</v>
      </c>
      <c r="B68" s="44">
        <f t="shared" si="4"/>
        <v>0.99812402253949761</v>
      </c>
      <c r="C68" s="44">
        <f t="shared" si="4"/>
        <v>0.99924497220134822</v>
      </c>
      <c r="D68" s="44">
        <f t="shared" si="4"/>
        <v>0.99893586521308708</v>
      </c>
      <c r="E68" s="44">
        <f t="shared" si="4"/>
        <v>0.99896359652797306</v>
      </c>
      <c r="F68" s="44">
        <f t="shared" si="4"/>
        <v>0.99922620686950092</v>
      </c>
    </row>
    <row r="69" spans="1:6" x14ac:dyDescent="0.2">
      <c r="A69" s="45">
        <v>155</v>
      </c>
      <c r="B69" s="44">
        <f t="shared" si="4"/>
        <v>0.99843365773750326</v>
      </c>
      <c r="C69" s="44">
        <f t="shared" si="4"/>
        <v>0.99938440304079068</v>
      </c>
      <c r="D69" s="44">
        <f t="shared" si="4"/>
        <v>0.99911928332390298</v>
      </c>
      <c r="E69" s="44">
        <f t="shared" si="4"/>
        <v>0.99913727740881353</v>
      </c>
      <c r="F69" s="44">
        <f t="shared" si="4"/>
        <v>0.99935762106570791</v>
      </c>
    </row>
    <row r="70" spans="1:6" x14ac:dyDescent="0.2">
      <c r="A70" s="45">
        <v>160</v>
      </c>
      <c r="B70" s="44">
        <f t="shared" si="4"/>
        <v>0.99868833165885418</v>
      </c>
      <c r="C70" s="44">
        <f t="shared" si="4"/>
        <v>0.99949637727155871</v>
      </c>
      <c r="D70" s="44">
        <f t="shared" si="4"/>
        <v>0.99926874022918322</v>
      </c>
      <c r="E70" s="44">
        <f t="shared" si="4"/>
        <v>0.9992795450587878</v>
      </c>
      <c r="F70" s="44">
        <f t="shared" si="4"/>
        <v>0.99946493665065561</v>
      </c>
    </row>
    <row r="71" spans="1:6" x14ac:dyDescent="0.2">
      <c r="A71" s="45">
        <v>165</v>
      </c>
      <c r="B71" s="44">
        <f t="shared" si="4"/>
        <v>0.998898471941429</v>
      </c>
      <c r="C71" s="44">
        <f t="shared" si="4"/>
        <v>0.99958663163729289</v>
      </c>
      <c r="D71" s="44">
        <f t="shared" si="4"/>
        <v>0.99939095138971878</v>
      </c>
      <c r="E71" s="44">
        <f t="shared" si="4"/>
        <v>0.99939649237931782</v>
      </c>
      <c r="F71" s="44">
        <f t="shared" si="4"/>
        <v>0.99955289468633413</v>
      </c>
    </row>
    <row r="72" spans="1:6" x14ac:dyDescent="0.2">
      <c r="A72" s="45">
        <v>170</v>
      </c>
      <c r="B72" s="44">
        <f t="shared" si="4"/>
        <v>0.99907240343011927</v>
      </c>
      <c r="C72" s="44">
        <f t="shared" si="4"/>
        <v>0.99965963690258963</v>
      </c>
      <c r="D72" s="44">
        <f t="shared" si="4"/>
        <v>0.99949122166976478</v>
      </c>
      <c r="E72" s="44">
        <f t="shared" si="4"/>
        <v>0.99949295227653723</v>
      </c>
      <c r="F72" s="44">
        <f t="shared" si="4"/>
        <v>0.99962524134764641</v>
      </c>
    </row>
    <row r="73" spans="1:6" x14ac:dyDescent="0.2">
      <c r="A73" s="45">
        <v>175</v>
      </c>
      <c r="B73" s="44">
        <f t="shared" si="4"/>
        <v>0.99921679654652718</v>
      </c>
      <c r="C73" s="44">
        <f t="shared" si="4"/>
        <v>0.99971889168218653</v>
      </c>
      <c r="D73" s="44">
        <f t="shared" si="4"/>
        <v>0.99957375855367492</v>
      </c>
      <c r="E73" s="44">
        <f t="shared" si="4"/>
        <v>0.99957277401502309</v>
      </c>
      <c r="F73" s="44">
        <f t="shared" si="4"/>
        <v>0.99968494944236674</v>
      </c>
    </row>
    <row r="74" spans="1:6" x14ac:dyDescent="0.2">
      <c r="A74" s="45">
        <v>180</v>
      </c>
      <c r="B74" s="44">
        <f t="shared" si="4"/>
        <v>0.99933701505580974</v>
      </c>
      <c r="C74" s="44">
        <f t="shared" si="4"/>
        <v>0.99976714482582085</v>
      </c>
      <c r="D74" s="44">
        <f t="shared" si="4"/>
        <v>0.99964191217209408</v>
      </c>
      <c r="E74" s="44">
        <f t="shared" si="4"/>
        <v>0.9996390355925131</v>
      </c>
      <c r="F74" s="44">
        <f t="shared" si="4"/>
        <v>0.99973438784350954</v>
      </c>
    </row>
    <row r="75" spans="1:6" x14ac:dyDescent="0.2">
      <c r="A75" s="45">
        <v>185</v>
      </c>
      <c r="B75" s="44">
        <f t="shared" si="4"/>
        <v>0.99943738687618056</v>
      </c>
      <c r="C75" s="44">
        <f t="shared" si="4"/>
        <v>0.99980656449110317</v>
      </c>
      <c r="D75" s="44">
        <f t="shared" si="4"/>
        <v>0.99969836006151613</v>
      </c>
      <c r="E75" s="44">
        <f t="shared" si="4"/>
        <v>0.99969420770197481</v>
      </c>
      <c r="F75" s="44">
        <f t="shared" si="4"/>
        <v>0.99977545171264648</v>
      </c>
    </row>
    <row r="76" spans="1:6" x14ac:dyDescent="0.2">
      <c r="A76" s="45">
        <v>190</v>
      </c>
      <c r="B76" s="44">
        <f t="shared" si="4"/>
        <v>0.99952141578000653</v>
      </c>
      <c r="C76" s="44">
        <f t="shared" si="4"/>
        <v>0.99983886724985704</v>
      </c>
      <c r="D76" s="44">
        <f t="shared" si="4"/>
        <v>0.99974524999861947</v>
      </c>
      <c r="E76" s="44">
        <f t="shared" si="4"/>
        <v>0.99974028088308187</v>
      </c>
      <c r="F76" s="44">
        <f t="shared" si="4"/>
        <v>0.99980966305767727</v>
      </c>
    </row>
    <row r="77" spans="1:6" x14ac:dyDescent="0.2">
      <c r="A77" s="45">
        <v>195</v>
      </c>
      <c r="B77" s="44">
        <f t="shared" si="4"/>
        <v>0.99959194751473446</v>
      </c>
      <c r="C77" s="44">
        <f t="shared" si="4"/>
        <v>0.99986541709668098</v>
      </c>
      <c r="D77" s="44">
        <f t="shared" si="4"/>
        <v>0.99978431088698372</v>
      </c>
      <c r="E77" s="44">
        <f t="shared" si="4"/>
        <v>0.99977886455368192</v>
      </c>
      <c r="F77" s="44">
        <f t="shared" si="4"/>
        <v>0.99983824873481553</v>
      </c>
    </row>
    <row r="78" spans="1:6" x14ac:dyDescent="0.2">
      <c r="A78" s="45">
        <v>200</v>
      </c>
      <c r="B78" s="44">
        <f t="shared" si="4"/>
        <v>0.99965130063840346</v>
      </c>
      <c r="C78" s="44">
        <f t="shared" si="4"/>
        <v>0.99988730169138107</v>
      </c>
      <c r="D78" s="44">
        <f t="shared" si="4"/>
        <v>0.99981693919268022</v>
      </c>
      <c r="E78" s="44">
        <f t="shared" si="4"/>
        <v>0.9998112644626157</v>
      </c>
      <c r="F78" s="44">
        <f t="shared" si="4"/>
        <v>0.99986220121875347</v>
      </c>
    </row>
    <row r="79" spans="1:6" x14ac:dyDescent="0.2">
      <c r="A79" s="45">
        <v>205</v>
      </c>
      <c r="B79" s="44">
        <f t="shared" si="4"/>
        <v>0.9997013699349977</v>
      </c>
      <c r="C79" s="44">
        <f t="shared" si="4"/>
        <v>0.99990539130678779</v>
      </c>
      <c r="D79" s="44">
        <f t="shared" si="4"/>
        <v>0.99984426658654091</v>
      </c>
      <c r="E79" s="44">
        <f t="shared" si="4"/>
        <v>0.99983854351080059</v>
      </c>
      <c r="F79" s="44">
        <f t="shared" si="4"/>
        <v>0.99988232614761985</v>
      </c>
    </row>
    <row r="80" spans="1:6" x14ac:dyDescent="0.2">
      <c r="A80" s="45">
        <v>210</v>
      </c>
      <c r="B80" s="44">
        <f t="shared" si="4"/>
        <v>0.99974370844220273</v>
      </c>
      <c r="C80" s="44">
        <f t="shared" si="4"/>
        <v>0.99992038458338983</v>
      </c>
      <c r="D80" s="44">
        <f t="shared" si="4"/>
        <v>0.99986721308203019</v>
      </c>
      <c r="E80" s="44">
        <f t="shared" si="4"/>
        <v>0.99986156969882878</v>
      </c>
      <c r="F80" s="44">
        <f t="shared" si="4"/>
        <v>0.99989927967251735</v>
      </c>
    </row>
    <row r="81" spans="1:6" x14ac:dyDescent="0.2">
      <c r="A81" s="45">
        <v>215</v>
      </c>
      <c r="B81" s="44">
        <f t="shared" si="4"/>
        <v>0.99977959273619932</v>
      </c>
      <c r="C81" s="44">
        <f t="shared" si="4"/>
        <v>0.9999328441785118</v>
      </c>
      <c r="D81" s="44">
        <f t="shared" si="4"/>
        <v>0.99988652893390206</v>
      </c>
      <c r="E81" s="44">
        <f t="shared" si="4"/>
        <v>0.99988105406899441</v>
      </c>
      <c r="F81" s="44">
        <f t="shared" si="4"/>
        <v>0.99991359791346623</v>
      </c>
    </row>
    <row r="82" spans="1:6" x14ac:dyDescent="0.2">
      <c r="A82" s="45">
        <v>220</v>
      </c>
      <c r="B82" s="44">
        <f t="shared" si="4"/>
        <v>0.99981007506294317</v>
      </c>
      <c r="C82" s="44">
        <f t="shared" si="4"/>
        <v>0.99994322464441399</v>
      </c>
      <c r="D82" s="44">
        <f t="shared" si="4"/>
        <v>0.99990282779382988</v>
      </c>
      <c r="E82" s="44">
        <f t="shared" si="4"/>
        <v>0.99989758083969316</v>
      </c>
      <c r="F82" s="44">
        <f t="shared" si="4"/>
        <v>0.99992572027843618</v>
      </c>
    </row>
    <row r="83" spans="1:6" x14ac:dyDescent="0.2">
      <c r="A83" s="45">
        <v>225</v>
      </c>
      <c r="B83" s="44">
        <f t="shared" si="4"/>
        <v>0.99983602510009661</v>
      </c>
      <c r="C83" s="44">
        <f t="shared" si="4"/>
        <v>0.9999518943074045</v>
      </c>
      <c r="D83" s="44">
        <f t="shared" si="4"/>
        <v>0.99991661303906099</v>
      </c>
      <c r="E83" s="44">
        <f t="shared" si="4"/>
        <v>0.99991163142373096</v>
      </c>
      <c r="F83" s="44">
        <f t="shared" si="4"/>
        <v>0.9999360079919839</v>
      </c>
    </row>
    <row r="84" spans="1:6" x14ac:dyDescent="0.2">
      <c r="A84" s="45">
        <v>230</v>
      </c>
      <c r="B84" s="44">
        <f t="shared" si="4"/>
        <v>0.99985816351689749</v>
      </c>
      <c r="C84" s="44">
        <f t="shared" si="4"/>
        <v>0.99995915249859191</v>
      </c>
      <c r="D84" s="44">
        <f t="shared" si="4"/>
        <v>0.99992829875065226</v>
      </c>
      <c r="E84" s="44">
        <f t="shared" si="4"/>
        <v>0.99992360363763788</v>
      </c>
      <c r="F84" s="44">
        <f t="shared" si="4"/>
        <v>0.99994475886999046</v>
      </c>
    </row>
    <row r="85" spans="1:6" x14ac:dyDescent="0.2">
      <c r="A85" s="45">
        <v>235</v>
      </c>
      <c r="B85" s="44">
        <f t="shared" si="4"/>
        <v>0.9998770890249703</v>
      </c>
      <c r="C85" s="44">
        <f t="shared" si="4"/>
        <v>0.99996524316969826</v>
      </c>
      <c r="D85" s="44">
        <f t="shared" si="4"/>
        <v>0.99993822648352892</v>
      </c>
      <c r="E85" s="44">
        <f t="shared" si="4"/>
        <v>0.99993382711599077</v>
      </c>
      <c r="F85" s="44">
        <f t="shared" si="4"/>
        <v>0.99995221914162991</v>
      </c>
    </row>
    <row r="86" spans="1:6" x14ac:dyDescent="0.2">
      <c r="A86" s="45">
        <v>240</v>
      </c>
      <c r="B86" s="44">
        <f t="shared" si="4"/>
        <v>0.99989330024710243</v>
      </c>
      <c r="C86" s="44">
        <f t="shared" si="4"/>
        <v>0.99997036568764175</v>
      </c>
      <c r="D86" s="44">
        <f t="shared" si="4"/>
        <v>0.99994667871528442</v>
      </c>
      <c r="E86" s="44">
        <f t="shared" si="4"/>
        <v>0.99994257572038892</v>
      </c>
      <c r="F86" s="44">
        <f t="shared" si="4"/>
        <v>0.99995859294024014</v>
      </c>
    </row>
    <row r="87" spans="1:6" x14ac:dyDescent="0.2">
      <c r="A87" s="45">
        <v>245</v>
      </c>
      <c r="B87" s="44">
        <f t="shared" si="4"/>
        <v>0.9999072134476209</v>
      </c>
      <c r="C87" s="44">
        <f t="shared" si="4"/>
        <v>0.9999746834197476</v>
      </c>
      <c r="D87" s="44">
        <f t="shared" si="4"/>
        <v>0.99995388966489362</v>
      </c>
      <c r="E87" s="44">
        <f t="shared" si="4"/>
        <v>0.99995007756028309</v>
      </c>
      <c r="F87" s="44">
        <f t="shared" si="4"/>
        <v>0.99996404994736865</v>
      </c>
    </row>
    <row r="88" spans="1:6" x14ac:dyDescent="0.2">
      <c r="A88" s="45">
        <v>250</v>
      </c>
      <c r="B88" s="44">
        <f t="shared" si="4"/>
        <v>0.99991917694779564</v>
      </c>
      <c r="C88" s="44">
        <f t="shared" si="4"/>
        <v>0.99997833058294849</v>
      </c>
      <c r="D88" s="44">
        <f t="shared" si="4"/>
        <v>0.9999600540218605</v>
      </c>
      <c r="E88" s="44">
        <f t="shared" si="4"/>
        <v>0.99995652310981897</v>
      </c>
      <c r="F88" s="44">
        <f t="shared" si="4"/>
        <v>0.9999687315686453</v>
      </c>
    </row>
    <row r="89" spans="1:6" x14ac:dyDescent="0.2">
      <c r="A89" s="45">
        <v>255</v>
      </c>
      <c r="B89" s="44">
        <f t="shared" si="4"/>
        <v>0.99992948287801864</v>
      </c>
      <c r="C89" s="44">
        <f t="shared" si="4"/>
        <v>0.99998141772447835</v>
      </c>
      <c r="D89" s="44">
        <f t="shared" si="4"/>
        <v>0.99996533400996734</v>
      </c>
      <c r="E89" s="44">
        <f t="shared" si="4"/>
        <v>0.99996207180181029</v>
      </c>
      <c r="F89" s="44">
        <f t="shared" si="4"/>
        <v>0.99997275593861434</v>
      </c>
    </row>
    <row r="90" spans="1:6" x14ac:dyDescent="0.2">
      <c r="A90" s="45">
        <v>260</v>
      </c>
      <c r="B90" s="44">
        <f t="shared" si="4"/>
        <v>0.99993837678421305</v>
      </c>
      <c r="C90" s="44">
        <f t="shared" si="4"/>
        <v>0.99998403612034337</v>
      </c>
      <c r="D90" s="44">
        <f t="shared" si="4"/>
        <v>0.99996986511958685</v>
      </c>
      <c r="E90" s="44">
        <f t="shared" si="4"/>
        <v>0.9999668573998689</v>
      </c>
      <c r="F90" s="44">
        <f t="shared" si="4"/>
        <v>0.99997622198851754</v>
      </c>
    </row>
    <row r="91" spans="1:6" x14ac:dyDescent="0.2">
      <c r="A91" s="45">
        <v>265</v>
      </c>
      <c r="B91" s="44">
        <f t="shared" si="4"/>
        <v>0.99994606550054588</v>
      </c>
      <c r="C91" s="44">
        <f t="shared" si="4"/>
        <v>0.99998626131532775</v>
      </c>
      <c r="D91" s="44">
        <f t="shared" si="4"/>
        <v>0.99997376077235567</v>
      </c>
      <c r="E91" s="44">
        <f t="shared" si="4"/>
        <v>0.99997099238724108</v>
      </c>
      <c r="F91" s="44">
        <f t="shared" si="4"/>
        <v>0.99997921276191526</v>
      </c>
    </row>
    <row r="92" spans="1:6" x14ac:dyDescent="0.2">
      <c r="A92" s="45">
        <v>270</v>
      </c>
      <c r="B92" s="44">
        <f t="shared" si="4"/>
        <v>0.99995272361756049</v>
      </c>
      <c r="C92" s="44">
        <f t="shared" si="4"/>
        <v>0.99998815597998525</v>
      </c>
      <c r="D92" s="44">
        <f t="shared" si="4"/>
        <v>0.99997711612724338</v>
      </c>
      <c r="E92" s="44">
        <f t="shared" si="4"/>
        <v>0.99997457156199443</v>
      </c>
      <c r="F92" s="44">
        <f t="shared" si="4"/>
        <v>0.99998179812472054</v>
      </c>
    </row>
    <row r="93" spans="1:6" x14ac:dyDescent="0.2">
      <c r="A93" s="45">
        <v>275</v>
      </c>
      <c r="B93" s="44">
        <f t="shared" si="4"/>
        <v>0.99995849880934129</v>
      </c>
      <c r="C93" s="44">
        <f t="shared" si="4"/>
        <v>0.99998977222262042</v>
      </c>
      <c r="D93" s="44">
        <f t="shared" si="4"/>
        <v>0.99998001119415991</v>
      </c>
      <c r="E93" s="44">
        <f t="shared" si="4"/>
        <v>0.99997767498978718</v>
      </c>
      <c r="F93" s="44">
        <f t="shared" si="4"/>
        <v>0.99998403698622251</v>
      </c>
    </row>
    <row r="94" spans="1:6" x14ac:dyDescent="0.2">
      <c r="A94" s="45">
        <v>280</v>
      </c>
      <c r="B94" s="44">
        <f t="shared" si="4"/>
        <v>0.99996351623144941</v>
      </c>
      <c r="C94" s="44">
        <f t="shared" si="4"/>
        <v>0.99999115346514578</v>
      </c>
      <c r="D94" s="44">
        <f t="shared" si="4"/>
        <v>0.99998251338755451</v>
      </c>
      <c r="E94" s="44">
        <f t="shared" si="4"/>
        <v>0.99998037043519172</v>
      </c>
      <c r="F94" s="44">
        <f t="shared" si="4"/>
        <v>0.99998597912410037</v>
      </c>
    </row>
    <row r="95" spans="1:6" x14ac:dyDescent="0.2">
      <c r="A95" s="45">
        <v>285</v>
      </c>
      <c r="B95" s="44">
        <f t="shared" si="4"/>
        <v>0.99996788216015953</v>
      </c>
      <c r="C95" s="44">
        <f t="shared" si="4"/>
        <v>0.9999923359689773</v>
      </c>
      <c r="D95" s="44">
        <f t="shared" si="4"/>
        <v>0.99998467962590609</v>
      </c>
      <c r="E95" s="44">
        <f t="shared" si="4"/>
        <v>0.99998271536861405</v>
      </c>
      <c r="F95" s="44">
        <f t="shared" si="4"/>
        <v>0.999987666687851</v>
      </c>
    </row>
    <row r="96" spans="1:6" x14ac:dyDescent="0.2">
      <c r="A96" s="45">
        <v>290</v>
      </c>
      <c r="B96" s="44">
        <f t="shared" si="4"/>
        <v>0.99997168701071093</v>
      </c>
      <c r="C96" s="44">
        <f t="shared" si="4"/>
        <v>0.99999335007935308</v>
      </c>
      <c r="D96" s="44">
        <f t="shared" si="4"/>
        <v>0.99998655806201231</v>
      </c>
      <c r="E96" s="44">
        <f t="shared" si="4"/>
        <v>0.99998475862688407</v>
      </c>
      <c r="F96" s="44">
        <f t="shared" si="4"/>
        <v>0.99998913544036128</v>
      </c>
    </row>
    <row r="97" spans="1:6" x14ac:dyDescent="0.2">
      <c r="A97" s="45">
        <v>295</v>
      </c>
      <c r="B97" s="44">
        <f t="shared" si="4"/>
        <v>0.99997500784606808</v>
      </c>
      <c r="C97" s="44">
        <f t="shared" si="4"/>
        <v>0.9999942212424987</v>
      </c>
      <c r="D97" s="44">
        <f t="shared" si="4"/>
        <v>0.99998818951234503</v>
      </c>
      <c r="E97" s="44">
        <f t="shared" si="4"/>
        <v>0.99998654179050583</v>
      </c>
      <c r="F97" s="44">
        <f t="shared" si="4"/>
        <v>0.99999041578569792</v>
      </c>
    </row>
    <row r="98" spans="1:6" x14ac:dyDescent="0.2">
      <c r="A98" s="45">
        <v>300</v>
      </c>
      <c r="B98" s="44">
        <f t="shared" si="4"/>
        <v>0.99997791046668838</v>
      </c>
      <c r="C98" s="44">
        <f t="shared" si="4"/>
        <v>0.99999497083907729</v>
      </c>
      <c r="D98" s="44">
        <f t="shared" si="4"/>
        <v>0.99998960864050879</v>
      </c>
      <c r="E98" s="44">
        <f t="shared" si="4"/>
        <v>0.99998810032852004</v>
      </c>
      <c r="F98" s="44">
        <f t="shared" si="4"/>
        <v>0.99999153362191862</v>
      </c>
    </row>
    <row r="99" spans="1:6" x14ac:dyDescent="0.2">
      <c r="A99" s="45">
        <v>305</v>
      </c>
      <c r="B99" s="44">
        <f t="shared" si="4"/>
        <v>0.99998045115493417</v>
      </c>
      <c r="C99" s="44">
        <f t="shared" si="4"/>
        <v>0.9999956168686811</v>
      </c>
      <c r="D99" s="44">
        <f t="shared" si="4"/>
        <v>0.99999084493928347</v>
      </c>
      <c r="E99" s="44">
        <f t="shared" si="4"/>
        <v>0.99998946455230664</v>
      </c>
      <c r="F99" s="44">
        <f t="shared" si="4"/>
        <v>0.9999925110503064</v>
      </c>
    </row>
    <row r="100" spans="1:6" x14ac:dyDescent="0.2">
      <c r="A100" s="45">
        <v>310</v>
      </c>
      <c r="B100" s="44">
        <f t="shared" si="4"/>
        <v>0.99998267813418962</v>
      </c>
      <c r="C100" s="44">
        <f t="shared" si="4"/>
        <v>0.9999961745132554</v>
      </c>
      <c r="D100" s="44">
        <f t="shared" si="4"/>
        <v>0.99999192354730004</v>
      </c>
      <c r="E100" s="44">
        <f t="shared" si="4"/>
        <v>0.99999066041193541</v>
      </c>
      <c r="F100" s="44">
        <f t="shared" si="4"/>
        <v>0.99999336696650731</v>
      </c>
    </row>
    <row r="101" spans="1:6" x14ac:dyDescent="0.2">
      <c r="A101" s="45">
        <v>315</v>
      </c>
      <c r="B101" s="44">
        <f t="shared" si="4"/>
        <v>0.99998463279178684</v>
      </c>
      <c r="C101" s="44">
        <f t="shared" si="4"/>
        <v>0.99999665660188419</v>
      </c>
      <c r="D101" s="44">
        <f t="shared" si="4"/>
        <v>0.99999286592963244</v>
      </c>
      <c r="E101" s="44">
        <f t="shared" si="4"/>
        <v>0.99999171016245891</v>
      </c>
      <c r="F101" s="44">
        <f t="shared" si="4"/>
        <v>0.99999411755430245</v>
      </c>
    </row>
    <row r="103" spans="1:6" x14ac:dyDescent="0.2">
      <c r="A103" t="s">
        <v>33</v>
      </c>
      <c r="B103" s="56">
        <v>0</v>
      </c>
      <c r="C103" s="56">
        <v>5</v>
      </c>
      <c r="D103" s="56">
        <v>10</v>
      </c>
      <c r="E103" s="57">
        <v>15</v>
      </c>
      <c r="F103" s="51">
        <v>20</v>
      </c>
    </row>
    <row r="104" spans="1:6" x14ac:dyDescent="0.2">
      <c r="A104" t="s">
        <v>31</v>
      </c>
      <c r="B104" s="25">
        <v>27.57714935120319</v>
      </c>
      <c r="C104" s="25">
        <v>25.575350026899198</v>
      </c>
      <c r="D104" s="25">
        <v>24.85985536119566</v>
      </c>
      <c r="E104" s="25">
        <v>23.3</v>
      </c>
      <c r="F104" s="51">
        <v>21.75</v>
      </c>
    </row>
    <row r="105" spans="1:6" x14ac:dyDescent="0.2">
      <c r="A105" t="s">
        <v>32</v>
      </c>
      <c r="B105" s="25">
        <v>0.58435970322276565</v>
      </c>
      <c r="C105" s="25">
        <v>0.55756349750840806</v>
      </c>
      <c r="D105" s="25">
        <v>0.58513768618444573</v>
      </c>
      <c r="E105" s="25">
        <v>0.60468359644179959</v>
      </c>
      <c r="F105" s="51">
        <v>0.61</v>
      </c>
    </row>
    <row r="107" spans="1:6" x14ac:dyDescent="0.2">
      <c r="C107" s="58">
        <f>+(C104-$B$104)/$B$104</f>
        <v>-7.2589059108702017E-2</v>
      </c>
      <c r="D107" s="58">
        <f t="shared" ref="D107:F107" si="5">+(D104-$B$104)/$B$104</f>
        <v>-9.8534259484255746E-2</v>
      </c>
      <c r="E107" s="58">
        <f t="shared" si="5"/>
        <v>-0.15509758810573279</v>
      </c>
      <c r="F107" s="58">
        <f t="shared" si="5"/>
        <v>-0.21130354254505104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79" workbookViewId="0">
      <selection activeCell="H105" sqref="H105"/>
    </sheetView>
  </sheetViews>
  <sheetFormatPr defaultRowHeight="12.75" x14ac:dyDescent="0.2"/>
  <sheetData>
    <row r="1" spans="1:6" x14ac:dyDescent="0.2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2">
      <c r="A2" s="43">
        <v>1</v>
      </c>
      <c r="B2" s="44">
        <f>NORMDIST(LN($A2),LN(B$104),B$105,TRUE)</f>
        <v>1.0753516518922551E-14</v>
      </c>
      <c r="C2" s="44">
        <f t="shared" ref="C2:F17" si="0">NORMDIST(LN($A2),LN(C$104),C$105,TRUE)</f>
        <v>8.0170791106480279E-13</v>
      </c>
      <c r="D2" s="44">
        <f t="shared" si="0"/>
        <v>5.5244284309674863E-14</v>
      </c>
      <c r="E2" s="44">
        <f t="shared" si="0"/>
        <v>5.5877340962064692E-14</v>
      </c>
      <c r="F2" s="44">
        <f>NORMDIST(LN($A2),LN(F$104),F$105,TRUE)</f>
        <v>4.8096140681894093E-13</v>
      </c>
    </row>
    <row r="3" spans="1:6" x14ac:dyDescent="0.2">
      <c r="A3" s="45">
        <v>5</v>
      </c>
      <c r="B3" s="44">
        <f t="shared" ref="B3:F34" si="1">NORMDIST(LN($A3),LN(B$104),B$105,TRUE)</f>
        <v>2.7310458033699344E-6</v>
      </c>
      <c r="C3" s="44">
        <f t="shared" si="0"/>
        <v>1.7442158903083627E-5</v>
      </c>
      <c r="D3" s="44">
        <f t="shared" si="0"/>
        <v>7.3664803836070442E-6</v>
      </c>
      <c r="E3" s="44">
        <f t="shared" si="0"/>
        <v>9.7540344371524282E-6</v>
      </c>
      <c r="F3" s="44">
        <f t="shared" si="0"/>
        <v>2.6637419193885159E-5</v>
      </c>
    </row>
    <row r="4" spans="1:6" x14ac:dyDescent="0.2">
      <c r="A4" s="45">
        <v>10</v>
      </c>
      <c r="B4" s="44">
        <f t="shared" si="1"/>
        <v>6.56248367259959E-4</v>
      </c>
      <c r="C4" s="44">
        <f t="shared" si="0"/>
        <v>1.9964690956580586E-3</v>
      </c>
      <c r="D4" s="44">
        <f t="shared" si="0"/>
        <v>1.3513696956540635E-3</v>
      </c>
      <c r="E4" s="44">
        <f t="shared" si="0"/>
        <v>1.7994344849211685E-3</v>
      </c>
      <c r="F4" s="44">
        <f t="shared" si="0"/>
        <v>3.3865441452101712E-3</v>
      </c>
    </row>
    <row r="5" spans="1:6" x14ac:dyDescent="0.2">
      <c r="A5" s="45">
        <v>11</v>
      </c>
      <c r="B5" s="44">
        <f t="shared" si="1"/>
        <v>1.2229938258224455E-3</v>
      </c>
      <c r="C5" s="44">
        <f t="shared" si="0"/>
        <v>3.410823180926652E-3</v>
      </c>
      <c r="D5" s="44">
        <f t="shared" si="0"/>
        <v>2.4284144961275664E-3</v>
      </c>
      <c r="E5" s="44">
        <f t="shared" si="0"/>
        <v>3.220402968503728E-3</v>
      </c>
      <c r="F5" s="44">
        <f t="shared" si="0"/>
        <v>5.7929704345155795E-3</v>
      </c>
    </row>
    <row r="6" spans="1:6" x14ac:dyDescent="0.2">
      <c r="A6" s="45">
        <v>12</v>
      </c>
      <c r="B6" s="44">
        <f t="shared" si="1"/>
        <v>2.1008049352905043E-3</v>
      </c>
      <c r="C6" s="44">
        <f t="shared" si="0"/>
        <v>5.4291643691492409E-3</v>
      </c>
      <c r="D6" s="44">
        <f t="shared" si="0"/>
        <v>4.035922757313422E-3</v>
      </c>
      <c r="E6" s="44">
        <f t="shared" si="0"/>
        <v>5.3270695900612701E-3</v>
      </c>
      <c r="F6" s="44">
        <f t="shared" si="0"/>
        <v>9.2071260737060269E-3</v>
      </c>
    </row>
    <row r="7" spans="1:6" x14ac:dyDescent="0.2">
      <c r="A7" s="45">
        <v>13</v>
      </c>
      <c r="B7" s="44">
        <f t="shared" si="1"/>
        <v>3.3775063191761215E-3</v>
      </c>
      <c r="C7" s="44">
        <f t="shared" si="0"/>
        <v>8.1596953887335746E-3</v>
      </c>
      <c r="D7" s="44">
        <f t="shared" si="0"/>
        <v>6.2957014975011825E-3</v>
      </c>
      <c r="E7" s="44">
        <f t="shared" si="0"/>
        <v>8.2673043110759667E-3</v>
      </c>
      <c r="F7" s="44">
        <f t="shared" si="0"/>
        <v>1.3788458887880745E-2</v>
      </c>
    </row>
    <row r="8" spans="1:6" x14ac:dyDescent="0.2">
      <c r="A8" s="45">
        <v>15</v>
      </c>
      <c r="B8" s="44">
        <f t="shared" si="1"/>
        <v>7.4769703015481418E-3</v>
      </c>
      <c r="C8" s="44">
        <f t="shared" si="0"/>
        <v>1.6116474260639831E-2</v>
      </c>
      <c r="D8" s="44">
        <f t="shared" si="0"/>
        <v>1.3211844464340755E-2</v>
      </c>
      <c r="E8" s="44">
        <f t="shared" si="0"/>
        <v>1.7159383748874928E-2</v>
      </c>
      <c r="F8" s="44">
        <f t="shared" si="0"/>
        <v>2.6923886226102527E-2</v>
      </c>
    </row>
    <row r="9" spans="1:6" x14ac:dyDescent="0.2">
      <c r="A9" s="45">
        <v>16</v>
      </c>
      <c r="B9" s="44">
        <f t="shared" si="1"/>
        <v>1.0461249955729402E-2</v>
      </c>
      <c r="C9" s="44">
        <f t="shared" si="0"/>
        <v>2.1476483781431681E-2</v>
      </c>
      <c r="D9" s="44">
        <f t="shared" si="0"/>
        <v>1.8049304083162767E-2</v>
      </c>
      <c r="E9" s="44">
        <f t="shared" si="0"/>
        <v>2.3308681352363581E-2</v>
      </c>
      <c r="F9" s="44">
        <f t="shared" si="0"/>
        <v>3.5619840594746724E-2</v>
      </c>
    </row>
    <row r="10" spans="1:6" x14ac:dyDescent="0.2">
      <c r="A10" s="45">
        <v>17</v>
      </c>
      <c r="B10" s="44">
        <f t="shared" si="1"/>
        <v>1.4161102847345241E-2</v>
      </c>
      <c r="C10" s="44">
        <f t="shared" si="0"/>
        <v>2.7813882214125094E-2</v>
      </c>
      <c r="D10" s="44">
        <f t="shared" si="0"/>
        <v>2.3895105874697089E-2</v>
      </c>
      <c r="E10" s="44">
        <f t="shared" si="0"/>
        <v>3.0680279294470168E-2</v>
      </c>
      <c r="F10" s="44">
        <f t="shared" si="0"/>
        <v>4.5767000909845056E-2</v>
      </c>
    </row>
    <row r="11" spans="1:6" x14ac:dyDescent="0.2">
      <c r="A11" s="45">
        <v>18</v>
      </c>
      <c r="B11" s="44">
        <f t="shared" si="1"/>
        <v>1.8631344419165689E-2</v>
      </c>
      <c r="C11" s="44">
        <f t="shared" si="0"/>
        <v>3.5146647813732064E-2</v>
      </c>
      <c r="D11" s="44">
        <f t="shared" si="0"/>
        <v>3.0789909400488525E-2</v>
      </c>
      <c r="E11" s="44">
        <f t="shared" si="0"/>
        <v>3.9304635837289797E-2</v>
      </c>
      <c r="F11" s="44">
        <f t="shared" si="0"/>
        <v>5.7347073052122582E-2</v>
      </c>
    </row>
    <row r="12" spans="1:6" x14ac:dyDescent="0.2">
      <c r="A12" s="45">
        <v>19</v>
      </c>
      <c r="B12" s="44">
        <f t="shared" si="1"/>
        <v>2.3913700260996672E-2</v>
      </c>
      <c r="C12" s="44">
        <f t="shared" si="0"/>
        <v>4.3474875441415234E-2</v>
      </c>
      <c r="D12" s="44">
        <f t="shared" si="0"/>
        <v>3.8753849174988399E-2</v>
      </c>
      <c r="E12" s="44">
        <f t="shared" si="0"/>
        <v>4.9185902482915565E-2</v>
      </c>
      <c r="F12" s="44">
        <f t="shared" si="0"/>
        <v>7.031280412562059E-2</v>
      </c>
    </row>
    <row r="13" spans="1:6" x14ac:dyDescent="0.2">
      <c r="A13" s="45">
        <v>20</v>
      </c>
      <c r="B13" s="44">
        <f t="shared" si="1"/>
        <v>3.0036471917555964E-2</v>
      </c>
      <c r="C13" s="44">
        <f t="shared" si="0"/>
        <v>5.2782666243451078E-2</v>
      </c>
      <c r="D13" s="44">
        <f t="shared" si="0"/>
        <v>4.7787757381177666E-2</v>
      </c>
      <c r="E13" s="44">
        <f t="shared" si="0"/>
        <v>6.0304344138955308E-2</v>
      </c>
      <c r="F13" s="44">
        <f t="shared" si="0"/>
        <v>8.4592950460374294E-2</v>
      </c>
    </row>
    <row r="14" spans="1:6" x14ac:dyDescent="0.2">
      <c r="A14" s="45">
        <f>+A13+1</f>
        <v>21</v>
      </c>
      <c r="B14" s="44">
        <f t="shared" si="1"/>
        <v>3.7014780884244203E-2</v>
      </c>
      <c r="C14" s="44">
        <f t="shared" si="0"/>
        <v>6.3040288750406417E-2</v>
      </c>
      <c r="D14" s="44">
        <f t="shared" si="0"/>
        <v>5.7874980954619196E-2</v>
      </c>
      <c r="E14" s="44">
        <f t="shared" si="0"/>
        <v>7.2619381262570185E-2</v>
      </c>
      <c r="F14" s="44">
        <f t="shared" si="0"/>
        <v>0.10009733689180228</v>
      </c>
    </row>
    <row r="15" spans="1:6" x14ac:dyDescent="0.2">
      <c r="A15" s="45">
        <f t="shared" ref="A15:A58" si="2">+A14+1</f>
        <v>22</v>
      </c>
      <c r="B15" s="44">
        <f t="shared" si="1"/>
        <v>4.4851256052287757E-2</v>
      </c>
      <c r="C15" s="44">
        <f t="shared" si="0"/>
        <v>7.4206438407392356E-2</v>
      </c>
      <c r="D15" s="44">
        <f t="shared" si="0"/>
        <v>6.8983559932203425E-2</v>
      </c>
      <c r="E15" s="44">
        <f t="shared" si="0"/>
        <v>8.6072937603237934E-2</v>
      </c>
      <c r="F15" s="44">
        <f t="shared" si="0"/>
        <v>0.11672170216576938</v>
      </c>
    </row>
    <row r="16" spans="1:6" x14ac:dyDescent="0.2">
      <c r="A16" s="45">
        <f t="shared" si="2"/>
        <v>23</v>
      </c>
      <c r="B16" s="44">
        <f t="shared" si="1"/>
        <v>5.3537038868463414E-2</v>
      </c>
      <c r="C16" s="44">
        <f t="shared" si="0"/>
        <v>8.6230468773509858E-2</v>
      </c>
      <c r="D16" s="44">
        <f t="shared" si="0"/>
        <v>8.1068578094228114E-2</v>
      </c>
      <c r="E16" s="44">
        <f t="shared" si="0"/>
        <v>0.10059285015339602</v>
      </c>
      <c r="F16" s="44">
        <f t="shared" si="0"/>
        <v>0.13435213544424868</v>
      </c>
    </row>
    <row r="17" spans="1:6" x14ac:dyDescent="0.2">
      <c r="A17" s="45">
        <f t="shared" si="2"/>
        <v>24</v>
      </c>
      <c r="B17" s="44">
        <f t="shared" si="1"/>
        <v>6.3052995899409089E-2</v>
      </c>
      <c r="C17" s="44">
        <f t="shared" si="0"/>
        <v>9.9054506799348546E-2</v>
      </c>
      <c r="D17" s="44">
        <f t="shared" si="0"/>
        <v>9.4074540525927938E-2</v>
      </c>
      <c r="E17" s="44">
        <f t="shared" si="0"/>
        <v>0.11609616503067757</v>
      </c>
      <c r="F17" s="44">
        <f t="shared" si="0"/>
        <v>0.15286899471278059</v>
      </c>
    </row>
    <row r="18" spans="1:6" x14ac:dyDescent="0.2">
      <c r="A18" s="45">
        <f t="shared" si="2"/>
        <v>25</v>
      </c>
      <c r="B18" s="44">
        <f t="shared" si="1"/>
        <v>7.3371046591495917E-2</v>
      </c>
      <c r="C18" s="44">
        <f t="shared" si="1"/>
        <v>0.11261539616570596</v>
      </c>
      <c r="D18" s="44">
        <f t="shared" si="1"/>
        <v>0.10793767208286525</v>
      </c>
      <c r="E18" s="44">
        <f t="shared" si="1"/>
        <v>0.1324922003267979</v>
      </c>
      <c r="F18" s="44">
        <f t="shared" si="1"/>
        <v>0.17215026131069963</v>
      </c>
    </row>
    <row r="19" spans="1:6" x14ac:dyDescent="0.2">
      <c r="A19" s="45">
        <f t="shared" si="2"/>
        <v>26</v>
      </c>
      <c r="B19" s="44">
        <f t="shared" si="1"/>
        <v>8.4455532350940984E-2</v>
      </c>
      <c r="C19" s="44">
        <f t="shared" si="1"/>
        <v>0.12684643709291094</v>
      </c>
      <c r="D19" s="44">
        <f t="shared" si="1"/>
        <v>0.12258806419531698</v>
      </c>
      <c r="E19" s="44">
        <f t="shared" si="1"/>
        <v>0.1496853032951361</v>
      </c>
      <c r="F19" s="44">
        <f t="shared" si="1"/>
        <v>0.19207432925658147</v>
      </c>
    </row>
    <row r="20" spans="1:6" x14ac:dyDescent="0.2">
      <c r="A20" s="45">
        <f t="shared" si="2"/>
        <v>27</v>
      </c>
      <c r="B20" s="44">
        <f t="shared" si="1"/>
        <v>9.6264570170930042E-2</v>
      </c>
      <c r="C20" s="44">
        <f t="shared" si="1"/>
        <v>0.14167890922060999</v>
      </c>
      <c r="D20" s="44">
        <f t="shared" si="1"/>
        <v>0.13795162459178548</v>
      </c>
      <c r="E20" s="44">
        <f t="shared" si="1"/>
        <v>0.16757726502705253</v>
      </c>
      <c r="F20" s="44">
        <f t="shared" si="1"/>
        <v>0.21252225734083288</v>
      </c>
    </row>
    <row r="21" spans="1:6" x14ac:dyDescent="0.2">
      <c r="A21" s="45">
        <f t="shared" si="2"/>
        <v>28</v>
      </c>
      <c r="B21" s="44">
        <f t="shared" si="1"/>
        <v>0.10875134913245219</v>
      </c>
      <c r="C21" s="44">
        <f t="shared" si="1"/>
        <v>0.15704337717636901</v>
      </c>
      <c r="D21" s="44">
        <f t="shared" si="1"/>
        <v>0.15395180569142522</v>
      </c>
      <c r="E21" s="44">
        <f t="shared" si="1"/>
        <v>0.18606938220407412</v>
      </c>
      <c r="F21" s="44">
        <f t="shared" si="1"/>
        <v>0.23337952969017717</v>
      </c>
    </row>
    <row r="22" spans="1:6" x14ac:dyDescent="0.2">
      <c r="A22" s="45">
        <f t="shared" si="2"/>
        <v>29</v>
      </c>
      <c r="B22" s="44">
        <f t="shared" si="1"/>
        <v>0.12186534089785998</v>
      </c>
      <c r="C22" s="44">
        <f t="shared" si="1"/>
        <v>0.17287078733971636</v>
      </c>
      <c r="D22" s="44">
        <f t="shared" si="1"/>
        <v>0.17051110330681335</v>
      </c>
      <c r="E22" s="44">
        <f t="shared" si="1"/>
        <v>0.20506417413759512</v>
      </c>
      <c r="F22" s="44">
        <f t="shared" si="1"/>
        <v>0.25453737975953755</v>
      </c>
    </row>
    <row r="23" spans="1:6" x14ac:dyDescent="0.2">
      <c r="A23" s="45">
        <f t="shared" si="2"/>
        <v>30</v>
      </c>
      <c r="B23" s="44">
        <f t="shared" si="1"/>
        <v>0.13555340578904221</v>
      </c>
      <c r="C23" s="44">
        <f t="shared" si="1"/>
        <v>0.18909337000045792</v>
      </c>
      <c r="D23" s="44">
        <f t="shared" si="1"/>
        <v>0.18755232874843003</v>
      </c>
      <c r="E23" s="44">
        <f t="shared" si="1"/>
        <v>0.22446677567037565</v>
      </c>
      <c r="F23" s="44">
        <f t="shared" si="1"/>
        <v>0.27589373598300171</v>
      </c>
    </row>
    <row r="24" spans="1:6" x14ac:dyDescent="0.2">
      <c r="A24" s="45">
        <f t="shared" si="2"/>
        <v>31</v>
      </c>
      <c r="B24" s="44">
        <f t="shared" si="1"/>
        <v>0.14976078435480858</v>
      </c>
      <c r="C24" s="44">
        <f t="shared" si="1"/>
        <v>0.2056453643991337</v>
      </c>
      <c r="D24" s="44">
        <f t="shared" si="1"/>
        <v>0.2049996652709121</v>
      </c>
      <c r="E24" s="44">
        <f t="shared" si="1"/>
        <v>0.24418603403501105</v>
      </c>
      <c r="F24" s="44">
        <f t="shared" si="1"/>
        <v>0.29735384657207992</v>
      </c>
    </row>
    <row r="25" spans="1:6" x14ac:dyDescent="0.2">
      <c r="A25" s="45">
        <f t="shared" si="2"/>
        <v>32</v>
      </c>
      <c r="B25" s="44">
        <f t="shared" si="1"/>
        <v>0.16443197073149252</v>
      </c>
      <c r="C25" s="44">
        <f t="shared" si="1"/>
        <v>0.2224635856711325</v>
      </c>
      <c r="D25" s="44">
        <f t="shared" si="1"/>
        <v>0.22277952482062013</v>
      </c>
      <c r="E25" s="44">
        <f t="shared" si="1"/>
        <v>0.26413534166565295</v>
      </c>
      <c r="F25" s="44">
        <f t="shared" si="1"/>
        <v>0.31883063765912101</v>
      </c>
    </row>
    <row r="26" spans="1:6" x14ac:dyDescent="0.2">
      <c r="A26" s="45">
        <f t="shared" si="2"/>
        <v>33</v>
      </c>
      <c r="B26" s="44">
        <f t="shared" si="1"/>
        <v>0.17951146886683547</v>
      </c>
      <c r="C26" s="44">
        <f t="shared" si="1"/>
        <v>0.23948785300796691</v>
      </c>
      <c r="D26" s="44">
        <f t="shared" si="1"/>
        <v>0.24082122390478045</v>
      </c>
      <c r="E26" s="44">
        <f t="shared" si="1"/>
        <v>0.28423323824700097</v>
      </c>
      <c r="F26" s="44">
        <f t="shared" si="1"/>
        <v>0.34024485422193534</v>
      </c>
    </row>
    <row r="27" spans="1:6" x14ac:dyDescent="0.2">
      <c r="A27" s="45">
        <f t="shared" si="2"/>
        <v>34</v>
      </c>
      <c r="B27" s="44">
        <f t="shared" si="1"/>
        <v>0.19494443608932852</v>
      </c>
      <c r="C27" s="44">
        <f t="shared" si="1"/>
        <v>0.25666129779702851</v>
      </c>
      <c r="D27" s="44">
        <f t="shared" si="1"/>
        <v>0.25905749866400257</v>
      </c>
      <c r="E27" s="44">
        <f t="shared" si="1"/>
        <v>0.30440381476015033</v>
      </c>
      <c r="F27" s="44">
        <f t="shared" si="1"/>
        <v>0.36152502775322959</v>
      </c>
    </row>
    <row r="28" spans="1:6" x14ac:dyDescent="0.2">
      <c r="A28" s="45">
        <f t="shared" si="2"/>
        <v>35</v>
      </c>
      <c r="B28" s="44">
        <f t="shared" si="1"/>
        <v>0.21067722082304161</v>
      </c>
      <c r="C28" s="44">
        <f t="shared" si="1"/>
        <v>0.27393056940548927</v>
      </c>
      <c r="D28" s="44">
        <f t="shared" si="1"/>
        <v>0.27742487934532145</v>
      </c>
      <c r="E28" s="44">
        <f t="shared" si="1"/>
        <v>0.32457695056804658</v>
      </c>
      <c r="F28" s="44">
        <f t="shared" si="1"/>
        <v>0.38260730897495088</v>
      </c>
    </row>
    <row r="29" spans="1:6" x14ac:dyDescent="0.2">
      <c r="A29" s="45">
        <f t="shared" si="2"/>
        <v>36</v>
      </c>
      <c r="B29" s="44">
        <f t="shared" si="1"/>
        <v>0.22665780270194463</v>
      </c>
      <c r="C29" s="44">
        <f t="shared" si="1"/>
        <v>0.29124595485746485</v>
      </c>
      <c r="D29" s="44">
        <f t="shared" si="1"/>
        <v>0.29586394369939173</v>
      </c>
      <c r="E29" s="44">
        <f t="shared" si="1"/>
        <v>0.34468841214085616</v>
      </c>
      <c r="F29" s="44">
        <f t="shared" si="1"/>
        <v>0.40343519838240227</v>
      </c>
    </row>
    <row r="30" spans="1:6" x14ac:dyDescent="0.2">
      <c r="A30" s="45">
        <f t="shared" si="2"/>
        <v>37</v>
      </c>
      <c r="B30" s="44">
        <f t="shared" si="1"/>
        <v>0.24283614412535137</v>
      </c>
      <c r="C30" s="44">
        <f t="shared" si="1"/>
        <v>0.30856142707693029</v>
      </c>
      <c r="D30" s="44">
        <f t="shared" si="1"/>
        <v>0.3143194676384613</v>
      </c>
      <c r="E30" s="44">
        <f t="shared" si="1"/>
        <v>0.36467983919578562</v>
      </c>
      <c r="F30" s="44">
        <f t="shared" si="1"/>
        <v>0.42395920224405537</v>
      </c>
    </row>
    <row r="31" spans="1:6" x14ac:dyDescent="0.2">
      <c r="A31" s="45">
        <f t="shared" si="2"/>
        <v>38</v>
      </c>
      <c r="B31" s="44">
        <f t="shared" si="1"/>
        <v>0.25916446258250625</v>
      </c>
      <c r="C31" s="44">
        <f t="shared" si="1"/>
        <v>0.32583463474540936</v>
      </c>
      <c r="D31" s="44">
        <f t="shared" si="1"/>
        <v>0.33274048999877165</v>
      </c>
      <c r="E31" s="44">
        <f t="shared" si="1"/>
        <v>0.38449864106048587</v>
      </c>
      <c r="F31" s="44">
        <f t="shared" si="1"/>
        <v>0.44413643699515948</v>
      </c>
    </row>
    <row r="32" spans="1:6" x14ac:dyDescent="0.2">
      <c r="A32" s="45">
        <f t="shared" si="2"/>
        <v>39</v>
      </c>
      <c r="B32" s="44">
        <f t="shared" si="1"/>
        <v>0.27559743299432637</v>
      </c>
      <c r="C32" s="44">
        <f t="shared" si="1"/>
        <v>0.34302684523001237</v>
      </c>
      <c r="D32" s="44">
        <f t="shared" si="1"/>
        <v>0.35108030660464706</v>
      </c>
      <c r="E32" s="44">
        <f t="shared" si="1"/>
        <v>0.40409782313155712</v>
      </c>
      <c r="F32" s="44">
        <f t="shared" si="1"/>
        <v>0.46393020079684671</v>
      </c>
    </row>
    <row r="33" spans="1:6" x14ac:dyDescent="0.2">
      <c r="A33" s="45">
        <f t="shared" si="2"/>
        <v>40</v>
      </c>
      <c r="B33" s="44">
        <f t="shared" si="1"/>
        <v>0.2920923289820806</v>
      </c>
      <c r="C33" s="44">
        <f t="shared" si="1"/>
        <v>0.36010285052390367</v>
      </c>
      <c r="D33" s="44">
        <f t="shared" si="1"/>
        <v>0.36929640714099277</v>
      </c>
      <c r="E33" s="44">
        <f t="shared" si="1"/>
        <v>0.42343576049955706</v>
      </c>
      <c r="F33" s="44">
        <f t="shared" si="1"/>
        <v>0.48330952739486849</v>
      </c>
    </row>
    <row r="34" spans="1:6" x14ac:dyDescent="0.2">
      <c r="A34" s="45">
        <f t="shared" si="2"/>
        <v>41</v>
      </c>
      <c r="B34" s="44">
        <f t="shared" si="1"/>
        <v>0.30860911146142583</v>
      </c>
      <c r="C34" s="44">
        <f t="shared" si="1"/>
        <v>0.37703084473775161</v>
      </c>
      <c r="D34" s="44">
        <f t="shared" si="1"/>
        <v>0.38735036668177086</v>
      </c>
      <c r="E34" s="44">
        <f t="shared" si="1"/>
        <v>0.44247593321622253</v>
      </c>
      <c r="F34" s="44">
        <f t="shared" si="1"/>
        <v>0.5022487342833255</v>
      </c>
    </row>
    <row r="35" spans="1:6" x14ac:dyDescent="0.2">
      <c r="A35" s="45">
        <f t="shared" si="2"/>
        <v>42</v>
      </c>
      <c r="B35" s="44">
        <f t="shared" ref="B35:F66" si="3">NORMDIST(LN($A35),LN(B$104),B$105,TRUE)</f>
        <v>0.32511047234150037</v>
      </c>
      <c r="C35" s="44">
        <f t="shared" si="3"/>
        <v>0.39378228040292873</v>
      </c>
      <c r="D35" s="44">
        <f t="shared" si="3"/>
        <v>0.40520770214420743</v>
      </c>
      <c r="E35" s="44">
        <f t="shared" si="3"/>
        <v>0.46118663532429249</v>
      </c>
      <c r="F35" s="44">
        <f t="shared" si="3"/>
        <v>0.5207269745224623</v>
      </c>
    </row>
    <row r="36" spans="1:6" x14ac:dyDescent="0.2">
      <c r="A36" s="45">
        <f t="shared" si="2"/>
        <v>43</v>
      </c>
      <c r="B36" s="44">
        <f t="shared" si="3"/>
        <v>0.34156184043256699</v>
      </c>
      <c r="C36" s="44">
        <f t="shared" si="3"/>
        <v>0.41033170970096133</v>
      </c>
      <c r="D36" s="44">
        <f t="shared" si="3"/>
        <v>0.42283770247276353</v>
      </c>
      <c r="E36" s="44">
        <f t="shared" si="3"/>
        <v>0.47954066766944126</v>
      </c>
      <c r="F36" s="44">
        <f t="shared" si="3"/>
        <v>0.53872779933094994</v>
      </c>
    </row>
    <row r="37" spans="1:6" x14ac:dyDescent="0.2">
      <c r="A37" s="45">
        <f t="shared" si="2"/>
        <v>44</v>
      </c>
      <c r="B37" s="44">
        <f t="shared" si="3"/>
        <v>0.35793135596895359</v>
      </c>
      <c r="C37" s="44">
        <f t="shared" si="3"/>
        <v>0.42665661571789754</v>
      </c>
      <c r="D37" s="44">
        <f t="shared" si="3"/>
        <v>0.44021324001999312</v>
      </c>
      <c r="E37" s="44">
        <f t="shared" si="3"/>
        <v>0.49751502266651759</v>
      </c>
      <c r="F37" s="44">
        <f t="shared" si="3"/>
        <v>0.55623873672393653</v>
      </c>
    </row>
    <row r="38" spans="1:6" x14ac:dyDescent="0.2">
      <c r="A38" s="45">
        <f>+A37+1</f>
        <v>45</v>
      </c>
      <c r="B38" s="44">
        <f t="shared" si="3"/>
        <v>0.37418981946347696</v>
      </c>
      <c r="C38" s="44">
        <f t="shared" si="3"/>
        <v>0.44273723793137193</v>
      </c>
      <c r="D38" s="44">
        <f t="shared" si="3"/>
        <v>0.45731056938997472</v>
      </c>
      <c r="E38" s="44">
        <f t="shared" si="3"/>
        <v>0.51509056758788807</v>
      </c>
      <c r="F38" s="44">
        <f t="shared" si="3"/>
        <v>0.57325088995056006</v>
      </c>
    </row>
    <row r="39" spans="1:6" x14ac:dyDescent="0.2">
      <c r="A39" s="45">
        <f t="shared" si="2"/>
        <v>46</v>
      </c>
      <c r="B39" s="44">
        <f t="shared" si="3"/>
        <v>0.39031061994375449</v>
      </c>
      <c r="C39" s="44">
        <f t="shared" si="3"/>
        <v>0.45855639536392667</v>
      </c>
      <c r="D39" s="44">
        <f t="shared" si="3"/>
        <v>0.47410911894368873</v>
      </c>
      <c r="E39" s="44">
        <f t="shared" si="3"/>
        <v>0.53225173156355288</v>
      </c>
      <c r="F39" s="44">
        <f t="shared" si="3"/>
        <v>0.58975855825290324</v>
      </c>
    </row>
    <row r="40" spans="1:6" x14ac:dyDescent="0.2">
      <c r="A40" s="45">
        <f t="shared" si="2"/>
        <v>47</v>
      </c>
      <c r="B40" s="44">
        <f t="shared" si="3"/>
        <v>0.40626964699219165</v>
      </c>
      <c r="C40" s="44">
        <f t="shared" si="3"/>
        <v>0.47409931016886214</v>
      </c>
      <c r="D40" s="44">
        <f t="shared" si="3"/>
        <v>0.49059127922948237</v>
      </c>
      <c r="E40" s="44">
        <f t="shared" si="3"/>
        <v>0.5489862003109256</v>
      </c>
      <c r="F40" s="44">
        <f t="shared" si="3"/>
        <v>0.60575888148042478</v>
      </c>
    </row>
    <row r="41" spans="1:6" x14ac:dyDescent="0.2">
      <c r="A41" s="45">
        <f t="shared" si="2"/>
        <v>48</v>
      </c>
      <c r="B41" s="44">
        <f t="shared" si="3"/>
        <v>0.42204519042757926</v>
      </c>
      <c r="C41" s="44">
        <f t="shared" si="3"/>
        <v>0.48935343384416458</v>
      </c>
      <c r="D41" s="44">
        <f t="shared" si="3"/>
        <v>0.50674219178763336</v>
      </c>
      <c r="E41" s="44">
        <f t="shared" si="3"/>
        <v>0.56528462162549142</v>
      </c>
      <c r="F41" s="44">
        <f t="shared" si="3"/>
        <v>0.62125150931173667</v>
      </c>
    </row>
    <row r="42" spans="1:6" x14ac:dyDescent="0.2">
      <c r="A42" s="45">
        <f t="shared" si="2"/>
        <v>49</v>
      </c>
      <c r="B42" s="44">
        <f t="shared" si="3"/>
        <v>0.43761783093116341</v>
      </c>
      <c r="C42" s="44">
        <f t="shared" si="3"/>
        <v>0.50430827778546439</v>
      </c>
      <c r="D42" s="44">
        <f t="shared" si="3"/>
        <v>0.52254954107626317</v>
      </c>
      <c r="E42" s="44">
        <f t="shared" si="3"/>
        <v>0.58114032384063496</v>
      </c>
      <c r="F42" s="44">
        <f t="shared" si="3"/>
        <v>0.63623829522556674</v>
      </c>
    </row>
    <row r="43" spans="1:6" x14ac:dyDescent="0.2">
      <c r="A43" s="45">
        <f t="shared" si="2"/>
        <v>50</v>
      </c>
      <c r="B43" s="44">
        <f t="shared" si="3"/>
        <v>0.45297032443519469</v>
      </c>
      <c r="C43" s="44">
        <f t="shared" si="3"/>
        <v>0.51895524948050487</v>
      </c>
      <c r="D43" s="44">
        <f t="shared" si="3"/>
        <v>0.53800335166600355</v>
      </c>
      <c r="E43" s="44">
        <f t="shared" si="3"/>
        <v>0.59654904878529602</v>
      </c>
      <c r="F43" s="44">
        <f t="shared" si="3"/>
        <v>0.6507230148955101</v>
      </c>
    </row>
    <row r="44" spans="1:6" x14ac:dyDescent="0.2">
      <c r="A44" s="45">
        <f t="shared" si="2"/>
        <v>51</v>
      </c>
      <c r="B44" s="44">
        <f t="shared" si="3"/>
        <v>0.46808748265679023</v>
      </c>
      <c r="C44" s="44">
        <f t="shared" si="3"/>
        <v>0.53328749530573027</v>
      </c>
      <c r="D44" s="44">
        <f t="shared" si="3"/>
        <v>0.55309579234214867</v>
      </c>
      <c r="E44" s="44">
        <f t="shared" si="3"/>
        <v>0.61150870021250647</v>
      </c>
      <c r="F44" s="44">
        <f t="shared" si="3"/>
        <v>0.66471110833328906</v>
      </c>
    </row>
    <row r="45" spans="1:6" x14ac:dyDescent="0.2">
      <c r="A45" s="45">
        <f t="shared" si="2"/>
        <v>52</v>
      </c>
      <c r="B45" s="44">
        <f t="shared" si="3"/>
        <v>0.48295605177275908</v>
      </c>
      <c r="C45" s="44">
        <f t="shared" si="3"/>
        <v>0.54729975060170233</v>
      </c>
      <c r="D45" s="44">
        <f t="shared" si="3"/>
        <v>0.567820988325209</v>
      </c>
      <c r="E45" s="44">
        <f t="shared" si="3"/>
        <v>0.62601910822280193</v>
      </c>
      <c r="F45" s="44">
        <f t="shared" si="3"/>
        <v>0.67820944485113277</v>
      </c>
    </row>
    <row r="46" spans="1:6" x14ac:dyDescent="0.2">
      <c r="A46" s="45">
        <f t="shared" si="2"/>
        <v>53</v>
      </c>
      <c r="B46" s="44">
        <f t="shared" si="3"/>
        <v>0.49756459088912192</v>
      </c>
      <c r="C46" s="44">
        <f t="shared" si="3"/>
        <v>0.5609881974701314</v>
      </c>
      <c r="D46" s="44">
        <f t="shared" si="3"/>
        <v>0.58217484246387063</v>
      </c>
      <c r="E46" s="44">
        <f t="shared" si="3"/>
        <v>0.64008180984807206</v>
      </c>
      <c r="F46" s="44">
        <f t="shared" si="3"/>
        <v>0.69122610973707821</v>
      </c>
    </row>
    <row r="47" spans="1:6" x14ac:dyDescent="0.2">
      <c r="A47" s="45">
        <f t="shared" si="2"/>
        <v>54</v>
      </c>
      <c r="B47" s="44">
        <f t="shared" si="3"/>
        <v>0.51190335165931766</v>
      </c>
      <c r="C47" s="44">
        <f t="shared" si="3"/>
        <v>0.57435033054433848</v>
      </c>
      <c r="D47" s="44">
        <f t="shared" si="3"/>
        <v>0.59615486595926837</v>
      </c>
      <c r="E47" s="44">
        <f t="shared" si="3"/>
        <v>0.65369984567962336</v>
      </c>
      <c r="F47" s="44">
        <f t="shared" si="3"/>
        <v>0.70377021142212026</v>
      </c>
    </row>
    <row r="48" spans="1:6" x14ac:dyDescent="0.2">
      <c r="A48" s="45">
        <f t="shared" si="2"/>
        <v>55</v>
      </c>
      <c r="B48" s="44">
        <f t="shared" si="3"/>
        <v>0.52596416014404679</v>
      </c>
      <c r="C48" s="44">
        <f t="shared" si="3"/>
        <v>0.58738483083058379</v>
      </c>
      <c r="D48" s="44">
        <f t="shared" si="3"/>
        <v>0.60976001893777376</v>
      </c>
      <c r="E48" s="44">
        <f t="shared" si="3"/>
        <v>0.6668775722066449</v>
      </c>
      <c r="F48" s="44">
        <f t="shared" si="3"/>
        <v>0.71585170785223695</v>
      </c>
    </row>
    <row r="49" spans="1:6" x14ac:dyDescent="0.2">
      <c r="A49" s="45">
        <f t="shared" si="2"/>
        <v>56</v>
      </c>
      <c r="B49" s="44">
        <f t="shared" si="3"/>
        <v>0.53974030177985965</v>
      </c>
      <c r="C49" s="44">
        <f t="shared" si="3"/>
        <v>0.60009144759441457</v>
      </c>
      <c r="D49" s="44">
        <f t="shared" si="3"/>
        <v>0.62299056099369143</v>
      </c>
      <c r="E49" s="44">
        <f t="shared" si="3"/>
        <v>0.67962048936717134</v>
      </c>
      <c r="F49" s="44">
        <f t="shared" si="3"/>
        <v>0.72748125075074832</v>
      </c>
    </row>
    <row r="50" spans="1:6" x14ac:dyDescent="0.2">
      <c r="A50" s="45">
        <f t="shared" si="2"/>
        <v>57</v>
      </c>
      <c r="B50" s="44">
        <f t="shared" si="3"/>
        <v>0.55322641012944584</v>
      </c>
      <c r="C50" s="44">
        <f t="shared" si="3"/>
        <v>0.61247088816909212</v>
      </c>
      <c r="D50" s="44">
        <f t="shared" si="3"/>
        <v>0.63584791166656296</v>
      </c>
      <c r="E50" s="44">
        <f t="shared" si="3"/>
        <v>0.69193508269367421</v>
      </c>
      <c r="F50" s="44">
        <f t="shared" si="3"/>
        <v>0.73867004645838263</v>
      </c>
    </row>
    <row r="51" spans="1:6" x14ac:dyDescent="0.2">
      <c r="A51" s="45">
        <f>+A50+1</f>
        <v>58</v>
      </c>
      <c r="B51" s="44">
        <f t="shared" si="3"/>
        <v>0.56641835992076295</v>
      </c>
      <c r="C51" s="44">
        <f t="shared" si="3"/>
        <v>0.62452471548808308</v>
      </c>
      <c r="D51" s="44">
        <f t="shared" si="3"/>
        <v>0.64833452069429121</v>
      </c>
      <c r="E51" s="44">
        <f t="shared" si="3"/>
        <v>0.70382867935164384</v>
      </c>
      <c r="F51" s="44">
        <f t="shared" si="3"/>
        <v>0.74942973206265029</v>
      </c>
    </row>
    <row r="52" spans="1:6" x14ac:dyDescent="0.2">
      <c r="A52" s="45">
        <f t="shared" si="2"/>
        <v>59</v>
      </c>
      <c r="B52" s="44">
        <f t="shared" si="3"/>
        <v>0.5793131647414751</v>
      </c>
      <c r="C52" s="44">
        <f t="shared" si="3"/>
        <v>0.63625525308686381</v>
      </c>
      <c r="D52" s="44">
        <f t="shared" si="3"/>
        <v>0.66045374778775923</v>
      </c>
      <c r="E52" s="44">
        <f t="shared" si="3"/>
        <v>0.71530931731510639</v>
      </c>
      <c r="F52" s="44">
        <f t="shared" si="3"/>
        <v>0.75977226556878641</v>
      </c>
    </row>
    <row r="53" spans="1:6" x14ac:dyDescent="0.2">
      <c r="A53" s="45">
        <f t="shared" si="2"/>
        <v>60</v>
      </c>
      <c r="B53" s="44">
        <f t="shared" si="3"/>
        <v>0.59190887963668182</v>
      </c>
      <c r="C53" s="44">
        <f t="shared" si="3"/>
        <v>0.64766549727778311</v>
      </c>
      <c r="D53" s="44">
        <f t="shared" si="3"/>
        <v>0.67220975160050433</v>
      </c>
      <c r="E53" s="44">
        <f t="shared" si="3"/>
        <v>0.72638562689224351</v>
      </c>
      <c r="F53" s="44">
        <f t="shared" si="3"/>
        <v>0.76970982891692508</v>
      </c>
    </row>
    <row r="54" spans="1:6" x14ac:dyDescent="0.2">
      <c r="A54" s="45">
        <f t="shared" si="2"/>
        <v>61</v>
      </c>
      <c r="B54" s="44">
        <f t="shared" si="3"/>
        <v>0.6042045087589123</v>
      </c>
      <c r="C54" s="44">
        <f t="shared" si="3"/>
        <v>0.65875903617277054</v>
      </c>
      <c r="D54" s="44">
        <f t="shared" si="3"/>
        <v>0.68360738751437566</v>
      </c>
      <c r="E54" s="44">
        <f t="shared" si="3"/>
        <v>0.73706672380227056</v>
      </c>
      <c r="F54" s="44">
        <f t="shared" si="3"/>
        <v>0.77925474271051964</v>
      </c>
    </row>
    <row r="55" spans="1:6" x14ac:dyDescent="0.2">
      <c r="A55" s="45">
        <f t="shared" si="2"/>
        <v>62</v>
      </c>
      <c r="B55" s="44">
        <f t="shared" si="3"/>
        <v>0.61619991813727637</v>
      </c>
      <c r="C55" s="44">
        <f t="shared" si="3"/>
        <v>0.66953997520994257</v>
      </c>
      <c r="D55" s="44">
        <f t="shared" si="3"/>
        <v>0.6946521138255124</v>
      </c>
      <c r="E55" s="44">
        <f t="shared" si="3"/>
        <v>0.74736211300741995</v>
      </c>
      <c r="F55" s="44">
        <f t="shared" si="3"/>
        <v>0.78841939158631769</v>
      </c>
    </row>
    <row r="56" spans="1:6" x14ac:dyDescent="0.2">
      <c r="A56" s="45">
        <f t="shared" si="2"/>
        <v>63</v>
      </c>
      <c r="B56" s="44">
        <f t="shared" si="3"/>
        <v>0.62789575356539673</v>
      </c>
      <c r="C56" s="44">
        <f t="shared" si="3"/>
        <v>0.68001286882980005</v>
      </c>
      <c r="D56" s="44">
        <f t="shared" si="3"/>
        <v>0.70534990589162838</v>
      </c>
      <c r="E56" s="44">
        <f t="shared" si="3"/>
        <v>0.75728160251797061</v>
      </c>
      <c r="F56" s="44">
        <f t="shared" si="3"/>
        <v>0.79721615922416034</v>
      </c>
    </row>
    <row r="57" spans="1:6" x14ac:dyDescent="0.2">
      <c r="A57" s="45">
        <f>+A56+1</f>
        <v>64</v>
      </c>
      <c r="B57" s="44">
        <f t="shared" si="3"/>
        <v>0.6392933635531155</v>
      </c>
      <c r="C57" s="44">
        <f t="shared" si="3"/>
        <v>0.69018265794297573</v>
      </c>
      <c r="D57" s="44">
        <f t="shared" si="3"/>
        <v>0.71570717778886039</v>
      </c>
      <c r="E57" s="44">
        <f t="shared" si="3"/>
        <v>0.76683522641087087</v>
      </c>
      <c r="F57" s="44">
        <f t="shared" si="3"/>
        <v>0.80565737206358667</v>
      </c>
    </row>
    <row r="58" spans="1:6" x14ac:dyDescent="0.2">
      <c r="A58" s="45">
        <f t="shared" si="2"/>
        <v>65</v>
      </c>
      <c r="B58" s="44">
        <f t="shared" si="3"/>
        <v>0.65039472724334435</v>
      </c>
      <c r="C58" s="44">
        <f t="shared" si="3"/>
        <v>0.70005461283310488</v>
      </c>
      <c r="D58" s="44">
        <f t="shared" si="3"/>
        <v>0.72573071102235953</v>
      </c>
      <c r="E58" s="44">
        <f t="shared" si="3"/>
        <v>0.77603317633143643</v>
      </c>
      <c r="F58" s="44">
        <f t="shared" si="3"/>
        <v>0.81375525086239597</v>
      </c>
    </row>
    <row r="59" spans="1:6" x14ac:dyDescent="0.2">
      <c r="A59" s="45">
        <v>70</v>
      </c>
      <c r="B59" s="44">
        <f t="shared" si="3"/>
        <v>0.7015631778887419</v>
      </c>
      <c r="C59" s="44">
        <f t="shared" si="3"/>
        <v>0.7451482229916504</v>
      </c>
      <c r="D59" s="44">
        <f t="shared" si="3"/>
        <v>0.77109772078459771</v>
      </c>
      <c r="E59" s="44">
        <f t="shared" si="3"/>
        <v>0.8170484803774215</v>
      </c>
      <c r="F59" s="44">
        <f t="shared" si="3"/>
        <v>0.84951025322775409</v>
      </c>
    </row>
    <row r="60" spans="1:6" x14ac:dyDescent="0.2">
      <c r="A60" s="45">
        <v>80</v>
      </c>
      <c r="B60" s="44">
        <f t="shared" si="3"/>
        <v>0.78397626976213441</v>
      </c>
      <c r="C60" s="44">
        <f t="shared" si="3"/>
        <v>0.81649379895559759</v>
      </c>
      <c r="D60" s="44">
        <f t="shared" si="3"/>
        <v>0.84116512311699476</v>
      </c>
      <c r="E60" s="44">
        <f t="shared" si="3"/>
        <v>0.87819286995411483</v>
      </c>
      <c r="F60" s="44">
        <f t="shared" si="3"/>
        <v>0.90167006140431949</v>
      </c>
    </row>
    <row r="61" spans="1:6" x14ac:dyDescent="0.2">
      <c r="A61" s="45">
        <v>90</v>
      </c>
      <c r="B61" s="44">
        <f t="shared" si="3"/>
        <v>0.84427846523109218</v>
      </c>
      <c r="C61" s="44">
        <f t="shared" si="3"/>
        <v>0.86783915395333244</v>
      </c>
      <c r="D61" s="44">
        <f t="shared" si="3"/>
        <v>0.88985620945935806</v>
      </c>
      <c r="E61" s="44">
        <f t="shared" si="3"/>
        <v>0.91878533353080505</v>
      </c>
      <c r="F61" s="44">
        <f t="shared" si="3"/>
        <v>0.93544642289743651</v>
      </c>
    </row>
    <row r="62" spans="1:6" x14ac:dyDescent="0.2">
      <c r="A62" s="45">
        <v>100</v>
      </c>
      <c r="B62" s="44">
        <f t="shared" si="3"/>
        <v>0.88778168055737883</v>
      </c>
      <c r="C62" s="44">
        <f t="shared" si="3"/>
        <v>0.90452929684338212</v>
      </c>
      <c r="D62" s="44">
        <f t="shared" si="3"/>
        <v>0.92340876614339151</v>
      </c>
      <c r="E62" s="44">
        <f t="shared" si="3"/>
        <v>0.94559190809299865</v>
      </c>
      <c r="F62" s="44">
        <f t="shared" si="3"/>
        <v>0.95730636330702734</v>
      </c>
    </row>
    <row r="63" spans="1:6" x14ac:dyDescent="0.2">
      <c r="A63" s="45">
        <v>110</v>
      </c>
      <c r="B63" s="44">
        <f t="shared" si="3"/>
        <v>0.9189590593524688</v>
      </c>
      <c r="C63" s="44">
        <f t="shared" si="3"/>
        <v>0.93070876954127135</v>
      </c>
      <c r="D63" s="44">
        <f t="shared" si="3"/>
        <v>0.94648300252986062</v>
      </c>
      <c r="E63" s="44">
        <f t="shared" si="3"/>
        <v>0.9633067542432463</v>
      </c>
      <c r="F63" s="44">
        <f t="shared" si="3"/>
        <v>0.97151476729718178</v>
      </c>
    </row>
    <row r="64" spans="1:6" x14ac:dyDescent="0.2">
      <c r="A64" s="45">
        <v>120</v>
      </c>
      <c r="B64" s="44">
        <f t="shared" si="3"/>
        <v>0.94125934247325382</v>
      </c>
      <c r="C64" s="44">
        <f t="shared" si="3"/>
        <v>0.94942387305559051</v>
      </c>
      <c r="D64" s="44">
        <f t="shared" si="3"/>
        <v>0.96237999888168413</v>
      </c>
      <c r="E64" s="44">
        <f t="shared" si="3"/>
        <v>0.97506224309243639</v>
      </c>
      <c r="F64" s="44">
        <f t="shared" si="3"/>
        <v>0.98081438271092902</v>
      </c>
    </row>
    <row r="65" spans="1:6" x14ac:dyDescent="0.2">
      <c r="A65" s="45">
        <v>130</v>
      </c>
      <c r="B65" s="44">
        <f t="shared" si="3"/>
        <v>0.9572257354583269</v>
      </c>
      <c r="C65" s="44">
        <f t="shared" si="3"/>
        <v>0.96285516214638323</v>
      </c>
      <c r="D65" s="44">
        <f t="shared" si="3"/>
        <v>0.97337739319952155</v>
      </c>
      <c r="E65" s="44">
        <f t="shared" si="3"/>
        <v>0.98291147389617606</v>
      </c>
      <c r="F65" s="44">
        <f t="shared" si="3"/>
        <v>0.98695250514406019</v>
      </c>
    </row>
    <row r="66" spans="1:6" x14ac:dyDescent="0.2">
      <c r="A66" s="45">
        <v>140</v>
      </c>
      <c r="B66" s="44">
        <f t="shared" si="3"/>
        <v>0.96868978831530295</v>
      </c>
      <c r="C66" s="44">
        <f t="shared" si="3"/>
        <v>0.97254368960166726</v>
      </c>
      <c r="D66" s="44">
        <f t="shared" si="3"/>
        <v>0.98102721239871582</v>
      </c>
      <c r="E66" s="44">
        <f t="shared" si="3"/>
        <v>0.98819097739833428</v>
      </c>
      <c r="F66" s="44">
        <f t="shared" si="3"/>
        <v>0.99104105412597132</v>
      </c>
    </row>
    <row r="67" spans="1:6" x14ac:dyDescent="0.2">
      <c r="A67" s="45">
        <v>145</v>
      </c>
      <c r="B67" s="44">
        <f t="shared" ref="B67:F101" si="4">NORMDIST(LN($A67),LN(B$104),B$105,TRUE)</f>
        <v>0.97315692892663441</v>
      </c>
      <c r="C67" s="44">
        <f t="shared" si="4"/>
        <v>0.97633690646544802</v>
      </c>
      <c r="D67" s="44">
        <f t="shared" si="4"/>
        <v>0.98394045775787664</v>
      </c>
      <c r="E67" s="44">
        <f t="shared" si="4"/>
        <v>0.99015209582859354</v>
      </c>
      <c r="F67" s="44">
        <f t="shared" si="4"/>
        <v>0.99254986179071114</v>
      </c>
    </row>
    <row r="68" spans="1:6" x14ac:dyDescent="0.2">
      <c r="A68" s="45">
        <v>150</v>
      </c>
      <c r="B68" s="44">
        <f t="shared" si="4"/>
        <v>0.97695431729907156</v>
      </c>
      <c r="C68" s="44">
        <f t="shared" si="4"/>
        <v>0.9795729921341475</v>
      </c>
      <c r="D68" s="44">
        <f t="shared" si="4"/>
        <v>0.98638207149589607</v>
      </c>
      <c r="E68" s="44">
        <f t="shared" si="4"/>
        <v>0.99177030528346999</v>
      </c>
      <c r="F68" s="44">
        <f t="shared" si="4"/>
        <v>0.99379014415926126</v>
      </c>
    </row>
    <row r="69" spans="1:6" x14ac:dyDescent="0.2">
      <c r="A69" s="45">
        <v>155</v>
      </c>
      <c r="B69" s="44">
        <f t="shared" si="4"/>
        <v>0.98018635091748196</v>
      </c>
      <c r="C69" s="44">
        <f t="shared" si="4"/>
        <v>0.98233807932115791</v>
      </c>
      <c r="D69" s="44">
        <f t="shared" si="4"/>
        <v>0.98843190069720221</v>
      </c>
      <c r="E69" s="44">
        <f t="shared" si="4"/>
        <v>0.99310831817707867</v>
      </c>
      <c r="F69" s="44">
        <f t="shared" si="4"/>
        <v>0.9948120921867375</v>
      </c>
    </row>
    <row r="70" spans="1:6" x14ac:dyDescent="0.2">
      <c r="A70" s="45">
        <v>160</v>
      </c>
      <c r="B70" s="44">
        <f t="shared" si="4"/>
        <v>0.98294074054461922</v>
      </c>
      <c r="C70" s="44">
        <f t="shared" si="4"/>
        <v>0.98470444623001108</v>
      </c>
      <c r="D70" s="44">
        <f t="shared" si="4"/>
        <v>0.99015578908942681</v>
      </c>
      <c r="E70" s="44">
        <f t="shared" si="4"/>
        <v>0.99421693842525771</v>
      </c>
      <c r="F70" s="44">
        <f t="shared" si="4"/>
        <v>0.99565610765964918</v>
      </c>
    </row>
    <row r="71" spans="1:6" x14ac:dyDescent="0.2">
      <c r="A71" s="45">
        <v>165</v>
      </c>
      <c r="B71" s="44">
        <f t="shared" si="4"/>
        <v>0.98529119037475177</v>
      </c>
      <c r="C71" s="44">
        <f t="shared" si="4"/>
        <v>0.9867328004275675</v>
      </c>
      <c r="D71" s="44">
        <f t="shared" si="4"/>
        <v>0.99160809067162936</v>
      </c>
      <c r="E71" s="44">
        <f t="shared" si="4"/>
        <v>0.99513738933895712</v>
      </c>
      <c r="F71" s="44">
        <f t="shared" si="4"/>
        <v>0.99635478133554245</v>
      </c>
    </row>
    <row r="72" spans="1:6" x14ac:dyDescent="0.2">
      <c r="A72" s="45">
        <v>170</v>
      </c>
      <c r="B72" s="44">
        <f t="shared" si="4"/>
        <v>0.98729966078822651</v>
      </c>
      <c r="C72" s="44">
        <f t="shared" si="4"/>
        <v>0.98847418551873623</v>
      </c>
      <c r="D72" s="44">
        <f t="shared" si="4"/>
        <v>0.99283372942437964</v>
      </c>
      <c r="E72" s="44">
        <f t="shared" si="4"/>
        <v>0.99590317819759711</v>
      </c>
      <c r="F72" s="44">
        <f t="shared" si="4"/>
        <v>0.99693446038751998</v>
      </c>
    </row>
    <row r="73" spans="1:6" x14ac:dyDescent="0.2">
      <c r="A73" s="45">
        <v>175</v>
      </c>
      <c r="B73" s="44">
        <f t="shared" si="4"/>
        <v>0.98901827174067958</v>
      </c>
      <c r="C73" s="44">
        <f t="shared" si="4"/>
        <v>0.98997157049632933</v>
      </c>
      <c r="D73" s="44">
        <f t="shared" si="4"/>
        <v>0.99386988519810626</v>
      </c>
      <c r="E73" s="44">
        <f t="shared" si="4"/>
        <v>0.99654158990459973</v>
      </c>
      <c r="F73" s="44">
        <f t="shared" si="4"/>
        <v>0.99741649181745984</v>
      </c>
    </row>
    <row r="74" spans="1:6" x14ac:dyDescent="0.2">
      <c r="A74" s="45">
        <v>180</v>
      </c>
      <c r="B74" s="44">
        <f t="shared" si="4"/>
        <v>0.99049089964348536</v>
      </c>
      <c r="C74" s="44">
        <f t="shared" si="4"/>
        <v>0.99126117340524034</v>
      </c>
      <c r="D74" s="44">
        <f t="shared" si="4"/>
        <v>0.9947473728986661</v>
      </c>
      <c r="E74" s="44">
        <f t="shared" si="4"/>
        <v>0.99707488415252354</v>
      </c>
      <c r="F74" s="44">
        <f t="shared" si="4"/>
        <v>0.99781821020415729</v>
      </c>
    </row>
    <row r="75" spans="1:6" x14ac:dyDescent="0.2">
      <c r="A75" s="45">
        <v>185</v>
      </c>
      <c r="B75" s="44">
        <f t="shared" si="4"/>
        <v>0.99175451461977082</v>
      </c>
      <c r="C75" s="44">
        <f t="shared" si="4"/>
        <v>0.99237356330814053</v>
      </c>
      <c r="D75" s="44">
        <f t="shared" si="4"/>
        <v>0.99549177068861761</v>
      </c>
      <c r="E75" s="44">
        <f t="shared" si="4"/>
        <v>0.99752125577285056</v>
      </c>
      <c r="F75" s="44">
        <f t="shared" si="4"/>
        <v>0.99815372361889942</v>
      </c>
    </row>
    <row r="76" spans="1:6" x14ac:dyDescent="0.2">
      <c r="A76" s="45">
        <v>190</v>
      </c>
      <c r="B76" s="44">
        <f t="shared" si="4"/>
        <v>0.992840298971292</v>
      </c>
      <c r="C76" s="44">
        <f t="shared" si="4"/>
        <v>0.99333457768998157</v>
      </c>
      <c r="D76" s="44">
        <f t="shared" si="4"/>
        <v>0.9961243431481821</v>
      </c>
      <c r="E76" s="44">
        <f t="shared" si="4"/>
        <v>0.99789560596899163</v>
      </c>
      <c r="F76" s="44">
        <f t="shared" si="4"/>
        <v>0.99843454005795151</v>
      </c>
    </row>
    <row r="77" spans="1:6" x14ac:dyDescent="0.2">
      <c r="A77" s="45">
        <v>195</v>
      </c>
      <c r="B77" s="44">
        <f t="shared" si="4"/>
        <v>0.99377458196308766</v>
      </c>
      <c r="C77" s="44">
        <f t="shared" si="4"/>
        <v>0.99416608645455806</v>
      </c>
      <c r="D77" s="44">
        <f t="shared" si="4"/>
        <v>0.99666279709770833</v>
      </c>
      <c r="E77" s="44">
        <f t="shared" si="4"/>
        <v>0.99821016248227268</v>
      </c>
      <c r="F77" s="44">
        <f t="shared" si="4"/>
        <v>0.99867006770057631</v>
      </c>
    </row>
    <row r="78" spans="1:6" x14ac:dyDescent="0.2">
      <c r="A78" s="45">
        <v>200</v>
      </c>
      <c r="B78" s="44">
        <f t="shared" si="4"/>
        <v>0.9945796208229255</v>
      </c>
      <c r="C78" s="44">
        <f t="shared" si="4"/>
        <v>0.99488662852551957</v>
      </c>
      <c r="D78" s="44">
        <f t="shared" si="4"/>
        <v>0.99712190091441988</v>
      </c>
      <c r="E78" s="44">
        <f t="shared" si="4"/>
        <v>0.99847497900877269</v>
      </c>
      <c r="F78" s="44">
        <f t="shared" si="4"/>
        <v>0.99886801519877355</v>
      </c>
    </row>
    <row r="79" spans="1:6" x14ac:dyDescent="0.2">
      <c r="A79" s="45">
        <v>205</v>
      </c>
      <c r="B79" s="44">
        <f t="shared" si="4"/>
        <v>0.99527425323783791</v>
      </c>
      <c r="C79" s="44">
        <f t="shared" si="4"/>
        <v>0.99551194269968724</v>
      </c>
      <c r="D79" s="44">
        <f t="shared" si="4"/>
        <v>0.99751399249943007</v>
      </c>
      <c r="E79" s="44">
        <f t="shared" si="4"/>
        <v>0.99869833801204411</v>
      </c>
      <c r="F79" s="44">
        <f t="shared" si="4"/>
        <v>0.99903471263212118</v>
      </c>
    </row>
    <row r="80" spans="1:6" x14ac:dyDescent="0.2">
      <c r="A80" s="45">
        <v>210</v>
      </c>
      <c r="B80" s="44">
        <f t="shared" si="4"/>
        <v>0.99587444261645353</v>
      </c>
      <c r="C80" s="44">
        <f t="shared" si="4"/>
        <v>0.99605541072655124</v>
      </c>
      <c r="D80" s="44">
        <f t="shared" si="4"/>
        <v>0.99784939638790626</v>
      </c>
      <c r="E80" s="44">
        <f t="shared" si="4"/>
        <v>0.99888707616080863</v>
      </c>
      <c r="F80" s="44">
        <f t="shared" si="4"/>
        <v>0.99917536939055396</v>
      </c>
    </row>
    <row r="81" spans="1:6" x14ac:dyDescent="0.2">
      <c r="A81" s="45">
        <v>215</v>
      </c>
      <c r="B81" s="44">
        <f t="shared" si="4"/>
        <v>0.99639373394031694</v>
      </c>
      <c r="C81" s="44">
        <f t="shared" si="4"/>
        <v>0.99652842751424531</v>
      </c>
      <c r="D81" s="44">
        <f t="shared" si="4"/>
        <v>0.99813676668149776</v>
      </c>
      <c r="E81" s="44">
        <f t="shared" si="4"/>
        <v>0.99904684771182195</v>
      </c>
      <c r="F81" s="44">
        <f t="shared" si="4"/>
        <v>0.9992942818199273</v>
      </c>
    </row>
    <row r="82" spans="1:6" x14ac:dyDescent="0.2">
      <c r="A82" s="45">
        <v>220</v>
      </c>
      <c r="B82" s="44">
        <f t="shared" si="4"/>
        <v>0.99684363509763818</v>
      </c>
      <c r="C82" s="44">
        <f t="shared" si="4"/>
        <v>0.9969407108025784</v>
      </c>
      <c r="D82" s="44">
        <f t="shared" si="4"/>
        <v>0.9983833693726667</v>
      </c>
      <c r="E82" s="44">
        <f t="shared" si="4"/>
        <v>0.99918233805253687</v>
      </c>
      <c r="F82" s="44">
        <f t="shared" si="4"/>
        <v>0.99939500077505583</v>
      </c>
    </row>
    <row r="83" spans="1:6" x14ac:dyDescent="0.2">
      <c r="A83" s="45">
        <v>225</v>
      </c>
      <c r="B83" s="44">
        <f t="shared" si="4"/>
        <v>0.99723393611930411</v>
      </c>
      <c r="C83" s="44">
        <f t="shared" si="4"/>
        <v>0.99730056051883109</v>
      </c>
      <c r="D83" s="44">
        <f t="shared" si="4"/>
        <v>0.99859531510070609</v>
      </c>
      <c r="E83" s="44">
        <f t="shared" si="4"/>
        <v>0.99929743715154429</v>
      </c>
      <c r="F83" s="44">
        <f t="shared" si="4"/>
        <v>0.99948046711189487</v>
      </c>
    </row>
    <row r="84" spans="1:6" x14ac:dyDescent="0.2">
      <c r="A84" s="45">
        <v>230</v>
      </c>
      <c r="B84" s="44">
        <f t="shared" si="4"/>
        <v>0.99757297665949041</v>
      </c>
      <c r="C84" s="44">
        <f t="shared" si="4"/>
        <v>0.99761507627217805</v>
      </c>
      <c r="D84" s="44">
        <f t="shared" si="4"/>
        <v>0.99877775132380586</v>
      </c>
      <c r="E84" s="44">
        <f t="shared" si="4"/>
        <v>0.99939538070527578</v>
      </c>
      <c r="F84" s="44">
        <f t="shared" si="4"/>
        <v>0.9995531214889195</v>
      </c>
    </row>
    <row r="85" spans="1:6" x14ac:dyDescent="0.2">
      <c r="A85" s="45">
        <v>235</v>
      </c>
      <c r="B85" s="44">
        <f t="shared" si="4"/>
        <v>0.99786787032528268</v>
      </c>
      <c r="C85" s="44">
        <f t="shared" si="4"/>
        <v>0.99789033998731136</v>
      </c>
      <c r="D85" s="44">
        <f t="shared" si="4"/>
        <v>0.99893502122291189</v>
      </c>
      <c r="E85" s="44">
        <f t="shared" si="4"/>
        <v>0.99947886521204021</v>
      </c>
      <c r="F85" s="44">
        <f t="shared" si="4"/>
        <v>0.99961499353931083</v>
      </c>
    </row>
    <row r="86" spans="1:6" x14ac:dyDescent="0.2">
      <c r="A86" s="45">
        <v>240</v>
      </c>
      <c r="B86" s="44">
        <f t="shared" si="4"/>
        <v>0.99812469301008899</v>
      </c>
      <c r="C86" s="44">
        <f t="shared" si="4"/>
        <v>0.99813156947558046</v>
      </c>
      <c r="D86" s="44">
        <f t="shared" si="4"/>
        <v>0.99907079529897491</v>
      </c>
      <c r="E86" s="44">
        <f t="shared" si="4"/>
        <v>0.99955014196566738</v>
      </c>
      <c r="F86" s="44">
        <f t="shared" si="4"/>
        <v>0.99966777444364252</v>
      </c>
    </row>
    <row r="87" spans="1:6" x14ac:dyDescent="0.2">
      <c r="A87" s="45">
        <v>245</v>
      </c>
      <c r="B87" s="44">
        <f t="shared" si="4"/>
        <v>0.99834864117903754</v>
      </c>
      <c r="C87" s="44">
        <f t="shared" si="4"/>
        <v>0.99834324774924421</v>
      </c>
      <c r="D87" s="44">
        <f t="shared" si="4"/>
        <v>0.99918818052622715</v>
      </c>
      <c r="E87" s="44">
        <f t="shared" si="4"/>
        <v>0.99961109397466508</v>
      </c>
      <c r="F87" s="44">
        <f t="shared" si="4"/>
        <v>0.99971287611757009</v>
      </c>
    </row>
    <row r="88" spans="1:6" x14ac:dyDescent="0.2">
      <c r="A88" s="45">
        <v>250</v>
      </c>
      <c r="B88" s="44">
        <f t="shared" si="4"/>
        <v>0.99854416505177113</v>
      </c>
      <c r="C88" s="44">
        <f t="shared" si="4"/>
        <v>0.99852923206484001</v>
      </c>
      <c r="D88" s="44">
        <f t="shared" si="4"/>
        <v>0.9992898110319649</v>
      </c>
      <c r="E88" s="44">
        <f t="shared" si="4"/>
        <v>0.99966329902650808</v>
      </c>
      <c r="F88" s="44">
        <f t="shared" si="4"/>
        <v>0.99975147958390231</v>
      </c>
    </row>
    <row r="89" spans="1:6" x14ac:dyDescent="0.2">
      <c r="A89" s="45">
        <v>255</v>
      </c>
      <c r="B89" s="44">
        <f t="shared" si="4"/>
        <v>0.9987150807954841</v>
      </c>
      <c r="C89" s="44">
        <f t="shared" si="4"/>
        <v>0.99869284600493013</v>
      </c>
      <c r="D89" s="44">
        <f t="shared" si="4"/>
        <v>0.99937792354864996</v>
      </c>
      <c r="E89" s="44">
        <f t="shared" si="4"/>
        <v>0.99970808148904522</v>
      </c>
      <c r="F89" s="44">
        <f t="shared" si="4"/>
        <v>0.9997845745869639</v>
      </c>
    </row>
    <row r="90" spans="1:6" x14ac:dyDescent="0.2">
      <c r="A90" s="45">
        <v>260</v>
      </c>
      <c r="B90" s="44">
        <f t="shared" si="4"/>
        <v>0.99886466515021044</v>
      </c>
      <c r="C90" s="44">
        <f t="shared" si="4"/>
        <v>0.99883695734845479</v>
      </c>
      <c r="D90" s="44">
        <f t="shared" si="4"/>
        <v>0.99945442029506815</v>
      </c>
      <c r="E90" s="44">
        <f t="shared" si="4"/>
        <v>0.99974655493931341</v>
      </c>
      <c r="F90" s="44">
        <f t="shared" si="4"/>
        <v>0.99981299210087127</v>
      </c>
    </row>
    <row r="91" spans="1:6" x14ac:dyDescent="0.2">
      <c r="A91" s="45">
        <v>265</v>
      </c>
      <c r="B91" s="44">
        <f t="shared" si="4"/>
        <v>0.99899573533530561</v>
      </c>
      <c r="C91" s="44">
        <f t="shared" si="4"/>
        <v>0.99896404401788019</v>
      </c>
      <c r="D91" s="44">
        <f t="shared" si="4"/>
        <v>0.99952092146400884</v>
      </c>
      <c r="E91" s="44">
        <f t="shared" si="4"/>
        <v>0.99977965730840301</v>
      </c>
      <c r="F91" s="44">
        <f t="shared" si="4"/>
        <v>0.99983743105999245</v>
      </c>
    </row>
    <row r="92" spans="1:6" x14ac:dyDescent="0.2">
      <c r="A92" s="45">
        <v>270</v>
      </c>
      <c r="B92" s="44">
        <f t="shared" si="4"/>
        <v>0.9991107166106884</v>
      </c>
      <c r="C92" s="44">
        <f t="shared" si="4"/>
        <v>0.99907625000914502</v>
      </c>
      <c r="D92" s="44">
        <f t="shared" si="4"/>
        <v>0.99957880910357499</v>
      </c>
      <c r="E92" s="44">
        <f t="shared" si="4"/>
        <v>0.99980817990896065</v>
      </c>
      <c r="F92" s="44">
        <f t="shared" si="4"/>
        <v>0.99985848038199665</v>
      </c>
    </row>
    <row r="93" spans="1:6" x14ac:dyDescent="0.2">
      <c r="A93" s="45">
        <v>275</v>
      </c>
      <c r="B93" s="44">
        <f t="shared" si="4"/>
        <v>0.99921169947198696</v>
      </c>
      <c r="C93" s="44">
        <f t="shared" si="4"/>
        <v>0.99917543289402611</v>
      </c>
      <c r="D93" s="44">
        <f t="shared" si="4"/>
        <v>0.99962926386094542</v>
      </c>
      <c r="E93" s="44">
        <f t="shared" si="4"/>
        <v>0.99983279145325843</v>
      </c>
      <c r="F93" s="44">
        <f t="shared" si="4"/>
        <v>0.99987663714786124</v>
      </c>
    </row>
    <row r="94" spans="1:6" x14ac:dyDescent="0.2">
      <c r="A94" s="45">
        <v>280</v>
      </c>
      <c r="B94" s="44">
        <f t="shared" si="4"/>
        <v>0.99930048813135797</v>
      </c>
      <c r="C94" s="44">
        <f t="shared" si="4"/>
        <v>0.99926320422235815</v>
      </c>
      <c r="D94" s="44">
        <f t="shared" si="4"/>
        <v>0.99967329579756636</v>
      </c>
      <c r="E94" s="44">
        <f t="shared" si="4"/>
        <v>0.99985405796166504</v>
      </c>
      <c r="F94" s="44">
        <f t="shared" si="4"/>
        <v>0.99989232163823627</v>
      </c>
    </row>
    <row r="95" spans="1:6" x14ac:dyDescent="0.2">
      <c r="A95" s="45">
        <v>285</v>
      </c>
      <c r="B95" s="44">
        <f t="shared" si="4"/>
        <v>0.99937864166386392</v>
      </c>
      <c r="C95" s="44">
        <f t="shared" si="4"/>
        <v>0.99934096393405769</v>
      </c>
      <c r="D95" s="44">
        <f t="shared" si="4"/>
        <v>0.99971177027234237</v>
      </c>
      <c r="E95" s="44">
        <f t="shared" si="4"/>
        <v>0.99987245929365087</v>
      </c>
      <c r="F95" s="44">
        <f t="shared" si="4"/>
        <v>0.99990588979322548</v>
      </c>
    </row>
    <row r="96" spans="1:6" x14ac:dyDescent="0.2">
      <c r="A96" s="45">
        <v>290</v>
      </c>
      <c r="B96" s="44">
        <f t="shared" si="4"/>
        <v>0.99944750897335521</v>
      </c>
      <c r="C96" s="44">
        <f t="shared" si="4"/>
        <v>0.99940992971027676</v>
      </c>
      <c r="D96" s="44">
        <f t="shared" si="4"/>
        <v>0.99974542971553748</v>
      </c>
      <c r="E96" s="44">
        <f t="shared" si="4"/>
        <v>0.99988840289808867</v>
      </c>
      <c r="F96" s="44">
        <f t="shared" si="4"/>
        <v>0.99991764355625734</v>
      </c>
    </row>
    <row r="97" spans="1:6" x14ac:dyDescent="0.2">
      <c r="A97" s="45">
        <v>295</v>
      </c>
      <c r="B97" s="44">
        <f t="shared" si="4"/>
        <v>0.99950825854389802</v>
      </c>
      <c r="C97" s="44">
        <f t="shared" si="4"/>
        <v>0.99947116204283659</v>
      </c>
      <c r="D97" s="44">
        <f t="shared" si="4"/>
        <v>0.99977491197359047</v>
      </c>
      <c r="E97" s="44">
        <f t="shared" si="4"/>
        <v>0.99990223527012412</v>
      </c>
      <c r="F97" s="44">
        <f t="shared" si="4"/>
        <v>0.99992783947703434</v>
      </c>
    </row>
    <row r="98" spans="1:6" x14ac:dyDescent="0.2">
      <c r="A98" s="45">
        <v>300</v>
      </c>
      <c r="B98" s="44">
        <f t="shared" si="4"/>
        <v>0.99956190378638066</v>
      </c>
      <c r="C98" s="44">
        <f t="shared" si="4"/>
        <v>0.99952558567606775</v>
      </c>
      <c r="D98" s="44">
        <f t="shared" si="4"/>
        <v>0.99980076578807608</v>
      </c>
      <c r="E98" s="44">
        <f t="shared" si="4"/>
        <v>0.99991425151320812</v>
      </c>
      <c r="F98" s="44">
        <f t="shared" si="4"/>
        <v>0.9999366958793936</v>
      </c>
    </row>
    <row r="99" spans="1:6" x14ac:dyDescent="0.2">
      <c r="A99" s="45">
        <v>305</v>
      </c>
      <c r="B99" s="44">
        <f t="shared" si="4"/>
        <v>0.99960932465961894</v>
      </c>
      <c r="C99" s="44">
        <f t="shared" si="4"/>
        <v>0.99957400797097751</v>
      </c>
      <c r="D99" s="44">
        <f t="shared" si="4"/>
        <v>0.99982346387589183</v>
      </c>
      <c r="E99" s="44">
        <f t="shared" si="4"/>
        <v>0.9999247033329085</v>
      </c>
      <c r="F99" s="44">
        <f t="shared" si="4"/>
        <v>0.99994439884399444</v>
      </c>
    </row>
    <row r="100" spans="1:6" x14ac:dyDescent="0.2">
      <c r="A100" s="45">
        <v>310</v>
      </c>
      <c r="B100" s="44">
        <f t="shared" si="4"/>
        <v>0.99965128613661258</v>
      </c>
      <c r="C100" s="44">
        <f t="shared" si="4"/>
        <v>0.99961713465468982</v>
      </c>
      <c r="D100" s="44">
        <f t="shared" si="4"/>
        <v>0.99984341399860199</v>
      </c>
      <c r="E100" s="44">
        <f t="shared" si="4"/>
        <v>0.99993380573060808</v>
      </c>
      <c r="F100" s="44">
        <f t="shared" si="4"/>
        <v>0.99995110721043634</v>
      </c>
    </row>
    <row r="101" spans="1:6" x14ac:dyDescent="0.2">
      <c r="A101" s="45">
        <v>315</v>
      </c>
      <c r="B101" s="44">
        <f t="shared" si="4"/>
        <v>0.99968845399587702</v>
      </c>
      <c r="C101" s="44">
        <f t="shared" si="4"/>
        <v>0.99965558334542171</v>
      </c>
      <c r="D101" s="44">
        <f t="shared" si="4"/>
        <v>0.99986096834361315</v>
      </c>
      <c r="E101" s="44">
        <f t="shared" si="4"/>
        <v>0.99994174261755164</v>
      </c>
      <c r="F101" s="44">
        <f t="shared" si="4"/>
        <v>0.99995695676663665</v>
      </c>
    </row>
    <row r="103" spans="1:6" x14ac:dyDescent="0.2">
      <c r="A103" t="s">
        <v>33</v>
      </c>
      <c r="B103" s="56">
        <v>0</v>
      </c>
      <c r="C103" s="56">
        <v>5</v>
      </c>
      <c r="D103" s="56">
        <v>10</v>
      </c>
      <c r="E103" s="57">
        <v>15</v>
      </c>
      <c r="F103" s="51">
        <v>20</v>
      </c>
    </row>
    <row r="104" spans="1:6" x14ac:dyDescent="0.2">
      <c r="A104" t="s">
        <v>31</v>
      </c>
      <c r="B104" s="25">
        <v>53.168512947802306</v>
      </c>
      <c r="C104" s="25">
        <v>48.709817183738437</v>
      </c>
      <c r="D104" s="25">
        <v>47.58</v>
      </c>
      <c r="E104" s="25">
        <v>44.14</v>
      </c>
      <c r="F104" s="25">
        <v>40.880000000000003</v>
      </c>
    </row>
    <row r="105" spans="1:6" x14ac:dyDescent="0.2">
      <c r="A105" t="s">
        <v>32</v>
      </c>
      <c r="B105" s="25">
        <v>0.52</v>
      </c>
      <c r="C105" s="25">
        <v>0.55000000000000004</v>
      </c>
      <c r="D105" s="25">
        <v>0.52</v>
      </c>
      <c r="E105" s="25">
        <v>0.51</v>
      </c>
      <c r="F105" s="25">
        <v>0.52</v>
      </c>
    </row>
    <row r="107" spans="1:6" x14ac:dyDescent="0.2">
      <c r="C107" s="58">
        <f>+(C104-$B$104)/$B$104</f>
        <v>-8.3859704115500686E-2</v>
      </c>
      <c r="D107" s="58">
        <f t="shared" ref="D107:F107" si="5">+(D104-$B$104)/$B$104</f>
        <v>-0.10510944613570024</v>
      </c>
      <c r="E107" s="58">
        <f t="shared" si="5"/>
        <v>-0.16980939370386311</v>
      </c>
      <c r="F107" s="58">
        <f t="shared" si="5"/>
        <v>-0.23112387889927327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" zoomScale="115" zoomScaleNormal="115" workbookViewId="0">
      <selection activeCell="I49" sqref="I49"/>
    </sheetView>
  </sheetViews>
  <sheetFormatPr defaultRowHeight="12.75" x14ac:dyDescent="0.2"/>
  <sheetData>
    <row r="1" spans="1:6" x14ac:dyDescent="0.2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">
      <c r="A2" s="43">
        <v>1</v>
      </c>
      <c r="B2" s="46">
        <v>3.06203222543518E-9</v>
      </c>
      <c r="C2" s="46">
        <v>4.4017642223285507E-9</v>
      </c>
      <c r="D2" s="47">
        <v>5.0970774783302585E-9</v>
      </c>
      <c r="E2" s="47">
        <v>6.0853019023336236E-9</v>
      </c>
      <c r="F2" s="47">
        <v>8.9827794954873883E-9</v>
      </c>
    </row>
    <row r="3" spans="1:6" x14ac:dyDescent="0.2">
      <c r="A3" s="45">
        <v>5</v>
      </c>
      <c r="B3" s="48">
        <v>1.1694386111081017E-3</v>
      </c>
      <c r="C3" s="48">
        <v>1.4262735694172966E-3</v>
      </c>
      <c r="D3" s="47">
        <v>1.7725590958342727E-3</v>
      </c>
      <c r="E3" s="47">
        <v>2.1357885395817539E-3</v>
      </c>
      <c r="F3" s="47">
        <v>2.6793748908675711E-3</v>
      </c>
    </row>
    <row r="4" spans="1:6" x14ac:dyDescent="0.2">
      <c r="A4" s="45">
        <v>10</v>
      </c>
      <c r="B4" s="48">
        <v>3.2119617434242367E-2</v>
      </c>
      <c r="C4" s="48">
        <v>3.6678198660532749E-2</v>
      </c>
      <c r="D4" s="47">
        <v>4.4077075474975774E-2</v>
      </c>
      <c r="E4" s="47">
        <v>5.1099930338975391E-2</v>
      </c>
      <c r="F4" s="47">
        <v>5.9500710489980367E-2</v>
      </c>
    </row>
    <row r="5" spans="1:6" x14ac:dyDescent="0.2">
      <c r="A5" s="45">
        <v>11</v>
      </c>
      <c r="B5" s="48">
        <v>4.5851291162889093E-2</v>
      </c>
      <c r="C5" s="48">
        <v>5.1908741447204178E-2</v>
      </c>
      <c r="D5" s="47">
        <v>6.1935817363306118E-2</v>
      </c>
      <c r="E5" s="47">
        <v>7.13103937459071E-2</v>
      </c>
      <c r="F5" s="47">
        <v>8.2196710038689419E-2</v>
      </c>
    </row>
    <row r="6" spans="1:6" x14ac:dyDescent="0.2">
      <c r="A6" s="45">
        <v>12</v>
      </c>
      <c r="B6" s="48">
        <v>6.2179112449880308E-2</v>
      </c>
      <c r="C6" s="48">
        <v>6.9849239254289666E-2</v>
      </c>
      <c r="D6" s="47">
        <v>8.2762181238464794E-2</v>
      </c>
      <c r="E6" s="47">
        <v>9.4664854525230158E-2</v>
      </c>
      <c r="F6" s="47">
        <v>0.10812001738683957</v>
      </c>
    </row>
    <row r="7" spans="1:6" x14ac:dyDescent="0.2">
      <c r="A7" s="45">
        <v>13</v>
      </c>
      <c r="B7" s="48">
        <v>8.0909631981026076E-2</v>
      </c>
      <c r="C7" s="48">
        <v>9.0253134745546498E-2</v>
      </c>
      <c r="D7" s="47">
        <v>0.10621575058902859</v>
      </c>
      <c r="E7" s="47">
        <v>0.12073411793786737</v>
      </c>
      <c r="F7" s="47">
        <v>0.13674684496482073</v>
      </c>
    </row>
    <row r="8" spans="1:6" x14ac:dyDescent="0.2">
      <c r="A8" s="45">
        <v>15</v>
      </c>
      <c r="B8" s="48">
        <v>0.12451714158794952</v>
      </c>
      <c r="C8" s="48">
        <v>0.13719982530450381</v>
      </c>
      <c r="D8" s="47">
        <v>0.15939856049110432</v>
      </c>
      <c r="E8" s="47">
        <v>0.17909603754465026</v>
      </c>
      <c r="F8" s="47">
        <v>0.19989008010853865</v>
      </c>
    </row>
    <row r="9" spans="1:6" x14ac:dyDescent="0.2">
      <c r="A9" s="45">
        <v>16</v>
      </c>
      <c r="B9" s="48">
        <v>0.14879268115132421</v>
      </c>
      <c r="C9" s="48">
        <v>0.16306338362505618</v>
      </c>
      <c r="D9" s="47">
        <v>0.18829567579509421</v>
      </c>
      <c r="E9" s="47">
        <v>0.21042895679639503</v>
      </c>
      <c r="F9" s="47">
        <v>0.2333393889413436</v>
      </c>
    </row>
    <row r="10" spans="1:6" x14ac:dyDescent="0.2">
      <c r="A10" s="45">
        <v>17</v>
      </c>
      <c r="B10" s="48">
        <v>0.17430504855344134</v>
      </c>
      <c r="C10" s="48">
        <v>0.19007007874070442</v>
      </c>
      <c r="D10" s="47">
        <v>0.21819824464784965</v>
      </c>
      <c r="E10" s="47">
        <v>0.24260164707441195</v>
      </c>
      <c r="F10" s="47">
        <v>0.26740053663823876</v>
      </c>
    </row>
    <row r="11" spans="1:6" x14ac:dyDescent="0.2">
      <c r="A11" s="45">
        <v>18</v>
      </c>
      <c r="B11" s="48">
        <v>0.20075785857961578</v>
      </c>
      <c r="C11" s="48">
        <v>0.21790310959814274</v>
      </c>
      <c r="D11" s="47">
        <v>0.24874447314999476</v>
      </c>
      <c r="E11" s="47">
        <v>0.27522060916622559</v>
      </c>
      <c r="F11" s="47">
        <v>0.30166306552814615</v>
      </c>
    </row>
    <row r="12" spans="1:6" x14ac:dyDescent="0.2">
      <c r="A12" s="45">
        <v>19</v>
      </c>
      <c r="B12" s="48">
        <v>0.22787418674732432</v>
      </c>
      <c r="C12" s="48">
        <v>0.24627156755677321</v>
      </c>
      <c r="D12" s="47">
        <v>0.27961043941955122</v>
      </c>
      <c r="E12" s="47">
        <v>0.30794121181490819</v>
      </c>
      <c r="F12" s="47">
        <v>0.33577604276887596</v>
      </c>
    </row>
    <row r="13" spans="1:6" x14ac:dyDescent="0.2">
      <c r="A13" s="45">
        <v>20</v>
      </c>
      <c r="B13" s="48">
        <v>0.25540123434098849</v>
      </c>
      <c r="C13" s="48">
        <v>0.27491421502718499</v>
      </c>
      <c r="D13" s="47">
        <v>0.31051259242251639</v>
      </c>
      <c r="E13" s="47">
        <v>0.34046856223326605</v>
      </c>
      <c r="F13" s="47">
        <v>0.36944663002922784</v>
      </c>
    </row>
    <row r="14" spans="1:6" x14ac:dyDescent="0.2">
      <c r="A14" s="45">
        <v>21</v>
      </c>
      <c r="B14" s="48">
        <v>0.28311271047810815</v>
      </c>
      <c r="C14" s="48">
        <v>0.30360094725857223</v>
      </c>
      <c r="D14" s="47">
        <v>0.34120773047646014</v>
      </c>
      <c r="E14" s="47">
        <v>0.37255581756814499</v>
      </c>
      <c r="F14" s="47">
        <v>0.4024363215217488</v>
      </c>
    </row>
    <row r="15" spans="1:6" x14ac:dyDescent="0.2">
      <c r="A15" s="45">
        <v>22</v>
      </c>
      <c r="B15" s="48">
        <v>0.31080954010723105</v>
      </c>
      <c r="C15" s="48">
        <v>0.3321326173116198</v>
      </c>
      <c r="D15" s="47">
        <v>0.37149130544599906</v>
      </c>
      <c r="E15" s="47">
        <v>0.40400090913084064</v>
      </c>
      <c r="F15" s="47">
        <v>0.43455588458677619</v>
      </c>
    </row>
    <row r="16" spans="1:6" x14ac:dyDescent="0.2">
      <c r="A16" s="45">
        <v>23</v>
      </c>
      <c r="B16" s="48">
        <v>0.33831939268934219</v>
      </c>
      <c r="C16" s="48">
        <v>0.36033975925263417</v>
      </c>
      <c r="D16" s="47">
        <v>0.40119469203025099</v>
      </c>
      <c r="E16" s="47">
        <v>0.43464238782900666</v>
      </c>
      <c r="F16" s="47">
        <v>0.46565972435209507</v>
      </c>
    </row>
    <row r="17" spans="1:6" x14ac:dyDescent="0.2">
      <c r="A17" s="45">
        <v>24</v>
      </c>
      <c r="B17" s="48">
        <v>0.3654954197560456</v>
      </c>
      <c r="C17" s="48">
        <v>0.38808061702468166</v>
      </c>
      <c r="D17" s="47">
        <v>0.43018188948956937</v>
      </c>
      <c r="E17" s="47">
        <v>0.46435488887753096</v>
      </c>
      <c r="F17" s="47">
        <v>0.49564015522843924</v>
      </c>
    </row>
    <row r="18" spans="1:6" x14ac:dyDescent="0.2">
      <c r="A18" s="45">
        <v>25</v>
      </c>
      <c r="B18" s="48">
        <v>0.39221449725853297</v>
      </c>
      <c r="C18" s="48">
        <v>0.41523878048719992</v>
      </c>
      <c r="D18" s="47">
        <v>0.45834598642916385</v>
      </c>
      <c r="E18" s="47">
        <v>0.49304455257137358</v>
      </c>
      <c r="F18" s="47">
        <v>0.52442188612152973</v>
      </c>
    </row>
    <row r="19" spans="1:6" x14ac:dyDescent="0.2">
      <c r="A19" s="45">
        <v>26</v>
      </c>
      <c r="B19" s="48">
        <v>0.41837519239282817</v>
      </c>
      <c r="C19" s="48">
        <v>0.44172064545684669</v>
      </c>
      <c r="D19" s="47">
        <v>0.48560561422246656</v>
      </c>
      <c r="E19" s="47">
        <v>0.52064461808508566</v>
      </c>
      <c r="F19" s="47">
        <v>0.55195690057332669</v>
      </c>
    </row>
    <row r="20" spans="1:6" x14ac:dyDescent="0.2">
      <c r="A20" s="45">
        <v>27</v>
      </c>
      <c r="B20" s="48">
        <v>0.44389561367374336</v>
      </c>
      <c r="C20" s="48">
        <v>0.46745284887393596</v>
      </c>
      <c r="D20" s="47">
        <v>0.51190153614057354</v>
      </c>
      <c r="E20" s="47">
        <v>0.54711132066572521</v>
      </c>
      <c r="F20" s="47">
        <v>0.57821982583205678</v>
      </c>
    </row>
    <row r="21" spans="1:6" x14ac:dyDescent="0.2">
      <c r="A21" s="45">
        <v>28</v>
      </c>
      <c r="B21" s="48">
        <v>0.4687112555826608</v>
      </c>
      <c r="C21" s="48">
        <v>0.49237978040731928</v>
      </c>
      <c r="D21" s="47">
        <v>0.53719346196541884</v>
      </c>
      <c r="E21" s="47">
        <v>0.57242016163843945</v>
      </c>
      <c r="F21" s="47">
        <v>0.60320382620033086</v>
      </c>
    </row>
    <row r="22" spans="1:6" x14ac:dyDescent="0.2">
      <c r="A22" s="45">
        <v>29</v>
      </c>
      <c r="B22" s="48">
        <v>0.49277291293637027</v>
      </c>
      <c r="C22" s="48">
        <v>0.51646123483514972</v>
      </c>
      <c r="D22" s="47">
        <v>0.56145713704819078</v>
      </c>
      <c r="E22" s="47">
        <v>0.5965625789653175</v>
      </c>
      <c r="F22" s="47">
        <v>0.62691701805475952</v>
      </c>
    </row>
    <row r="23" spans="1:6" x14ac:dyDescent="0.2">
      <c r="A23" s="45">
        <v>30</v>
      </c>
      <c r="B23" s="48">
        <v>0.51604471306888766</v>
      </c>
      <c r="C23" s="48">
        <v>0.53967024264898877</v>
      </c>
      <c r="D23" s="47">
        <v>0.58468172643912664</v>
      </c>
      <c r="E23" s="47">
        <v>0.61954301857104321</v>
      </c>
      <c r="F23" s="47">
        <v>0.64937938063716838</v>
      </c>
    </row>
    <row r="24" spans="1:6" x14ac:dyDescent="0.2">
      <c r="A24" s="45">
        <v>31</v>
      </c>
      <c r="B24" s="48">
        <v>0.53850229406938444</v>
      </c>
      <c r="C24" s="48">
        <v>0.56199109719725171</v>
      </c>
      <c r="D24" s="47">
        <v>0.60686749564899733</v>
      </c>
      <c r="E24" s="47">
        <v>0.64137638930577801</v>
      </c>
      <c r="F24" s="47">
        <v>0.67062012358499301</v>
      </c>
    </row>
    <row r="25" spans="1:6" x14ac:dyDescent="0.2">
      <c r="A25" s="45">
        <v>32</v>
      </c>
      <c r="B25" s="48">
        <v>0.56013114305498579</v>
      </c>
      <c r="C25" s="48">
        <v>0.58341758341688565</v>
      </c>
      <c r="D25" s="47">
        <v>0.62802377729777892</v>
      </c>
      <c r="E25" s="47">
        <v>0.66208587425525556</v>
      </c>
      <c r="F25" s="47">
        <v>0.69067546590702478</v>
      </c>
    </row>
    <row r="26" spans="1:6" x14ac:dyDescent="0.2">
      <c r="A26" s="45">
        <v>33</v>
      </c>
      <c r="B26" s="48">
        <v>0.58092509845066298</v>
      </c>
      <c r="C26" s="48">
        <v>0.60395140429830951</v>
      </c>
      <c r="D26" s="47">
        <v>0.64816720544499695</v>
      </c>
      <c r="E26" s="47">
        <v>0.68170106590387591</v>
      </c>
      <c r="F26" s="47">
        <v>0.70958677935970482</v>
      </c>
    </row>
    <row r="27" spans="1:6" x14ac:dyDescent="0.2">
      <c r="A27" s="45">
        <v>34</v>
      </c>
      <c r="B27" s="48">
        <v>0.60088501344090339</v>
      </c>
      <c r="C27" s="48">
        <v>0.62360079552177028</v>
      </c>
      <c r="D27" s="47">
        <v>0.66732019533909237</v>
      </c>
      <c r="E27" s="47">
        <v>0.70025639078448076</v>
      </c>
      <c r="F27" s="47">
        <v>0.72739905027306095</v>
      </c>
    </row>
    <row r="28" spans="1:6" x14ac:dyDescent="0.2">
      <c r="A28" s="45">
        <v>35</v>
      </c>
      <c r="B28" s="48">
        <v>0.62001757331980167</v>
      </c>
      <c r="C28" s="48">
        <v>0.64237931530171732</v>
      </c>
      <c r="D28" s="47">
        <v>0.68550964460461017</v>
      </c>
      <c r="E28" s="47">
        <v>0.71778978954192652</v>
      </c>
      <c r="F28" s="47">
        <v>0.7441596166594161</v>
      </c>
    </row>
    <row r="29" spans="1:6" x14ac:dyDescent="0.2">
      <c r="A29" s="45">
        <v>36</v>
      </c>
      <c r="B29" s="48">
        <v>0.63833425675725808</v>
      </c>
      <c r="C29" s="48">
        <v>0.6603047947068319</v>
      </c>
      <c r="D29" s="47">
        <v>0.70276583172877283</v>
      </c>
      <c r="E29" s="47">
        <v>0.73434161997170799</v>
      </c>
      <c r="F29" s="47">
        <v>0.75991714112693076</v>
      </c>
    </row>
    <row r="30" spans="1:6" x14ac:dyDescent="0.2">
      <c r="A30" s="45">
        <v>37</v>
      </c>
      <c r="B30" s="48">
        <v>0.65585042953097195</v>
      </c>
      <c r="C30" s="48">
        <v>0.67739843308557968</v>
      </c>
      <c r="D30" s="47">
        <v>0.71912148855364066</v>
      </c>
      <c r="E30" s="47">
        <v>0.74995375299626255</v>
      </c>
      <c r="F30" s="47">
        <v>0.77472078419235857</v>
      </c>
    </row>
    <row r="31" spans="1:6" x14ac:dyDescent="0.2">
      <c r="A31" s="45">
        <v>38</v>
      </c>
      <c r="B31" s="48">
        <v>0.67258455867899358</v>
      </c>
      <c r="C31" s="48">
        <v>0.69368402335125456</v>
      </c>
      <c r="D31" s="47">
        <v>0.734611024929958</v>
      </c>
      <c r="E31" s="47">
        <v>0.76466883431956223</v>
      </c>
      <c r="F31" s="47">
        <v>0.78861954670733292</v>
      </c>
    </row>
    <row r="32" spans="1:6" x14ac:dyDescent="0.2">
      <c r="A32" s="45">
        <v>39</v>
      </c>
      <c r="B32" s="48">
        <v>0.68855753503143835</v>
      </c>
      <c r="C32" s="48">
        <v>0.70918729249759926</v>
      </c>
      <c r="D32" s="47">
        <v>0.74926988546729156</v>
      </c>
      <c r="E32" s="47">
        <v>0.77852968739553874</v>
      </c>
      <c r="F32" s="47">
        <v>0.80166175407320028</v>
      </c>
    </row>
    <row r="33" spans="1:6" x14ac:dyDescent="0.2">
      <c r="A33" s="45">
        <v>40</v>
      </c>
      <c r="B33" s="48">
        <v>0.70379209248043939</v>
      </c>
      <c r="C33" s="48">
        <v>0.72393534363317613</v>
      </c>
      <c r="D33" s="47">
        <v>0.76313402023336518</v>
      </c>
      <c r="E33" s="47">
        <v>0.79157883619129321</v>
      </c>
      <c r="F33" s="47">
        <v>0.81389465860222099</v>
      </c>
    </row>
    <row r="34" spans="1:6" x14ac:dyDescent="0.2">
      <c r="A34" s="45">
        <v>41</v>
      </c>
      <c r="B34" s="48">
        <v>0.71831231299720766</v>
      </c>
      <c r="C34" s="48">
        <v>0.737956186903161</v>
      </c>
      <c r="D34" s="47">
        <v>0.77623945318801235</v>
      </c>
      <c r="E34" s="47">
        <v>0.80385812892033381</v>
      </c>
      <c r="F34" s="47">
        <v>0.82536413972832712</v>
      </c>
    </row>
    <row r="35" spans="1:6" x14ac:dyDescent="0.2">
      <c r="A35" s="45">
        <v>42</v>
      </c>
      <c r="B35" s="48">
        <v>0.73214320719841508</v>
      </c>
      <c r="C35" s="48">
        <v>0.75127834781640801</v>
      </c>
      <c r="D35" s="47">
        <v>0.78862193400363556</v>
      </c>
      <c r="E35" s="47">
        <v>0.81540844640756061</v>
      </c>
      <c r="F35" s="47">
        <v>0.8361144847576939</v>
      </c>
    </row>
    <row r="36" spans="1:6" x14ac:dyDescent="0.2">
      <c r="A36" s="45">
        <v>43</v>
      </c>
      <c r="B36" s="48">
        <v>0.7453103611263</v>
      </c>
      <c r="C36" s="48">
        <v>0.76393054264938243</v>
      </c>
      <c r="D36" s="47">
        <v>0.80031666067607399</v>
      </c>
      <c r="E36" s="47">
        <v>0.82626948099987096</v>
      </c>
      <c r="F36" s="47">
        <v>0.84618823548177613</v>
      </c>
    </row>
    <row r="37" spans="1:6" x14ac:dyDescent="0.2">
      <c r="A37" s="45">
        <v>44</v>
      </c>
      <c r="B37" s="48">
        <v>0.75783964078624388</v>
      </c>
      <c r="C37" s="48">
        <v>0.77594141171500286</v>
      </c>
      <c r="D37" s="47">
        <v>0.81135806194105264</v>
      </c>
      <c r="E37" s="47">
        <v>0.83647957394749906</v>
      </c>
      <c r="F37" s="47">
        <v>0.85562608827150222</v>
      </c>
    </row>
    <row r="38" spans="1:6" x14ac:dyDescent="0.2">
      <c r="A38" s="45">
        <v>45</v>
      </c>
      <c r="B38" s="48">
        <v>0.76975694684741403</v>
      </c>
      <c r="C38" s="48">
        <v>0.78733930233763161</v>
      </c>
      <c r="D38" s="47">
        <v>0.82177962997073961</v>
      </c>
      <c r="E38" s="47">
        <v>0.84607560095758971</v>
      </c>
      <c r="F38" s="47">
        <v>0.86446683725742501</v>
      </c>
    </row>
    <row r="39" spans="1:6" x14ac:dyDescent="0.2">
      <c r="A39" s="45">
        <v>46</v>
      </c>
      <c r="B39" s="48">
        <v>0.7810880127340758</v>
      </c>
      <c r="C39" s="48">
        <v>0.79815209435073997</v>
      </c>
      <c r="D39" s="47">
        <v>0.83161379513110512</v>
      </c>
      <c r="E39" s="47">
        <v>0.85509289717665204</v>
      </c>
      <c r="F39" s="47">
        <v>0.87274735190693398</v>
      </c>
    </row>
    <row r="40" spans="1:6" x14ac:dyDescent="0.2">
      <c r="A40" s="45">
        <v>47</v>
      </c>
      <c r="B40" s="48">
        <v>0.79185824010391959</v>
      </c>
      <c r="C40" s="48">
        <v>0.80840706182432487</v>
      </c>
      <c r="D40" s="47">
        <v>0.84089183573893822</v>
      </c>
      <c r="E40" s="47">
        <v>0.86356521421021371</v>
      </c>
      <c r="F40" s="47">
        <v>0.88050258176715956</v>
      </c>
    </row>
    <row r="41" spans="1:6" x14ac:dyDescent="0.2">
      <c r="A41" s="45">
        <v>48</v>
      </c>
      <c r="B41" s="48">
        <v>0.80209256641811588</v>
      </c>
      <c r="C41" s="48">
        <v>0.81813076553350061</v>
      </c>
      <c r="D41" s="47">
        <v>0.84964381677649403</v>
      </c>
      <c r="E41" s="47">
        <v>0.871524702955771</v>
      </c>
      <c r="F41" s="47">
        <v>0.88776558238111247</v>
      </c>
    </row>
    <row r="42" spans="1:6" x14ac:dyDescent="0.2">
      <c r="A42" s="45">
        <v>49</v>
      </c>
      <c r="B42" s="48">
        <v>0.81181535995306731</v>
      </c>
      <c r="C42" s="48">
        <v>0.82734897139982422</v>
      </c>
      <c r="D42" s="47">
        <v>0.85789855241288993</v>
      </c>
      <c r="E42" s="47">
        <v>0.87900191702888264</v>
      </c>
      <c r="F42" s="47">
        <v>0.89456755743313732</v>
      </c>
    </row>
    <row r="43" spans="1:6" x14ac:dyDescent="0.2">
      <c r="A43" s="45">
        <v>50</v>
      </c>
      <c r="B43" s="48">
        <v>0.82105033818627238</v>
      </c>
      <c r="C43" s="48">
        <v>0.83608659077714076</v>
      </c>
      <c r="D43" s="47">
        <v>0.86568358795651945</v>
      </c>
      <c r="E43" s="47">
        <v>0.88602583242123356</v>
      </c>
      <c r="F43" s="47">
        <v>0.90093791306380344</v>
      </c>
    </row>
    <row r="44" spans="1:6" x14ac:dyDescent="0.2">
      <c r="A44" s="45">
        <v>51</v>
      </c>
      <c r="B44" s="48">
        <v>0.82982050601052793</v>
      </c>
      <c r="C44" s="48">
        <v>0.84436763901951672</v>
      </c>
      <c r="D44" s="47">
        <v>0.87302519753392716</v>
      </c>
      <c r="E44" s="47">
        <v>0.89262387976169932</v>
      </c>
      <c r="F44" s="47">
        <v>0.90690432103703655</v>
      </c>
    </row>
    <row r="45" spans="1:6" x14ac:dyDescent="0.2">
      <c r="A45" s="45">
        <v>52</v>
      </c>
      <c r="B45" s="48">
        <v>0.83814811069538453</v>
      </c>
      <c r="C45" s="48">
        <v>0.85221520926641681</v>
      </c>
      <c r="D45" s="47">
        <v>0.87994839436951</v>
      </c>
      <c r="E45" s="47">
        <v>0.89882198617343745</v>
      </c>
      <c r="F45" s="47">
        <v>0.91249278806421519</v>
      </c>
    </row>
    <row r="46" spans="1:6" x14ac:dyDescent="0.2">
      <c r="A46" s="45">
        <v>53</v>
      </c>
      <c r="B46" s="48">
        <v>0.84605461092641909</v>
      </c>
      <c r="C46" s="48">
        <v>0.85965145881599803</v>
      </c>
      <c r="D46" s="47">
        <v>0.88647695103798241</v>
      </c>
      <c r="E46" s="47">
        <v>0.90464462424668179</v>
      </c>
      <c r="F46" s="47">
        <v>0.91772772910906419</v>
      </c>
    </row>
    <row r="47" spans="1:6" x14ac:dyDescent="0.2">
      <c r="A47" s="45">
        <v>54</v>
      </c>
      <c r="B47" s="48">
        <v>0.85356065761598532</v>
      </c>
      <c r="C47" s="48">
        <v>0.86669760583757804</v>
      </c>
      <c r="D47" s="47">
        <v>0.89263342748789376</v>
      </c>
      <c r="E47" s="47">
        <v>0.91011486609152137</v>
      </c>
      <c r="F47" s="47">
        <v>0.92263204292914691</v>
      </c>
    </row>
    <row r="48" spans="1:6" x14ac:dyDescent="0.2">
      <c r="A48" s="45">
        <v>55</v>
      </c>
      <c r="B48" s="48">
        <v>0.86068608449817074</v>
      </c>
      <c r="C48" s="48">
        <v>0.87337393450498546</v>
      </c>
      <c r="D48" s="47">
        <v>0.89843920499876484</v>
      </c>
      <c r="E48" s="47">
        <v>0.91525444080918894</v>
      </c>
      <c r="F48" s="47">
        <v>0.92722718846807328</v>
      </c>
    </row>
    <row r="49" spans="1:6" x14ac:dyDescent="0.2">
      <c r="A49" s="45">
        <v>56</v>
      </c>
      <c r="B49" s="48">
        <v>0.86744990680013445</v>
      </c>
      <c r="C49" s="48">
        <v>0.87969980691925165</v>
      </c>
      <c r="D49" s="47">
        <v>0.9039145245448178</v>
      </c>
      <c r="E49" s="47">
        <v>0.92008379403452856</v>
      </c>
      <c r="F49" s="47">
        <v>0.93153326100880685</v>
      </c>
    </row>
    <row r="50" spans="1:6" x14ac:dyDescent="0.2">
      <c r="A50" s="45">
        <v>57</v>
      </c>
      <c r="B50" s="48">
        <v>0.87387032652604546</v>
      </c>
      <c r="C50" s="48">
        <v>0.88569368043715224</v>
      </c>
      <c r="D50" s="47">
        <v>0.90907852830211444</v>
      </c>
      <c r="E50" s="47">
        <v>0.92462214846524438</v>
      </c>
      <c r="F50" s="47">
        <v>0.93556906724256705</v>
      </c>
    </row>
    <row r="51" spans="1:6" x14ac:dyDescent="0.2">
      <c r="A51" s="45">
        <v>58</v>
      </c>
      <c r="B51" s="48">
        <v>0.8799647431024088</v>
      </c>
      <c r="C51" s="48">
        <v>0.89137312923615719</v>
      </c>
      <c r="D51" s="47">
        <v>0.91394930325961976</v>
      </c>
      <c r="E51" s="47">
        <v>0.92888756451297383</v>
      </c>
      <c r="F51" s="47">
        <v>0.93935219860822627</v>
      </c>
    </row>
    <row r="52" spans="1:6" x14ac:dyDescent="0.2">
      <c r="A52" s="45">
        <v>59</v>
      </c>
      <c r="B52" s="48">
        <v>0.8857497683182779</v>
      </c>
      <c r="C52" s="48">
        <v>0.89675486913065594</v>
      </c>
      <c r="D52" s="47">
        <v>0.91854392608391544</v>
      </c>
      <c r="E52" s="47">
        <v>0.93289700039381174</v>
      </c>
      <c r="F52" s="47">
        <v>0.94289910242094233</v>
      </c>
    </row>
    <row r="53" spans="1:6" x14ac:dyDescent="0.2">
      <c r="A53" s="45">
        <v>60</v>
      </c>
      <c r="B53" s="48">
        <v>0.89124124465401078</v>
      </c>
      <c r="C53" s="48">
        <v>0.90185478481269388</v>
      </c>
      <c r="D53" s="47">
        <v>0.92287850854692399</v>
      </c>
      <c r="E53" s="47">
        <v>0.93666637112732454</v>
      </c>
      <c r="F53" s="47">
        <v>0.94622515044211186</v>
      </c>
    </row>
    <row r="54" spans="1:6" x14ac:dyDescent="0.2">
      <c r="A54" s="45">
        <v>61</v>
      </c>
      <c r="B54" s="48">
        <v>0.89645426623080815</v>
      </c>
      <c r="C54" s="48">
        <v>0.90668795882624664</v>
      </c>
      <c r="D54" s="47">
        <v>0.9269682429603473</v>
      </c>
      <c r="E54" s="47">
        <v>0.94021060603823536</v>
      </c>
      <c r="F54" s="47">
        <v>0.94934470465068244</v>
      </c>
    </row>
    <row r="55" spans="1:6" x14ac:dyDescent="0.2">
      <c r="A55" s="45">
        <v>62</v>
      </c>
      <c r="B55" s="48">
        <v>0.90140320173293775</v>
      </c>
      <c r="C55" s="48">
        <v>0.91126870170026186</v>
      </c>
      <c r="D55" s="47">
        <v>0.9308274471732596</v>
      </c>
      <c r="E55" s="47">
        <v>0.94354370445793889</v>
      </c>
      <c r="F55" s="47">
        <v>0.9522711800627186</v>
      </c>
    </row>
    <row r="56" spans="1:6" x14ac:dyDescent="0.2">
      <c r="A56" s="45">
        <v>63</v>
      </c>
      <c r="B56" s="48">
        <v>0.90610171875771262</v>
      </c>
      <c r="C56" s="48">
        <v>0.91561058276494789</v>
      </c>
      <c r="D56" s="47">
        <v>0.93446960878366137</v>
      </c>
      <c r="E56" s="47">
        <v>0.946678789407432</v>
      </c>
      <c r="F56" s="47">
        <v>0.95501710451552158</v>
      </c>
    </row>
    <row r="57" spans="1:6" x14ac:dyDescent="0.2">
      <c r="A57" s="45">
        <v>64</v>
      </c>
      <c r="B57" s="48">
        <v>0.9105628091370167</v>
      </c>
      <c r="C57" s="48">
        <v>0.91972646126035362</v>
      </c>
      <c r="D57" s="47">
        <v>0.93790742829349294</v>
      </c>
      <c r="E57" s="47">
        <v>0.94962815911204668</v>
      </c>
      <c r="F57" s="47">
        <v>0.95759417538755032</v>
      </c>
    </row>
    <row r="58" spans="1:6" x14ac:dyDescent="0.2">
      <c r="A58" s="45">
        <v>65</v>
      </c>
      <c r="B58" s="48">
        <v>0.91479881485038317</v>
      </c>
      <c r="C58" s="48">
        <v>0.92362851741821883</v>
      </c>
      <c r="D58" s="47">
        <v>0.9411528610020482</v>
      </c>
      <c r="E58" s="47">
        <v>0.95240333625416029</v>
      </c>
      <c r="F58" s="47">
        <v>0.96001331326845807</v>
      </c>
    </row>
    <row r="59" spans="1:6" x14ac:dyDescent="0.2">
      <c r="A59" s="45">
        <v>70</v>
      </c>
      <c r="B59" s="48">
        <v>0.93299234724867797</v>
      </c>
      <c r="C59" s="48">
        <v>0.94031407432472269</v>
      </c>
      <c r="D59" s="47">
        <v>0.95486546459774091</v>
      </c>
      <c r="E59" s="47">
        <v>0.96402105958554352</v>
      </c>
      <c r="F59" s="47">
        <v>0.97007399471260625</v>
      </c>
    </row>
    <row r="60" spans="1:6" x14ac:dyDescent="0.2">
      <c r="A60" s="45">
        <v>80</v>
      </c>
      <c r="B60" s="48">
        <v>0.95802969699414586</v>
      </c>
      <c r="C60" s="48">
        <v>0.96304435370667607</v>
      </c>
      <c r="D60" s="47">
        <v>0.97302502476192398</v>
      </c>
      <c r="E60" s="47">
        <v>0.97907496500046853</v>
      </c>
      <c r="F60" s="47">
        <v>0.9829124431509233</v>
      </c>
    </row>
    <row r="61" spans="1:6" x14ac:dyDescent="0.2">
      <c r="A61" s="45">
        <v>90</v>
      </c>
      <c r="B61" s="48">
        <v>0.97325685467891465</v>
      </c>
      <c r="C61" s="48">
        <v>0.9766942252728863</v>
      </c>
      <c r="D61" s="47">
        <v>0.98353708186031874</v>
      </c>
      <c r="E61" s="47">
        <v>0.98754651767577784</v>
      </c>
      <c r="F61" s="47">
        <v>0.98999791443078955</v>
      </c>
    </row>
    <row r="62" spans="1:6" x14ac:dyDescent="0.2">
      <c r="A62" s="45">
        <v>100</v>
      </c>
      <c r="B62" s="48">
        <v>0.98266974147030106</v>
      </c>
      <c r="C62" s="48">
        <v>0.98503782351774705</v>
      </c>
      <c r="D62" s="47">
        <v>0.98974907536088541</v>
      </c>
      <c r="E62" s="47">
        <v>0.99242465953856951</v>
      </c>
      <c r="F62" s="47">
        <v>0.99400729573740043</v>
      </c>
    </row>
    <row r="63" spans="1:6" x14ac:dyDescent="0.2">
      <c r="A63" s="45">
        <v>110</v>
      </c>
      <c r="B63" s="48">
        <v>0.98858699045317511</v>
      </c>
      <c r="C63" s="48">
        <v>0.99023026165464767</v>
      </c>
      <c r="D63" s="47">
        <v>0.99349556377434667</v>
      </c>
      <c r="E63" s="47">
        <v>0.99529704275257802</v>
      </c>
      <c r="F63" s="47">
        <v>0.99633103804532963</v>
      </c>
    </row>
    <row r="64" spans="1:6" x14ac:dyDescent="0.2">
      <c r="A64" s="45">
        <v>120</v>
      </c>
      <c r="B64" s="48">
        <v>0.99236861725861147</v>
      </c>
      <c r="C64" s="48">
        <v>0.99351846661623355</v>
      </c>
      <c r="D64" s="47">
        <v>0.99579959319467293</v>
      </c>
      <c r="E64" s="47">
        <v>0.99702453946423619</v>
      </c>
      <c r="F64" s="47">
        <v>0.99770845920176998</v>
      </c>
    </row>
    <row r="65" spans="1:6" x14ac:dyDescent="0.2">
      <c r="A65" s="45">
        <v>130</v>
      </c>
      <c r="B65" s="48">
        <v>0.99482392592854596</v>
      </c>
      <c r="C65" s="48">
        <v>0.995635627324994</v>
      </c>
      <c r="D65" s="47">
        <v>0.99724282645608175</v>
      </c>
      <c r="E65" s="47">
        <v>0.99808426250821602</v>
      </c>
      <c r="F65" s="47">
        <v>0.99854220445483899</v>
      </c>
    </row>
    <row r="66" spans="1:6" x14ac:dyDescent="0.2">
      <c r="A66" s="45">
        <v>140</v>
      </c>
      <c r="B66" s="48">
        <v>0.99644215912542256</v>
      </c>
      <c r="C66" s="48">
        <v>0.9970202844416477</v>
      </c>
      <c r="D66" s="47">
        <v>0.99816254982210606</v>
      </c>
      <c r="E66" s="47">
        <v>0.99874644015257663</v>
      </c>
      <c r="F66" s="47">
        <v>0.99905674782130127</v>
      </c>
    </row>
    <row r="67" spans="1:6" x14ac:dyDescent="0.2">
      <c r="A67" s="45">
        <v>145</v>
      </c>
      <c r="B67" s="48">
        <v>0.99703633403803638</v>
      </c>
      <c r="C67" s="48">
        <v>0.99752585868291166</v>
      </c>
      <c r="D67" s="47">
        <v>0.99849197371670839</v>
      </c>
      <c r="E67" s="47">
        <v>0.99898018892362106</v>
      </c>
      <c r="F67" s="47">
        <v>0.99923673416549208</v>
      </c>
    </row>
    <row r="68" spans="1:6" x14ac:dyDescent="0.2">
      <c r="A68" s="45">
        <v>150</v>
      </c>
      <c r="B68" s="48">
        <v>0.997523849183658</v>
      </c>
      <c r="C68" s="48">
        <v>0.99793925550702522</v>
      </c>
      <c r="D68" s="47">
        <v>0.99875813967356031</v>
      </c>
      <c r="E68" s="47">
        <v>0.99916735626025588</v>
      </c>
      <c r="F68" s="47">
        <v>0.99938004891387566</v>
      </c>
    </row>
    <row r="69" spans="1:6" x14ac:dyDescent="0.2">
      <c r="A69" s="45">
        <v>155</v>
      </c>
      <c r="B69" s="48">
        <v>0.9979251525306464</v>
      </c>
      <c r="C69" s="48">
        <v>0.9982784203421986</v>
      </c>
      <c r="D69" s="47">
        <v>0.99897398349922195</v>
      </c>
      <c r="E69" s="47">
        <v>0.99931780919309354</v>
      </c>
      <c r="F69" s="47">
        <v>0.99949462837514769</v>
      </c>
    </row>
    <row r="70" spans="1:6" x14ac:dyDescent="0.2">
      <c r="A70" s="45">
        <v>160</v>
      </c>
      <c r="B70" s="48">
        <v>0.99825653036975182</v>
      </c>
      <c r="C70" s="48">
        <v>0.9985575897533272</v>
      </c>
      <c r="D70" s="47">
        <v>0.99914963887659358</v>
      </c>
      <c r="E70" s="47">
        <v>0.99943920414114262</v>
      </c>
      <c r="F70" s="47">
        <v>0.99958659327211452</v>
      </c>
    </row>
    <row r="71" spans="1:6" x14ac:dyDescent="0.2">
      <c r="A71" s="45">
        <v>165</v>
      </c>
      <c r="B71" s="48">
        <v>0.99853100148870322</v>
      </c>
      <c r="C71" s="48">
        <v>0.99878810077136526</v>
      </c>
      <c r="D71" s="47">
        <v>0.99929307719251226</v>
      </c>
      <c r="E71" s="47">
        <v>0.99953750834597532</v>
      </c>
      <c r="F71" s="47">
        <v>0.99966068586434975</v>
      </c>
    </row>
    <row r="72" spans="1:6" x14ac:dyDescent="0.2">
      <c r="A72" s="45">
        <v>170</v>
      </c>
      <c r="B72" s="48">
        <v>0.99875900960500341</v>
      </c>
      <c r="C72" s="48">
        <v>0.99897901470736927</v>
      </c>
      <c r="D72" s="47">
        <v>0.99941059407056942</v>
      </c>
      <c r="E72" s="47">
        <v>0.99961739236286251</v>
      </c>
      <c r="F72" s="47">
        <v>0.99972059676414582</v>
      </c>
    </row>
    <row r="73" spans="1:6" x14ac:dyDescent="0.2">
      <c r="A73" s="45">
        <v>175</v>
      </c>
      <c r="B73" s="48">
        <v>0.99894896160557956</v>
      </c>
      <c r="C73" s="48">
        <v>0.99913759990059658</v>
      </c>
      <c r="D73" s="47">
        <v>0.99950718097955271</v>
      </c>
      <c r="E73" s="47">
        <v>0.99968252690351023</v>
      </c>
      <c r="F73" s="47">
        <v>0.999769210510008</v>
      </c>
    </row>
    <row r="74" spans="1:6" x14ac:dyDescent="0.2">
      <c r="A74" s="45">
        <v>180</v>
      </c>
      <c r="B74" s="48">
        <v>0.99910764749538372</v>
      </c>
      <c r="C74" s="48">
        <v>0.99926970677154847</v>
      </c>
      <c r="D74" s="47">
        <v>0.99958681029572871</v>
      </c>
      <c r="E74" s="47">
        <v>0.99973580838199227</v>
      </c>
      <c r="F74" s="47">
        <v>0.99980879099444642</v>
      </c>
    </row>
    <row r="75" spans="1:6" x14ac:dyDescent="0.2">
      <c r="A75" s="45">
        <v>185</v>
      </c>
      <c r="B75" s="48">
        <v>0.99924056925918414</v>
      </c>
      <c r="C75" s="48">
        <v>0.99938006033053806</v>
      </c>
      <c r="D75" s="47">
        <v>0.99965265490115618</v>
      </c>
      <c r="E75" s="47">
        <v>0.99977953106214079</v>
      </c>
      <c r="F75" s="47">
        <v>0.99984112214004683</v>
      </c>
    </row>
    <row r="76" spans="1:6" x14ac:dyDescent="0.2">
      <c r="A76" s="45">
        <v>190</v>
      </c>
      <c r="B76" s="48">
        <v>0.99935219932450459</v>
      </c>
      <c r="C76" s="48">
        <v>0.99947248917090648</v>
      </c>
      <c r="D76" s="47">
        <v>0.99970725804964933</v>
      </c>
      <c r="E76" s="47">
        <v>0.99981551902520271</v>
      </c>
      <c r="F76" s="47">
        <v>0.99986761511444211</v>
      </c>
    </row>
    <row r="77" spans="1:6" x14ac:dyDescent="0.2">
      <c r="A77" s="45">
        <v>195</v>
      </c>
      <c r="B77" s="48">
        <v>0.99944618441548683</v>
      </c>
      <c r="C77" s="48">
        <v>0.99955010540059763</v>
      </c>
      <c r="D77" s="47">
        <v>0.99975266529098439</v>
      </c>
      <c r="E77" s="47">
        <v>0.9998452277669545</v>
      </c>
      <c r="F77" s="47">
        <v>0.9998893904069287</v>
      </c>
    </row>
    <row r="78" spans="1:6" x14ac:dyDescent="0.2">
      <c r="A78" s="45">
        <v>200</v>
      </c>
      <c r="B78" s="48">
        <v>0.99952550689285991</v>
      </c>
      <c r="C78" s="48">
        <v>0.99961544653304113</v>
      </c>
      <c r="D78" s="47">
        <v>0.999790527328419</v>
      </c>
      <c r="E78" s="47">
        <v>0.99986982273719671</v>
      </c>
      <c r="F78" s="47">
        <v>0.99990734093186318</v>
      </c>
    </row>
    <row r="79" spans="1:6" x14ac:dyDescent="0.2">
      <c r="A79" s="45">
        <v>205</v>
      </c>
      <c r="B79" s="48">
        <v>0.99959261287865275</v>
      </c>
      <c r="C79" s="48">
        <v>0.99967058777302475</v>
      </c>
      <c r="D79" s="47">
        <v>0.99982218051838656</v>
      </c>
      <c r="E79" s="47">
        <v>0.99989024029833828</v>
      </c>
      <c r="F79" s="47">
        <v>0.99992218074757055</v>
      </c>
    </row>
    <row r="80" spans="1:6" x14ac:dyDescent="0.2">
      <c r="A80" s="45">
        <v>210</v>
      </c>
      <c r="B80" s="48">
        <v>0.9996495143399925</v>
      </c>
      <c r="C80" s="48">
        <v>0.99971723117882261</v>
      </c>
      <c r="D80" s="47">
        <v>0.99984871010483278</v>
      </c>
      <c r="E80" s="47">
        <v>0.99990723522283931</v>
      </c>
      <c r="F80" s="47">
        <v>0.99993448282207553</v>
      </c>
    </row>
    <row r="81" spans="1:6" x14ac:dyDescent="0.2">
      <c r="A81" s="45">
        <v>215</v>
      </c>
      <c r="B81" s="48">
        <v>0.99969787068694138</v>
      </c>
      <c r="C81" s="48">
        <v>0.99975677669874086</v>
      </c>
      <c r="D81" s="47">
        <v>0.99987100006944851</v>
      </c>
      <c r="E81" s="47">
        <v>0.9999214178419592</v>
      </c>
      <c r="F81" s="47">
        <v>0.99994470842311578</v>
      </c>
    </row>
    <row r="82" spans="1:6" x14ac:dyDescent="0.2">
      <c r="A82" s="45">
        <v>220</v>
      </c>
      <c r="B82" s="48">
        <v>0.99973905420047726</v>
      </c>
      <c r="C82" s="48">
        <v>0.99979037895059175</v>
      </c>
      <c r="D82" s="47">
        <v>0.99988977256767719</v>
      </c>
      <c r="E82" s="47">
        <v>0.99993328320715202</v>
      </c>
      <c r="F82" s="47">
        <v>0.99995323007703996</v>
      </c>
    </row>
    <row r="83" spans="1:6" x14ac:dyDescent="0.2">
      <c r="A83" s="45">
        <v>225</v>
      </c>
      <c r="B83" s="48">
        <v>0.99977420265565564</v>
      </c>
      <c r="C83" s="48">
        <v>0.99981899274896702</v>
      </c>
      <c r="D83" s="47">
        <v>0.99990561923182419</v>
      </c>
      <c r="E83" s="47">
        <v>0.99994323406296359</v>
      </c>
      <c r="F83" s="47">
        <v>0.99996034957001056</v>
      </c>
    </row>
    <row r="84" spans="1:6" x14ac:dyDescent="0.2">
      <c r="A84" s="45">
        <v>230</v>
      </c>
      <c r="B84" s="48">
        <v>0.99980426177232207</v>
      </c>
      <c r="C84" s="48">
        <v>0.99984340972252927</v>
      </c>
      <c r="D84" s="47">
        <v>0.99991902610031413</v>
      </c>
      <c r="E84" s="47">
        <v>0.99995159900726116</v>
      </c>
      <c r="F84" s="47">
        <v>0.99996631211255915</v>
      </c>
    </row>
    <row r="85" spans="1:6" x14ac:dyDescent="0.2">
      <c r="A85" s="45">
        <v>235</v>
      </c>
      <c r="B85" s="48">
        <v>0.99983001955939055</v>
      </c>
      <c r="C85" s="48">
        <v>0.99986428785326109</v>
      </c>
      <c r="D85" s="47">
        <v>0.99993039353443702</v>
      </c>
      <c r="E85" s="47">
        <v>0.99995864689517955</v>
      </c>
      <c r="F85" s="47">
        <v>0.99997131752388801</v>
      </c>
    </row>
    <row r="86" spans="1:6" x14ac:dyDescent="0.2">
      <c r="A86" s="45">
        <v>240</v>
      </c>
      <c r="B86" s="48">
        <v>0.99985213417943641</v>
      </c>
      <c r="C86" s="48">
        <v>0.99988217537530066</v>
      </c>
      <c r="D86" s="47">
        <v>0.9999400521799251</v>
      </c>
      <c r="E86" s="47">
        <v>0.99996459830095441</v>
      </c>
      <c r="F86" s="47">
        <v>0.99997552909270637</v>
      </c>
    </row>
    <row r="87" spans="1:6" x14ac:dyDescent="0.2">
      <c r="A87" s="45">
        <v>245</v>
      </c>
      <c r="B87" s="48">
        <v>0.99987115661852077</v>
      </c>
      <c r="C87" s="48">
        <v>0.99989753016523952</v>
      </c>
      <c r="D87" s="47">
        <v>0.99994827579746715</v>
      </c>
      <c r="E87" s="47">
        <v>0.99996963466745348</v>
      </c>
      <c r="F87" s="47">
        <v>0.99997908062023033</v>
      </c>
    </row>
    <row r="88" spans="1:6" x14ac:dyDescent="0.2">
      <c r="A88" s="45">
        <v>250</v>
      </c>
      <c r="B88" s="48">
        <v>0.99988754917930456</v>
      </c>
      <c r="C88" s="48">
        <v>0.99991073551787157</v>
      </c>
      <c r="D88" s="47">
        <v>0.99995529160667063</v>
      </c>
      <c r="E88" s="47">
        <v>0.99997390563234045</v>
      </c>
      <c r="F88" s="47">
        <v>0.99998208203604677</v>
      </c>
    </row>
    <row r="89" spans="1:6" x14ac:dyDescent="0.2">
      <c r="A89" s="45">
        <v>255</v>
      </c>
      <c r="B89" s="48">
        <v>0.99990170060649908</v>
      </c>
      <c r="C89" s="48">
        <v>0.99992211301569589</v>
      </c>
      <c r="D89" s="47">
        <v>0.99996128864920619</v>
      </c>
      <c r="E89" s="47">
        <v>0.99997753491177077</v>
      </c>
      <c r="F89" s="47">
        <v>0.99998462388982512</v>
      </c>
    </row>
    <row r="90" spans="1:6" x14ac:dyDescent="0.2">
      <c r="A90" s="45">
        <v>260</v>
      </c>
      <c r="B90" s="48">
        <v>0.99991393848950216</v>
      </c>
      <c r="C90" s="48">
        <v>0.99993193305505768</v>
      </c>
      <c r="D90" s="47">
        <v>0.999966424569254</v>
      </c>
      <c r="E90" s="47">
        <v>0.99998062503935425</v>
      </c>
      <c r="F90" s="47">
        <v>0.99998678095466242</v>
      </c>
    </row>
    <row r="91" spans="1:6" x14ac:dyDescent="0.2">
      <c r="A91" s="45">
        <v>265</v>
      </c>
      <c r="B91" s="48">
        <v>0.99992453945767223</v>
      </c>
      <c r="C91" s="48">
        <v>0.99994042347757728</v>
      </c>
      <c r="D91" s="47">
        <v>0.99997083112564744</v>
      </c>
      <c r="E91" s="47">
        <v>0.99998326119388681</v>
      </c>
      <c r="F91" s="47">
        <v>0.9999886151261731</v>
      </c>
    </row>
    <row r="92" spans="1:6" x14ac:dyDescent="0.2">
      <c r="A92" s="45">
        <v>270</v>
      </c>
      <c r="B92" s="48">
        <v>0.99993373758141968</v>
      </c>
      <c r="C92" s="48">
        <v>0.99994777666549872</v>
      </c>
      <c r="D92" s="47">
        <v>0.99997461868475601</v>
      </c>
      <c r="E92" s="47">
        <v>0.99998551429956084</v>
      </c>
      <c r="F92" s="47">
        <v>0.99999017776156829</v>
      </c>
    </row>
    <row r="93" spans="1:6" x14ac:dyDescent="0.2">
      <c r="A93" s="45">
        <v>275</v>
      </c>
      <c r="B93" s="48">
        <v>0.99994173131122699</v>
      </c>
      <c r="C93" s="48">
        <v>0.99995415538844168</v>
      </c>
      <c r="D93" s="47">
        <v>0.99997787989197207</v>
      </c>
      <c r="E93" s="47">
        <v>0.99998744354364455</v>
      </c>
      <c r="F93" s="47">
        <v>0.99999151157209232</v>
      </c>
    </row>
    <row r="94" spans="1:6" x14ac:dyDescent="0.2">
      <c r="A94" s="45">
        <v>280</v>
      </c>
      <c r="B94" s="48">
        <v>0.99994868922225622</v>
      </c>
      <c r="C94" s="48">
        <v>0.99995969763264236</v>
      </c>
      <c r="D94" s="47">
        <v>0.99998069267946055</v>
      </c>
      <c r="E94" s="47">
        <v>0.99998909842640948</v>
      </c>
      <c r="F94" s="47">
        <v>0.99999265215820266</v>
      </c>
    </row>
    <row r="95" spans="1:6" x14ac:dyDescent="0.2">
      <c r="A95" s="45">
        <v>285</v>
      </c>
      <c r="B95" s="48">
        <v>0.99995475478083284</v>
      </c>
      <c r="C95" s="48">
        <v>0.99996452059893182</v>
      </c>
      <c r="D95" s="47">
        <v>0.99998312273615764</v>
      </c>
      <c r="E95" s="47">
        <v>0.99999052043443615</v>
      </c>
      <c r="F95" s="47">
        <v>0.99999362925818092</v>
      </c>
    </row>
    <row r="96" spans="1:6" x14ac:dyDescent="0.2">
      <c r="A96" s="45">
        <v>290</v>
      </c>
      <c r="B96" s="48">
        <v>0.9999600503080196</v>
      </c>
      <c r="C96" s="48">
        <v>0.9999687240199594</v>
      </c>
      <c r="D96" s="47">
        <v>0.99998522554097036</v>
      </c>
      <c r="E96" s="47">
        <v>0.99999174440986394</v>
      </c>
      <c r="F96" s="47">
        <v>0.99999446776624457</v>
      </c>
    </row>
    <row r="97" spans="1:6" x14ac:dyDescent="0.2">
      <c r="A97" s="45">
        <v>295</v>
      </c>
      <c r="B97" s="48">
        <v>0.99996468028258312</v>
      </c>
      <c r="C97" s="48">
        <v>0.99997239291859463</v>
      </c>
      <c r="D97" s="47">
        <v>0.99998704804028582</v>
      </c>
      <c r="E97" s="47">
        <v>0.9999927996735285</v>
      </c>
      <c r="F97" s="47">
        <v>0.99999518856476199</v>
      </c>
    </row>
    <row r="98" spans="1:6" x14ac:dyDescent="0.2">
      <c r="A98" s="45">
        <v>300</v>
      </c>
      <c r="B98" s="48">
        <v>0.99996873409920384</v>
      </c>
      <c r="C98" s="48">
        <v>0.99997559990653884</v>
      </c>
      <c r="D98" s="47">
        <v>0.99998863003513516</v>
      </c>
      <c r="E98" s="47">
        <v>0.99999371094838219</v>
      </c>
      <c r="F98" s="47">
        <v>0.99999580920615005</v>
      </c>
    </row>
    <row r="99" spans="1:6" x14ac:dyDescent="0.2">
      <c r="A99" s="45">
        <v>305</v>
      </c>
      <c r="B99" s="48">
        <v>0.99997228837646956</v>
      </c>
      <c r="C99" s="48">
        <v>0.9999784071037755</v>
      </c>
      <c r="D99" s="47">
        <v>0.99999000533078186</v>
      </c>
      <c r="E99" s="47">
        <v>0.99999449912044547</v>
      </c>
      <c r="F99" s="47">
        <v>0.99999634447291696</v>
      </c>
    </row>
    <row r="100" spans="1:6" x14ac:dyDescent="0.2">
      <c r="A100" s="45">
        <v>310</v>
      </c>
      <c r="B100" s="48">
        <v>0.99997540889198477</v>
      </c>
      <c r="C100" s="48">
        <v>0.99998086774465722</v>
      </c>
      <c r="D100" s="47">
        <v>0.99999120269146813</v>
      </c>
      <c r="E100" s="47">
        <v>0.99999518186727121</v>
      </c>
      <c r="F100" s="47">
        <v>0.99999680683867576</v>
      </c>
    </row>
    <row r="101" spans="1:6" x14ac:dyDescent="0.2">
      <c r="A101" s="45">
        <v>315</v>
      </c>
      <c r="B101" s="49">
        <v>0.99997815220799113</v>
      </c>
      <c r="C101" s="49">
        <v>0.99998302752445445</v>
      </c>
      <c r="D101" s="47">
        <v>0.99999224663499742</v>
      </c>
      <c r="E101" s="47">
        <v>0.99999577417811691</v>
      </c>
      <c r="F101" s="47">
        <v>0.99999720684848725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D28" sqref="D28"/>
    </sheetView>
  </sheetViews>
  <sheetFormatPr defaultRowHeight="12.75" x14ac:dyDescent="0.2"/>
  <cols>
    <col min="1" max="1" width="12.28515625" customWidth="1"/>
    <col min="2" max="2" width="21.140625" customWidth="1"/>
    <col min="3" max="3" width="21" bestFit="1" customWidth="1"/>
    <col min="4" max="4" width="24.7109375" bestFit="1" customWidth="1"/>
    <col min="5" max="5" width="21.140625" bestFit="1" customWidth="1"/>
    <col min="6" max="6" width="24.85546875" bestFit="1" customWidth="1"/>
    <col min="7" max="7" width="20.7109375" bestFit="1" customWidth="1"/>
  </cols>
  <sheetData>
    <row r="1" spans="1:7" x14ac:dyDescent="0.2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163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95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5</v>
      </c>
      <c r="B4">
        <v>92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7</v>
      </c>
      <c r="B5">
        <v>78</v>
      </c>
      <c r="C5">
        <v>1</v>
      </c>
      <c r="D5">
        <v>1</v>
      </c>
      <c r="E5">
        <v>0</v>
      </c>
      <c r="F5">
        <v>0</v>
      </c>
      <c r="G5">
        <v>0</v>
      </c>
    </row>
    <row r="6" spans="1:7" x14ac:dyDescent="0.2">
      <c r="A6">
        <v>9</v>
      </c>
      <c r="B6">
        <v>68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11</v>
      </c>
      <c r="B7">
        <v>44</v>
      </c>
      <c r="C7">
        <v>6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13</v>
      </c>
      <c r="B8">
        <v>48</v>
      </c>
      <c r="C8">
        <v>3</v>
      </c>
      <c r="D8">
        <v>2</v>
      </c>
      <c r="E8">
        <v>0</v>
      </c>
      <c r="F8">
        <v>0</v>
      </c>
      <c r="G8">
        <v>0</v>
      </c>
    </row>
    <row r="9" spans="1:7" x14ac:dyDescent="0.2">
      <c r="A9">
        <v>15</v>
      </c>
      <c r="B9">
        <v>31</v>
      </c>
      <c r="C9">
        <v>9</v>
      </c>
      <c r="D9">
        <v>4</v>
      </c>
      <c r="E9">
        <v>0</v>
      </c>
      <c r="F9">
        <v>0</v>
      </c>
      <c r="G9">
        <v>0</v>
      </c>
    </row>
    <row r="10" spans="1:7" x14ac:dyDescent="0.2">
      <c r="A10">
        <v>17</v>
      </c>
      <c r="B10">
        <v>29</v>
      </c>
      <c r="C10">
        <v>4</v>
      </c>
      <c r="D10">
        <v>1</v>
      </c>
      <c r="E10">
        <v>0</v>
      </c>
      <c r="F10">
        <v>0</v>
      </c>
      <c r="G10">
        <v>0</v>
      </c>
    </row>
    <row r="11" spans="1:7" x14ac:dyDescent="0.2">
      <c r="A11">
        <v>19</v>
      </c>
      <c r="B11">
        <v>18</v>
      </c>
      <c r="C11">
        <v>3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21</v>
      </c>
      <c r="B12">
        <v>23</v>
      </c>
      <c r="C12">
        <v>4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23</v>
      </c>
      <c r="B13">
        <v>19</v>
      </c>
      <c r="C13">
        <v>6</v>
      </c>
      <c r="D13">
        <v>1</v>
      </c>
      <c r="E13">
        <v>0</v>
      </c>
      <c r="F13">
        <v>0</v>
      </c>
      <c r="G13">
        <v>0</v>
      </c>
    </row>
    <row r="14" spans="1:7" x14ac:dyDescent="0.2">
      <c r="A14">
        <v>25</v>
      </c>
      <c r="B14">
        <v>32</v>
      </c>
      <c r="C14">
        <v>17</v>
      </c>
      <c r="D14">
        <v>5</v>
      </c>
      <c r="E14">
        <v>1</v>
      </c>
      <c r="F14">
        <v>0</v>
      </c>
      <c r="G14">
        <v>1</v>
      </c>
    </row>
    <row r="15" spans="1:7" x14ac:dyDescent="0.2">
      <c r="A15">
        <v>27</v>
      </c>
      <c r="B15">
        <v>26</v>
      </c>
      <c r="C15">
        <v>13</v>
      </c>
      <c r="D15">
        <v>5</v>
      </c>
      <c r="E15">
        <v>0</v>
      </c>
      <c r="F15">
        <v>0</v>
      </c>
      <c r="G15">
        <v>0</v>
      </c>
    </row>
    <row r="16" spans="1:7" x14ac:dyDescent="0.2">
      <c r="A16">
        <v>29</v>
      </c>
      <c r="B16">
        <v>13</v>
      </c>
      <c r="C16">
        <v>8</v>
      </c>
      <c r="D16">
        <v>2</v>
      </c>
      <c r="E16">
        <v>0</v>
      </c>
      <c r="F16">
        <v>0</v>
      </c>
      <c r="G16">
        <v>0</v>
      </c>
    </row>
    <row r="17" spans="1:7" x14ac:dyDescent="0.2">
      <c r="A17">
        <v>31</v>
      </c>
      <c r="B17">
        <v>13</v>
      </c>
      <c r="C17">
        <v>2</v>
      </c>
      <c r="D17">
        <v>1</v>
      </c>
      <c r="E17">
        <v>0</v>
      </c>
      <c r="F17">
        <v>0</v>
      </c>
      <c r="G17">
        <v>0</v>
      </c>
    </row>
    <row r="18" spans="1:7" x14ac:dyDescent="0.2">
      <c r="A18">
        <v>33</v>
      </c>
      <c r="B18">
        <v>6</v>
      </c>
      <c r="C18">
        <v>3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35</v>
      </c>
      <c r="B19">
        <v>6</v>
      </c>
      <c r="C19">
        <v>3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37</v>
      </c>
      <c r="B20">
        <v>11</v>
      </c>
      <c r="C20">
        <v>9</v>
      </c>
      <c r="D20">
        <v>6</v>
      </c>
      <c r="E20">
        <v>0</v>
      </c>
      <c r="F20">
        <v>0</v>
      </c>
      <c r="G20">
        <v>0</v>
      </c>
    </row>
    <row r="21" spans="1:7" x14ac:dyDescent="0.2">
      <c r="A21">
        <v>39</v>
      </c>
      <c r="B21">
        <v>3</v>
      </c>
      <c r="C21">
        <v>2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41</v>
      </c>
      <c r="B22">
        <v>4</v>
      </c>
      <c r="C22">
        <v>4</v>
      </c>
      <c r="D22">
        <v>2</v>
      </c>
      <c r="E22">
        <v>1</v>
      </c>
      <c r="F22">
        <v>0</v>
      </c>
      <c r="G22">
        <v>0</v>
      </c>
    </row>
    <row r="23" spans="1:7" x14ac:dyDescent="0.2">
      <c r="A23">
        <v>43</v>
      </c>
      <c r="B23">
        <v>8</v>
      </c>
      <c r="C23">
        <v>6</v>
      </c>
      <c r="D23">
        <v>1</v>
      </c>
      <c r="E23">
        <v>0</v>
      </c>
      <c r="F23">
        <v>0</v>
      </c>
      <c r="G23">
        <v>0</v>
      </c>
    </row>
    <row r="24" spans="1:7" x14ac:dyDescent="0.2">
      <c r="A24">
        <v>45</v>
      </c>
      <c r="B24">
        <v>4</v>
      </c>
      <c r="C24">
        <v>3</v>
      </c>
      <c r="D24">
        <v>2</v>
      </c>
      <c r="E24">
        <v>0</v>
      </c>
      <c r="F24">
        <v>0</v>
      </c>
      <c r="G24">
        <v>0</v>
      </c>
    </row>
    <row r="25" spans="1:7" x14ac:dyDescent="0.2">
      <c r="A25">
        <v>47</v>
      </c>
      <c r="B25">
        <v>5</v>
      </c>
      <c r="C25">
        <v>5</v>
      </c>
      <c r="D25">
        <v>2</v>
      </c>
      <c r="E25">
        <v>0</v>
      </c>
      <c r="F25">
        <v>0</v>
      </c>
      <c r="G25">
        <v>0</v>
      </c>
    </row>
    <row r="26" spans="1:7" x14ac:dyDescent="0.2">
      <c r="A26">
        <v>49</v>
      </c>
      <c r="B26">
        <v>3</v>
      </c>
      <c r="C26">
        <v>3</v>
      </c>
      <c r="D26">
        <v>2</v>
      </c>
      <c r="E26">
        <v>1</v>
      </c>
      <c r="F26">
        <v>0</v>
      </c>
      <c r="G26">
        <v>1</v>
      </c>
    </row>
    <row r="27" spans="1:7" x14ac:dyDescent="0.2">
      <c r="A27">
        <v>51</v>
      </c>
      <c r="B27">
        <v>3</v>
      </c>
      <c r="C27">
        <v>3</v>
      </c>
      <c r="D27">
        <v>3</v>
      </c>
      <c r="E27">
        <v>0</v>
      </c>
      <c r="F27">
        <v>0</v>
      </c>
      <c r="G27">
        <v>0</v>
      </c>
    </row>
    <row r="28" spans="1:7" x14ac:dyDescent="0.2">
      <c r="A28">
        <v>53</v>
      </c>
      <c r="B28">
        <v>5</v>
      </c>
      <c r="C28">
        <v>5</v>
      </c>
      <c r="D28">
        <v>2</v>
      </c>
      <c r="E28">
        <v>0</v>
      </c>
      <c r="F28">
        <v>0</v>
      </c>
      <c r="G28">
        <v>0</v>
      </c>
    </row>
    <row r="29" spans="1:7" x14ac:dyDescent="0.2">
      <c r="A29">
        <v>55</v>
      </c>
      <c r="B29">
        <v>3</v>
      </c>
      <c r="C29">
        <v>2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57</v>
      </c>
      <c r="B30">
        <v>5</v>
      </c>
      <c r="C30">
        <v>5</v>
      </c>
      <c r="D30">
        <v>3</v>
      </c>
      <c r="E30">
        <v>0</v>
      </c>
      <c r="F30">
        <v>0</v>
      </c>
      <c r="G30">
        <v>0</v>
      </c>
    </row>
    <row r="31" spans="1:7" x14ac:dyDescent="0.2">
      <c r="A31">
        <v>59</v>
      </c>
      <c r="B31">
        <v>4</v>
      </c>
      <c r="C31">
        <v>3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61</v>
      </c>
      <c r="B32">
        <v>2</v>
      </c>
      <c r="C32">
        <v>2</v>
      </c>
      <c r="D32">
        <v>1</v>
      </c>
      <c r="E32">
        <v>0</v>
      </c>
      <c r="F32">
        <v>0</v>
      </c>
      <c r="G32">
        <v>0</v>
      </c>
    </row>
    <row r="33" spans="1:7" x14ac:dyDescent="0.2">
      <c r="A33">
        <v>63</v>
      </c>
      <c r="B33">
        <v>4</v>
      </c>
      <c r="C33">
        <v>4</v>
      </c>
      <c r="D33">
        <v>2</v>
      </c>
      <c r="E33">
        <v>1</v>
      </c>
      <c r="F33">
        <v>0</v>
      </c>
      <c r="G33">
        <v>1</v>
      </c>
    </row>
    <row r="34" spans="1:7" x14ac:dyDescent="0.2">
      <c r="A34">
        <v>65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 x14ac:dyDescent="0.2">
      <c r="A35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69</v>
      </c>
      <c r="B36">
        <v>2</v>
      </c>
      <c r="C36">
        <v>2</v>
      </c>
      <c r="D36">
        <v>1</v>
      </c>
      <c r="E36">
        <v>1</v>
      </c>
      <c r="F36">
        <v>0</v>
      </c>
      <c r="G36">
        <v>1</v>
      </c>
    </row>
    <row r="37" spans="1:7" x14ac:dyDescent="0.2">
      <c r="A37">
        <v>71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</row>
    <row r="38" spans="1:7" x14ac:dyDescent="0.2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77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81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</row>
    <row r="43" spans="1:7" x14ac:dyDescent="0.2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85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111</v>
      </c>
      <c r="B57">
        <v>1</v>
      </c>
      <c r="C57">
        <v>1</v>
      </c>
      <c r="D57">
        <v>0</v>
      </c>
      <c r="E57">
        <v>1</v>
      </c>
      <c r="F57">
        <v>0</v>
      </c>
      <c r="G57">
        <v>1</v>
      </c>
    </row>
    <row r="58" spans="1:7" x14ac:dyDescent="0.2">
      <c r="A58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>
        <v>117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</row>
    <row r="61" spans="1:7" x14ac:dyDescent="0.2">
      <c r="A61">
        <v>119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>
        <v>123</v>
      </c>
      <c r="B63">
        <v>2</v>
      </c>
      <c r="C63">
        <v>2</v>
      </c>
      <c r="D63">
        <v>2</v>
      </c>
      <c r="E63">
        <v>2</v>
      </c>
      <c r="F63">
        <v>0</v>
      </c>
      <c r="G63">
        <v>1</v>
      </c>
    </row>
    <row r="64" spans="1:7" x14ac:dyDescent="0.2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127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133</v>
      </c>
      <c r="B68">
        <v>2</v>
      </c>
      <c r="C68">
        <v>2</v>
      </c>
      <c r="D68">
        <v>1</v>
      </c>
      <c r="E68">
        <v>0</v>
      </c>
      <c r="F68">
        <v>0</v>
      </c>
      <c r="G68">
        <v>0</v>
      </c>
    </row>
    <row r="69" spans="1:7" x14ac:dyDescent="0.2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139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F69" sqref="F2:F69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7" x14ac:dyDescent="0.2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154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90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5</v>
      </c>
      <c r="B4">
        <v>78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7</v>
      </c>
      <c r="B5">
        <v>70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9</v>
      </c>
      <c r="B6">
        <v>67</v>
      </c>
      <c r="C6">
        <v>4</v>
      </c>
      <c r="D6">
        <v>1</v>
      </c>
      <c r="E6">
        <v>0</v>
      </c>
      <c r="F6">
        <v>0</v>
      </c>
      <c r="G6">
        <v>0</v>
      </c>
    </row>
    <row r="7" spans="1:7" x14ac:dyDescent="0.2">
      <c r="A7">
        <v>11</v>
      </c>
      <c r="B7">
        <v>29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13</v>
      </c>
      <c r="B8">
        <v>46</v>
      </c>
      <c r="C8">
        <v>7</v>
      </c>
      <c r="D8">
        <v>3</v>
      </c>
      <c r="E8">
        <v>0</v>
      </c>
      <c r="F8">
        <v>0</v>
      </c>
      <c r="G8">
        <v>0</v>
      </c>
    </row>
    <row r="9" spans="1:7" x14ac:dyDescent="0.2">
      <c r="A9">
        <v>15</v>
      </c>
      <c r="B9">
        <v>39</v>
      </c>
      <c r="C9">
        <v>8</v>
      </c>
      <c r="D9">
        <v>3</v>
      </c>
      <c r="E9">
        <v>0</v>
      </c>
      <c r="F9">
        <v>0</v>
      </c>
      <c r="G9">
        <v>0</v>
      </c>
    </row>
    <row r="10" spans="1:7" x14ac:dyDescent="0.2">
      <c r="A10">
        <v>17</v>
      </c>
      <c r="B10">
        <v>25</v>
      </c>
      <c r="C10">
        <v>4</v>
      </c>
      <c r="D10">
        <v>1</v>
      </c>
      <c r="E10">
        <v>0</v>
      </c>
      <c r="F10">
        <v>0</v>
      </c>
      <c r="G10">
        <v>0</v>
      </c>
    </row>
    <row r="11" spans="1:7" x14ac:dyDescent="0.2">
      <c r="A11">
        <v>19</v>
      </c>
      <c r="B11">
        <v>20</v>
      </c>
      <c r="C11">
        <v>5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21</v>
      </c>
      <c r="B12">
        <v>18</v>
      </c>
      <c r="C12">
        <v>3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23</v>
      </c>
      <c r="B13">
        <v>21</v>
      </c>
      <c r="C13">
        <v>10</v>
      </c>
      <c r="D13">
        <v>2</v>
      </c>
      <c r="E13">
        <v>0</v>
      </c>
      <c r="F13">
        <v>0</v>
      </c>
      <c r="G13">
        <v>0</v>
      </c>
    </row>
    <row r="14" spans="1:7" x14ac:dyDescent="0.2">
      <c r="A14">
        <v>25</v>
      </c>
      <c r="B14">
        <v>33</v>
      </c>
      <c r="C14">
        <v>19</v>
      </c>
      <c r="D14">
        <v>4</v>
      </c>
      <c r="E14">
        <v>1</v>
      </c>
      <c r="F14">
        <v>0</v>
      </c>
      <c r="G14">
        <v>1</v>
      </c>
    </row>
    <row r="15" spans="1:7" x14ac:dyDescent="0.2">
      <c r="A15">
        <v>27</v>
      </c>
      <c r="B15">
        <v>17</v>
      </c>
      <c r="C15">
        <v>9</v>
      </c>
      <c r="D15">
        <v>5</v>
      </c>
      <c r="E15">
        <v>0</v>
      </c>
      <c r="F15">
        <v>0</v>
      </c>
      <c r="G15">
        <v>0</v>
      </c>
    </row>
    <row r="16" spans="1:7" x14ac:dyDescent="0.2">
      <c r="A16">
        <v>29</v>
      </c>
      <c r="B16">
        <v>16</v>
      </c>
      <c r="C16">
        <v>6</v>
      </c>
      <c r="D16">
        <v>1</v>
      </c>
      <c r="E16">
        <v>0</v>
      </c>
      <c r="F16">
        <v>0</v>
      </c>
      <c r="G16">
        <v>0</v>
      </c>
    </row>
    <row r="17" spans="1:7" x14ac:dyDescent="0.2">
      <c r="A17">
        <v>31</v>
      </c>
      <c r="B17">
        <v>9</v>
      </c>
      <c r="C17">
        <v>3</v>
      </c>
      <c r="D17">
        <v>1</v>
      </c>
      <c r="E17">
        <v>0</v>
      </c>
      <c r="F17">
        <v>0</v>
      </c>
      <c r="G17">
        <v>0</v>
      </c>
    </row>
    <row r="18" spans="1:7" x14ac:dyDescent="0.2">
      <c r="A18">
        <v>33</v>
      </c>
      <c r="B18">
        <v>6</v>
      </c>
      <c r="C18">
        <v>2</v>
      </c>
      <c r="D18">
        <v>1</v>
      </c>
      <c r="E18">
        <v>0</v>
      </c>
      <c r="F18">
        <v>0</v>
      </c>
      <c r="G18">
        <v>0</v>
      </c>
    </row>
    <row r="19" spans="1:7" x14ac:dyDescent="0.2">
      <c r="A19">
        <v>35</v>
      </c>
      <c r="B19">
        <v>8</v>
      </c>
      <c r="C19">
        <v>6</v>
      </c>
      <c r="D19">
        <v>3</v>
      </c>
      <c r="E19">
        <v>0</v>
      </c>
      <c r="F19">
        <v>0</v>
      </c>
      <c r="G19">
        <v>0</v>
      </c>
    </row>
    <row r="20" spans="1:7" x14ac:dyDescent="0.2">
      <c r="A20">
        <v>37</v>
      </c>
      <c r="B20">
        <v>7</v>
      </c>
      <c r="C20">
        <v>5</v>
      </c>
      <c r="D20">
        <v>2</v>
      </c>
      <c r="E20">
        <v>0</v>
      </c>
      <c r="F20">
        <v>0</v>
      </c>
      <c r="G20">
        <v>0</v>
      </c>
    </row>
    <row r="21" spans="1:7" x14ac:dyDescent="0.2">
      <c r="A21">
        <v>39</v>
      </c>
      <c r="B21">
        <v>7</v>
      </c>
      <c r="C21">
        <v>7</v>
      </c>
      <c r="D21">
        <v>2</v>
      </c>
      <c r="E21">
        <v>0</v>
      </c>
      <c r="F21">
        <v>0</v>
      </c>
      <c r="G21">
        <v>0</v>
      </c>
    </row>
    <row r="22" spans="1:7" x14ac:dyDescent="0.2">
      <c r="A22">
        <v>41</v>
      </c>
      <c r="B22">
        <v>8</v>
      </c>
      <c r="C22">
        <v>7</v>
      </c>
      <c r="D22">
        <v>1</v>
      </c>
      <c r="E22">
        <v>1</v>
      </c>
      <c r="F22">
        <v>0</v>
      </c>
      <c r="G22">
        <v>0</v>
      </c>
    </row>
    <row r="23" spans="1:7" x14ac:dyDescent="0.2">
      <c r="A23">
        <v>43</v>
      </c>
      <c r="B23">
        <v>5</v>
      </c>
      <c r="C23">
        <v>5</v>
      </c>
      <c r="D23">
        <v>3</v>
      </c>
      <c r="E23">
        <v>1</v>
      </c>
      <c r="F23">
        <v>0</v>
      </c>
      <c r="G23">
        <v>1</v>
      </c>
    </row>
    <row r="24" spans="1:7" x14ac:dyDescent="0.2">
      <c r="A24">
        <v>45</v>
      </c>
      <c r="B24">
        <v>5</v>
      </c>
      <c r="C24">
        <v>4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47</v>
      </c>
      <c r="B25">
        <v>4</v>
      </c>
      <c r="C25">
        <v>4</v>
      </c>
      <c r="D25">
        <v>2</v>
      </c>
      <c r="E25">
        <v>0</v>
      </c>
      <c r="F25">
        <v>0</v>
      </c>
      <c r="G25">
        <v>0</v>
      </c>
    </row>
    <row r="26" spans="1:7" x14ac:dyDescent="0.2">
      <c r="A26">
        <v>49</v>
      </c>
      <c r="B26">
        <v>2</v>
      </c>
      <c r="C26">
        <v>2</v>
      </c>
      <c r="D26">
        <v>1</v>
      </c>
      <c r="E26">
        <v>0</v>
      </c>
      <c r="F26">
        <v>0</v>
      </c>
      <c r="G26">
        <v>0</v>
      </c>
    </row>
    <row r="27" spans="1:7" x14ac:dyDescent="0.2">
      <c r="A27">
        <v>51</v>
      </c>
      <c r="B27">
        <v>3</v>
      </c>
      <c r="C27">
        <v>2</v>
      </c>
      <c r="D27">
        <v>3</v>
      </c>
      <c r="E27">
        <v>1</v>
      </c>
      <c r="F27">
        <v>0</v>
      </c>
      <c r="G27">
        <v>1</v>
      </c>
    </row>
    <row r="28" spans="1:7" x14ac:dyDescent="0.2">
      <c r="A28">
        <v>53</v>
      </c>
      <c r="B28">
        <v>2</v>
      </c>
      <c r="C28">
        <v>2</v>
      </c>
      <c r="D28">
        <v>1</v>
      </c>
      <c r="E28">
        <v>0</v>
      </c>
      <c r="F28">
        <v>0</v>
      </c>
      <c r="G28">
        <v>0</v>
      </c>
    </row>
    <row r="29" spans="1:7" x14ac:dyDescent="0.2">
      <c r="A29">
        <v>55</v>
      </c>
      <c r="B29">
        <v>8</v>
      </c>
      <c r="C29">
        <v>8</v>
      </c>
      <c r="D29">
        <v>6</v>
      </c>
      <c r="E29">
        <v>1</v>
      </c>
      <c r="F29">
        <v>0</v>
      </c>
      <c r="G29">
        <v>0</v>
      </c>
    </row>
    <row r="30" spans="1:7" x14ac:dyDescent="0.2">
      <c r="A30">
        <v>57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59</v>
      </c>
      <c r="B31">
        <v>4</v>
      </c>
      <c r="C31">
        <v>4</v>
      </c>
      <c r="D31">
        <v>1</v>
      </c>
      <c r="E31">
        <v>0</v>
      </c>
      <c r="F31">
        <v>0</v>
      </c>
      <c r="G31">
        <v>0</v>
      </c>
    </row>
    <row r="32" spans="1:7" x14ac:dyDescent="0.2">
      <c r="A32">
        <v>61</v>
      </c>
      <c r="B32">
        <v>2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63</v>
      </c>
      <c r="B33">
        <v>2</v>
      </c>
      <c r="C33">
        <v>2</v>
      </c>
      <c r="D33">
        <v>1</v>
      </c>
      <c r="E33">
        <v>1</v>
      </c>
      <c r="F33">
        <v>0</v>
      </c>
      <c r="G33">
        <v>0</v>
      </c>
    </row>
    <row r="34" spans="1:7" x14ac:dyDescent="0.2">
      <c r="A34">
        <v>65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 x14ac:dyDescent="0.2">
      <c r="A35">
        <v>67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 x14ac:dyDescent="0.2">
      <c r="A36">
        <v>69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73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</row>
    <row r="39" spans="1:7" x14ac:dyDescent="0.2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79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</row>
    <row r="42" spans="1:7" x14ac:dyDescent="0.2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83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</row>
    <row r="44" spans="1:7" x14ac:dyDescent="0.2">
      <c r="A44">
        <v>85</v>
      </c>
      <c r="B44">
        <v>1</v>
      </c>
      <c r="C44">
        <v>1</v>
      </c>
      <c r="D44">
        <v>0</v>
      </c>
      <c r="E44">
        <v>1</v>
      </c>
      <c r="F44">
        <v>0</v>
      </c>
      <c r="G44">
        <v>0</v>
      </c>
    </row>
    <row r="45" spans="1:7" x14ac:dyDescent="0.2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93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</row>
    <row r="49" spans="1:7" x14ac:dyDescent="0.2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>
        <v>113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</row>
    <row r="59" spans="1:7" x14ac:dyDescent="0.2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>
        <v>117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</row>
    <row r="61" spans="1:7" x14ac:dyDescent="0.2">
      <c r="A61">
        <v>119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</row>
    <row r="62" spans="1:7" x14ac:dyDescent="0.2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129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</row>
    <row r="67" spans="1:7" x14ac:dyDescent="0.2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133</v>
      </c>
      <c r="B68">
        <v>1</v>
      </c>
      <c r="C68">
        <v>1</v>
      </c>
      <c r="D68">
        <v>1</v>
      </c>
      <c r="E68">
        <v>1</v>
      </c>
      <c r="F68">
        <v>0</v>
      </c>
      <c r="G68">
        <v>1</v>
      </c>
    </row>
    <row r="69" spans="1:7" x14ac:dyDescent="0.2">
      <c r="A69">
        <v>135</v>
      </c>
      <c r="B69">
        <v>3</v>
      </c>
      <c r="C69">
        <v>3</v>
      </c>
      <c r="D69">
        <v>0</v>
      </c>
      <c r="E69">
        <v>1</v>
      </c>
      <c r="F69">
        <v>0</v>
      </c>
      <c r="G69">
        <v>0</v>
      </c>
    </row>
    <row r="70" spans="1:7" x14ac:dyDescent="0.2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52" workbookViewId="0">
      <selection activeCell="D73" sqref="D2:D73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7" x14ac:dyDescent="0.2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129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87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5</v>
      </c>
      <c r="B4">
        <v>79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7</v>
      </c>
      <c r="B5">
        <v>63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9</v>
      </c>
      <c r="B6">
        <v>50</v>
      </c>
      <c r="C6">
        <v>3</v>
      </c>
      <c r="D6">
        <v>1</v>
      </c>
      <c r="E6">
        <v>0</v>
      </c>
      <c r="F6">
        <v>0</v>
      </c>
      <c r="G6">
        <v>0</v>
      </c>
    </row>
    <row r="7" spans="1:7" x14ac:dyDescent="0.2">
      <c r="A7">
        <v>11</v>
      </c>
      <c r="B7">
        <v>30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13</v>
      </c>
      <c r="B8">
        <v>45</v>
      </c>
      <c r="C8">
        <v>9</v>
      </c>
      <c r="D8">
        <v>3</v>
      </c>
      <c r="E8">
        <v>0</v>
      </c>
      <c r="F8">
        <v>0</v>
      </c>
      <c r="G8">
        <v>0</v>
      </c>
    </row>
    <row r="9" spans="1:7" x14ac:dyDescent="0.2">
      <c r="A9">
        <v>15</v>
      </c>
      <c r="B9">
        <v>30</v>
      </c>
      <c r="C9">
        <v>6</v>
      </c>
      <c r="D9">
        <v>1</v>
      </c>
      <c r="E9">
        <v>0</v>
      </c>
      <c r="F9">
        <v>0</v>
      </c>
      <c r="G9">
        <v>0</v>
      </c>
    </row>
    <row r="10" spans="1:7" x14ac:dyDescent="0.2">
      <c r="A10">
        <v>17</v>
      </c>
      <c r="B10">
        <v>20</v>
      </c>
      <c r="C10">
        <v>3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19</v>
      </c>
      <c r="B11">
        <v>14</v>
      </c>
      <c r="C11">
        <v>4</v>
      </c>
      <c r="D11">
        <v>1</v>
      </c>
      <c r="E11">
        <v>0</v>
      </c>
      <c r="F11">
        <v>0</v>
      </c>
      <c r="G11">
        <v>0</v>
      </c>
    </row>
    <row r="12" spans="1:7" x14ac:dyDescent="0.2">
      <c r="A12">
        <v>21</v>
      </c>
      <c r="B12">
        <v>15</v>
      </c>
      <c r="C12">
        <v>6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23</v>
      </c>
      <c r="B13">
        <v>16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25</v>
      </c>
      <c r="B14">
        <v>22</v>
      </c>
      <c r="C14">
        <v>13</v>
      </c>
      <c r="D14">
        <v>4</v>
      </c>
      <c r="E14">
        <v>1</v>
      </c>
      <c r="F14">
        <v>0</v>
      </c>
      <c r="G14">
        <v>1</v>
      </c>
    </row>
    <row r="15" spans="1:7" x14ac:dyDescent="0.2">
      <c r="A15">
        <v>27</v>
      </c>
      <c r="B15">
        <v>12</v>
      </c>
      <c r="C15">
        <v>6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29</v>
      </c>
      <c r="B16">
        <v>18</v>
      </c>
      <c r="C16">
        <v>9</v>
      </c>
      <c r="D16">
        <v>3</v>
      </c>
      <c r="E16">
        <v>0</v>
      </c>
      <c r="F16">
        <v>0</v>
      </c>
      <c r="G16">
        <v>0</v>
      </c>
    </row>
    <row r="17" spans="1:7" x14ac:dyDescent="0.2">
      <c r="A17">
        <v>31</v>
      </c>
      <c r="B17">
        <v>8</v>
      </c>
      <c r="C17">
        <v>3</v>
      </c>
      <c r="D17">
        <v>2</v>
      </c>
      <c r="E17">
        <v>0</v>
      </c>
      <c r="F17">
        <v>0</v>
      </c>
      <c r="G17">
        <v>0</v>
      </c>
    </row>
    <row r="18" spans="1:7" x14ac:dyDescent="0.2">
      <c r="A18">
        <v>33</v>
      </c>
      <c r="B18">
        <v>7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35</v>
      </c>
      <c r="B19">
        <v>9</v>
      </c>
      <c r="C19">
        <v>7</v>
      </c>
      <c r="D19">
        <v>1</v>
      </c>
      <c r="E19">
        <v>0</v>
      </c>
      <c r="F19">
        <v>0</v>
      </c>
      <c r="G19">
        <v>0</v>
      </c>
    </row>
    <row r="20" spans="1:7" x14ac:dyDescent="0.2">
      <c r="A20">
        <v>37</v>
      </c>
      <c r="B20">
        <v>5</v>
      </c>
      <c r="C20">
        <v>4</v>
      </c>
      <c r="D20">
        <v>2</v>
      </c>
      <c r="E20">
        <v>0</v>
      </c>
      <c r="F20">
        <v>0</v>
      </c>
      <c r="G20">
        <v>0</v>
      </c>
    </row>
    <row r="21" spans="1:7" x14ac:dyDescent="0.2">
      <c r="A21">
        <v>39</v>
      </c>
      <c r="B21">
        <v>10</v>
      </c>
      <c r="C21">
        <v>7</v>
      </c>
      <c r="D21">
        <v>4</v>
      </c>
      <c r="E21">
        <v>1</v>
      </c>
      <c r="F21">
        <v>0</v>
      </c>
      <c r="G21">
        <v>1</v>
      </c>
    </row>
    <row r="22" spans="1:7" x14ac:dyDescent="0.2">
      <c r="A22">
        <v>41</v>
      </c>
      <c r="B22">
        <v>6</v>
      </c>
      <c r="C22">
        <v>4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43</v>
      </c>
      <c r="B23">
        <v>8</v>
      </c>
      <c r="C23">
        <v>8</v>
      </c>
      <c r="D23">
        <v>4</v>
      </c>
      <c r="E23">
        <v>1</v>
      </c>
      <c r="F23">
        <v>0</v>
      </c>
      <c r="G23">
        <v>0</v>
      </c>
    </row>
    <row r="24" spans="1:7" x14ac:dyDescent="0.2">
      <c r="A24">
        <v>45</v>
      </c>
      <c r="B24">
        <v>4</v>
      </c>
      <c r="C24">
        <v>3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47</v>
      </c>
      <c r="B25">
        <v>2</v>
      </c>
      <c r="C25">
        <v>2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49</v>
      </c>
      <c r="B26">
        <v>2</v>
      </c>
      <c r="C26">
        <v>2</v>
      </c>
      <c r="D26">
        <v>1</v>
      </c>
      <c r="E26">
        <v>0</v>
      </c>
      <c r="F26">
        <v>0</v>
      </c>
      <c r="G26">
        <v>0</v>
      </c>
    </row>
    <row r="27" spans="1:7" x14ac:dyDescent="0.2">
      <c r="A27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53</v>
      </c>
      <c r="B28">
        <v>5</v>
      </c>
      <c r="C28">
        <v>4</v>
      </c>
      <c r="D28">
        <v>3</v>
      </c>
      <c r="E28">
        <v>1</v>
      </c>
      <c r="F28">
        <v>0</v>
      </c>
      <c r="G28">
        <v>1</v>
      </c>
    </row>
    <row r="29" spans="1:7" x14ac:dyDescent="0.2">
      <c r="A29">
        <v>55</v>
      </c>
      <c r="B29">
        <v>4</v>
      </c>
      <c r="C29">
        <v>4</v>
      </c>
      <c r="D29">
        <v>3</v>
      </c>
      <c r="E29">
        <v>1</v>
      </c>
      <c r="F29">
        <v>0</v>
      </c>
      <c r="G29">
        <v>1</v>
      </c>
    </row>
    <row r="30" spans="1:7" x14ac:dyDescent="0.2">
      <c r="A30">
        <v>57</v>
      </c>
      <c r="B30">
        <v>6</v>
      </c>
      <c r="C30">
        <v>6</v>
      </c>
      <c r="D30">
        <v>2</v>
      </c>
      <c r="E30">
        <v>0</v>
      </c>
      <c r="F30">
        <v>0</v>
      </c>
      <c r="G30">
        <v>0</v>
      </c>
    </row>
    <row r="31" spans="1:7" x14ac:dyDescent="0.2">
      <c r="A31">
        <v>59</v>
      </c>
      <c r="B31">
        <v>2</v>
      </c>
      <c r="C31">
        <v>2</v>
      </c>
      <c r="D31">
        <v>1</v>
      </c>
      <c r="E31">
        <v>1</v>
      </c>
      <c r="F31">
        <v>0</v>
      </c>
      <c r="G31">
        <v>1</v>
      </c>
    </row>
    <row r="32" spans="1:7" x14ac:dyDescent="0.2">
      <c r="A32">
        <v>61</v>
      </c>
      <c r="B32">
        <v>2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63</v>
      </c>
      <c r="B33">
        <v>3</v>
      </c>
      <c r="C33">
        <v>3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65</v>
      </c>
      <c r="B34">
        <v>2</v>
      </c>
      <c r="C34">
        <v>2</v>
      </c>
      <c r="D34">
        <v>1</v>
      </c>
      <c r="E34">
        <v>1</v>
      </c>
      <c r="F34">
        <v>0</v>
      </c>
      <c r="G34">
        <v>0</v>
      </c>
    </row>
    <row r="35" spans="1:7" x14ac:dyDescent="0.2">
      <c r="A35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71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 x14ac:dyDescent="0.2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77</v>
      </c>
      <c r="B40">
        <v>2</v>
      </c>
      <c r="C40">
        <v>2</v>
      </c>
      <c r="D40">
        <v>1</v>
      </c>
      <c r="E40">
        <v>0</v>
      </c>
      <c r="F40">
        <v>0</v>
      </c>
      <c r="G40">
        <v>0</v>
      </c>
    </row>
    <row r="41" spans="1:7" x14ac:dyDescent="0.2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87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</row>
    <row r="46" spans="1:7" x14ac:dyDescent="0.2">
      <c r="A46">
        <v>89</v>
      </c>
      <c r="B46">
        <v>1</v>
      </c>
      <c r="C46">
        <v>1</v>
      </c>
      <c r="D46">
        <v>1</v>
      </c>
      <c r="E46">
        <v>1</v>
      </c>
      <c r="F46">
        <v>0</v>
      </c>
      <c r="G46">
        <v>1</v>
      </c>
    </row>
    <row r="47" spans="1:7" x14ac:dyDescent="0.2">
      <c r="A47">
        <v>91</v>
      </c>
      <c r="B47">
        <v>1</v>
      </c>
      <c r="C47">
        <v>1</v>
      </c>
      <c r="D47">
        <v>0</v>
      </c>
      <c r="E47">
        <v>1</v>
      </c>
      <c r="F47">
        <v>0</v>
      </c>
      <c r="G47">
        <v>0</v>
      </c>
    </row>
    <row r="48" spans="1:7" x14ac:dyDescent="0.2">
      <c r="A48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95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</row>
    <row r="50" spans="1:7" x14ac:dyDescent="0.2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103</v>
      </c>
      <c r="B53">
        <v>1</v>
      </c>
      <c r="C53">
        <v>1</v>
      </c>
      <c r="D53">
        <v>1</v>
      </c>
      <c r="E53">
        <v>1</v>
      </c>
      <c r="F53">
        <v>0</v>
      </c>
      <c r="G53">
        <v>1</v>
      </c>
    </row>
    <row r="54" spans="1:7" x14ac:dyDescent="0.2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115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</row>
    <row r="60" spans="1:7" x14ac:dyDescent="0.2">
      <c r="A60">
        <v>117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>
        <v>119</v>
      </c>
      <c r="B61">
        <v>2</v>
      </c>
      <c r="C61">
        <v>2</v>
      </c>
      <c r="D61">
        <v>0</v>
      </c>
      <c r="E61">
        <v>1</v>
      </c>
      <c r="F61">
        <v>0</v>
      </c>
      <c r="G61">
        <v>0</v>
      </c>
    </row>
    <row r="62" spans="1:7" x14ac:dyDescent="0.2">
      <c r="A62">
        <v>121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</row>
    <row r="63" spans="1:7" x14ac:dyDescent="0.2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129</v>
      </c>
      <c r="B66">
        <v>1</v>
      </c>
      <c r="C66">
        <v>1</v>
      </c>
      <c r="D66">
        <v>0</v>
      </c>
      <c r="E66">
        <v>1</v>
      </c>
      <c r="F66">
        <v>0</v>
      </c>
      <c r="G66">
        <v>1</v>
      </c>
    </row>
    <row r="67" spans="1:7" x14ac:dyDescent="0.2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137</v>
      </c>
      <c r="B70">
        <v>1</v>
      </c>
      <c r="C70">
        <v>1</v>
      </c>
      <c r="D70">
        <v>1</v>
      </c>
      <c r="E70">
        <v>1</v>
      </c>
      <c r="F70">
        <v>0</v>
      </c>
      <c r="G70">
        <v>1</v>
      </c>
    </row>
    <row r="71" spans="1:7" x14ac:dyDescent="0.2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143</v>
      </c>
      <c r="B73">
        <v>1</v>
      </c>
      <c r="C73">
        <v>1</v>
      </c>
      <c r="D73">
        <v>1</v>
      </c>
      <c r="E73">
        <v>1</v>
      </c>
      <c r="F73">
        <v>0</v>
      </c>
      <c r="G73">
        <v>1</v>
      </c>
    </row>
    <row r="74" spans="1:7" x14ac:dyDescent="0.2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Finished</vt:lpstr>
      <vt:lpstr>CDF_Ultimate</vt:lpstr>
      <vt:lpstr>CDF_Steel_Damage</vt:lpstr>
      <vt:lpstr>CDF_Steel_Serviciability</vt:lpstr>
      <vt:lpstr>CDF_Concrete_Serviciability</vt:lpstr>
      <vt:lpstr>SteelLifeSafe</vt:lpstr>
      <vt:lpstr>CL0Data</vt:lpstr>
      <vt:lpstr>CL5Data</vt:lpstr>
      <vt:lpstr>CL10</vt:lpstr>
      <vt:lpstr>CL15</vt:lpstr>
      <vt:lpstr>CL20</vt:lpstr>
      <vt:lpstr>dispersion</vt:lpstr>
      <vt:lpstr>median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Baker</dc:creator>
  <cp:lastModifiedBy>Victor Alejandro Calderon</cp:lastModifiedBy>
  <cp:lastPrinted>2021-11-01T14:58:43Z</cp:lastPrinted>
  <dcterms:created xsi:type="dcterms:W3CDTF">2008-05-02T16:57:02Z</dcterms:created>
  <dcterms:modified xsi:type="dcterms:W3CDTF">2022-02-11T21:05:23Z</dcterms:modified>
</cp:coreProperties>
</file>