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F:\DATA ANALYST\"/>
    </mc:Choice>
  </mc:AlternateContent>
  <xr:revisionPtr revIDLastSave="0" documentId="13_ncr:1_{82B088CA-7968-4B24-A1A3-849BB609C31F}" xr6:coauthVersionLast="47" xr6:coauthVersionMax="47" xr10:uidLastSave="{00000000-0000-0000-0000-000000000000}"/>
  <bookViews>
    <workbookView xWindow="-120" yWindow="-120" windowWidth="20730" windowHeight="11310" activeTab="5" xr2:uid="{030B1F98-F660-4BD3-85D4-056BF78716A4}"/>
  </bookViews>
  <sheets>
    <sheet name="Sheet1" sheetId="6" r:id="rId1"/>
    <sheet name="Sheet5" sheetId="10" r:id="rId2"/>
    <sheet name="Sheet3" sheetId="8" r:id="rId3"/>
    <sheet name="Sheet4" sheetId="9" r:id="rId4"/>
    <sheet name="NCRB_2001_Table_28" sheetId="1" r:id="rId5"/>
    <sheet name="Sheet2" sheetId="7" r:id="rId6"/>
  </sheets>
  <definedNames>
    <definedName name="Slicer_States_UTs_Cities2">#N/A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6" l="1"/>
  <c r="D6" i="6"/>
  <c r="D7" i="6"/>
  <c r="D8" i="6"/>
  <c r="D9" i="6"/>
  <c r="D10" i="6"/>
  <c r="D11" i="6"/>
  <c r="D12" i="6"/>
  <c r="D13" i="6"/>
  <c r="D4" i="6"/>
  <c r="E5" i="6"/>
  <c r="E6" i="6"/>
  <c r="E10" i="6"/>
  <c r="E11" i="6"/>
  <c r="E7" i="6"/>
  <c r="E8" i="6"/>
  <c r="E12" i="6"/>
  <c r="E9" i="6"/>
  <c r="E13" i="6"/>
  <c r="E4" i="6"/>
  <c r="C8" i="9"/>
  <c r="B8" i="9"/>
  <c r="D7" i="9"/>
  <c r="A8" i="9"/>
</calcChain>
</file>

<file path=xl/sharedStrings.xml><?xml version="1.0" encoding="utf-8"?>
<sst xmlns="http://schemas.openxmlformats.org/spreadsheetml/2006/main" count="461" uniqueCount="106">
  <si>
    <t>Category</t>
  </si>
  <si>
    <t>States/UTs/Cities</t>
  </si>
  <si>
    <t>No. of Cases Reported (Incest Rape Cases)</t>
  </si>
  <si>
    <t>No. of Victims (Incest Rape Cases) upto 10 Years</t>
  </si>
  <si>
    <t>No. of Victims (Incest Rape Cases) - 10 - 14 Years</t>
  </si>
  <si>
    <t>No. of Victims (Incest Rape Cases) - 14 - 18 Years</t>
  </si>
  <si>
    <t>No. of Victims (Incest Rape Cases) - 18 - 30 Years</t>
  </si>
  <si>
    <t>No. of Victims (Incest Rape Cases) - 30 - 50 Years</t>
  </si>
  <si>
    <t>No. of Victims (Incest Rape Cases) above 50 Years</t>
  </si>
  <si>
    <t>No. of Victims (Incest Rape Cases) - Total Victims</t>
  </si>
  <si>
    <t>No. of Cases Reported (Other Rape Cases)</t>
  </si>
  <si>
    <t>No. of Victims (Other Rape Cases) upto 10 Years</t>
  </si>
  <si>
    <t>No. of Victims (Other Rape Cases) - 10 - 14 Years</t>
  </si>
  <si>
    <t>No. of Victims (Other Rape Cases) - 14 - 18 Years</t>
  </si>
  <si>
    <t>No. of Victims (Other Rape Cases) - 18 - 30 Years</t>
  </si>
  <si>
    <t>No. of Victims (Other Rape Cases) - 30 - 50 Years</t>
  </si>
  <si>
    <t>No. of Victims (Other Rape Cases) above 50 Years</t>
  </si>
  <si>
    <t>No. of Victims (Other Rape Cases) - Total Victims</t>
  </si>
  <si>
    <t>No. of Cases Reported (Total Rape Cases)</t>
  </si>
  <si>
    <t>No. of Victims (Total Rape Cases) upto 10 Years</t>
  </si>
  <si>
    <t>No. of Victims (Total Rape Cases) - 10-14 Years</t>
  </si>
  <si>
    <t>No. of Victims (Total Rape Cases) - 14 - 18 Years</t>
  </si>
  <si>
    <t>No. of Victims (Total Rape Cases) - 18 - 30 Years</t>
  </si>
  <si>
    <t>No. of Victims (Total Rape Cases) - 30 - 50 Years</t>
  </si>
  <si>
    <t>No. of Victims (Total Rape Cases) above 50 Years</t>
  </si>
  <si>
    <t>No. of Victims (Total Rape Cases) - Total Victims</t>
  </si>
  <si>
    <t>State</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</si>
  <si>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</si>
  <si>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</si>
  <si>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</si>
  <si>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</si>
  <si>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</si>
  <si>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</si>
  <si>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</si>
  <si>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</si>
  <si>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</si>
  <si>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</si>
  <si>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</si>
  <si>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</si>
  <si>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</si>
  <si>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</si>
  <si>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</si>
  <si>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</si>
  <si>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</si>
  <si>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</si>
  <si>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</si>
  <si>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Orissa</t>
  </si>
  <si>
    <t>Punjab</t>
  </si>
  <si>
    <t>Rajasthan</t>
  </si>
  <si>
    <t>Sikkim</t>
  </si>
  <si>
    <t>Tamil Nadu</t>
  </si>
  <si>
    <t>Tripura</t>
  </si>
  <si>
    <t>Uttar Pradesh</t>
  </si>
  <si>
    <t>Uttaranchal</t>
  </si>
  <si>
    <t>West Bengal</t>
  </si>
  <si>
    <t>Union Territory</t>
  </si>
  <si>
    <t>A &amp; N Islands</t>
  </si>
  <si>
    <t>Chandigarh</t>
  </si>
  <si>
    <t>D &amp; N Haveli</t>
  </si>
  <si>
    <t>Daman &amp; Diu</t>
  </si>
  <si>
    <t>Delhi</t>
  </si>
  <si>
    <t>Lakshadweep</t>
  </si>
  <si>
    <t>Pondicherry</t>
  </si>
  <si>
    <t>City</t>
  </si>
  <si>
    <t>Agra</t>
  </si>
  <si>
    <t>Ahmedabad</t>
  </si>
  <si>
    <t>Allahabad</t>
  </si>
  <si>
    <t>Amritsar</t>
  </si>
  <si>
    <t>Asansol</t>
  </si>
  <si>
    <t>NA</t>
  </si>
  <si>
    <t>Bangalore</t>
  </si>
  <si>
    <t>Bhopal</t>
  </si>
  <si>
    <t>Chennai</t>
  </si>
  <si>
    <t>Coimbatore</t>
  </si>
  <si>
    <t>Dhanbad</t>
  </si>
  <si>
    <t>Faridabad</t>
  </si>
  <si>
    <t>Hyderabad</t>
  </si>
  <si>
    <t>Indore</t>
  </si>
  <si>
    <t>Jabalpur</t>
  </si>
  <si>
    <t>Jaipur</t>
  </si>
  <si>
    <t>Jamshedpur</t>
  </si>
  <si>
    <t>Kanpur</t>
  </si>
  <si>
    <t>Kochi</t>
  </si>
  <si>
    <t>Kolkata</t>
  </si>
  <si>
    <t>Lucknow</t>
  </si>
  <si>
    <t>Ludhiana</t>
  </si>
  <si>
    <t>Madurai</t>
  </si>
  <si>
    <t>Meerut</t>
  </si>
  <si>
    <t>Mumbai</t>
  </si>
  <si>
    <t>Nagpur</t>
  </si>
  <si>
    <t>Nasik</t>
  </si>
  <si>
    <t>Patna</t>
  </si>
  <si>
    <t>Pune</t>
  </si>
  <si>
    <t>Rajkot</t>
  </si>
  <si>
    <t>Surat</t>
  </si>
  <si>
    <t>Vadodara</t>
  </si>
  <si>
    <t>Varanasi</t>
  </si>
  <si>
    <t>Vijayawada</t>
  </si>
  <si>
    <t>Vishakhapatnam</t>
  </si>
  <si>
    <t xml:space="preserve">Delhi </t>
  </si>
  <si>
    <t>Row Labels</t>
  </si>
  <si>
    <t>Grand Total</t>
  </si>
  <si>
    <t>Sum of No. of Cases Reported (Incest Rape Cases)</t>
  </si>
  <si>
    <t>Sum of No. of Cases Reported (Other Rape Cases)</t>
  </si>
  <si>
    <t>Sum of No. of Cases Reported (Total Rape Cases)</t>
  </si>
  <si>
    <t>Sum of No. of Victims (Total Rape Cases) - Total Victims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</si>
</sst>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color theme="1"/>
      </font>
      <border>
        <bottom style="thin">
          <color theme="5"/>
        </bottom>
        <vertical/>
        <horizontal/>
      </border>
    </dxf>
    <dxf>
      <fill>
        <patternFill>
          <bgColor rgb="FF9E93EF"/>
        </patternFill>
      </fill>
    </dxf>
  </dxfs>
  <tableStyles count="1" defaultTableStyle="TableStyleMedium2" defaultPivotStyle="PivotStyleLight16">
    <tableStyle name="I" pivot="0" table="0" count="10" xr9:uid="{7786865B-A54A-4600-B614-7F47AD7185C8}">
      <tableStyleElement type="wholeTable" dxfId="1"/>
      <tableStyleElement type="headerRow" dxfId="0"/>
    </tableStyle>
  </tableStyles>
  <colors>
    <mruColors>
      <color rgb="FF9DFA06"/>
      <color rgb="FF9E93EF"/>
      <color rgb="FFE392F0"/>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I">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03873578302712"/>
          <c:y val="5.0925925925925923E-2"/>
          <c:w val="0.74450153105861772"/>
          <c:h val="0.84204505686789155"/>
        </c:manualLayout>
      </c:layout>
      <c:barChart>
        <c:barDir val="bar"/>
        <c:grouping val="stacked"/>
        <c:varyColors val="0"/>
        <c:ser>
          <c:idx val="0"/>
          <c:order val="0"/>
          <c:spPr>
            <a:solidFill>
              <a:schemeClr val="accent1"/>
            </a:solidFill>
            <a:ln>
              <a:noFill/>
            </a:ln>
            <a:effectLst/>
          </c:spPr>
          <c:invertIfNegative val="0"/>
          <c:cat>
            <c:strRef>
              <c:f>Sheet1!$D$4:$D$13</c:f>
              <c:strCache>
                <c:ptCount val="10"/>
                <c:pt idx="0">
                  <c:v>A &amp; N Islands</c:v>
                </c:pt>
                <c:pt idx="1">
                  <c:v>Agra</c:v>
                </c:pt>
                <c:pt idx="2">
                  <c:v>Ahmedabad</c:v>
                </c:pt>
                <c:pt idx="3">
                  <c:v>Allahabad</c:v>
                </c:pt>
                <c:pt idx="4">
                  <c:v>Amritsar</c:v>
                </c:pt>
                <c:pt idx="5">
                  <c:v>Andhra Pradesh</c:v>
                </c:pt>
                <c:pt idx="6">
                  <c:v>Arunachal Pradesh</c:v>
                </c:pt>
                <c:pt idx="7">
                  <c:v>Asansol</c:v>
                </c:pt>
                <c:pt idx="8">
                  <c:v>Assam</c:v>
                </c:pt>
                <c:pt idx="9">
                  <c:v>Bangalore</c:v>
                </c:pt>
              </c:strCache>
            </c:strRef>
          </c:cat>
          <c:val>
            <c:numRef>
              <c:f>Sheet1!$E$4:$E$13</c:f>
              <c:numCache>
                <c:formatCode>General</c:formatCode>
                <c:ptCount val="10"/>
                <c:pt idx="0">
                  <c:v>1</c:v>
                </c:pt>
                <c:pt idx="1">
                  <c:v>2</c:v>
                </c:pt>
                <c:pt idx="2">
                  <c:v>0</c:v>
                </c:pt>
                <c:pt idx="3">
                  <c:v>1</c:v>
                </c:pt>
                <c:pt idx="4">
                  <c:v>0</c:v>
                </c:pt>
                <c:pt idx="5">
                  <c:v>4</c:v>
                </c:pt>
                <c:pt idx="6">
                  <c:v>0</c:v>
                </c:pt>
                <c:pt idx="7">
                  <c:v>0</c:v>
                </c:pt>
                <c:pt idx="8">
                  <c:v>8</c:v>
                </c:pt>
                <c:pt idx="9">
                  <c:v>3</c:v>
                </c:pt>
              </c:numCache>
            </c:numRef>
          </c:val>
          <c:extLst>
            <c:ext xmlns:c16="http://schemas.microsoft.com/office/drawing/2014/chart" uri="{C3380CC4-5D6E-409C-BE32-E72D297353CC}">
              <c16:uniqueId val="{00000000-D608-4AE6-92E2-E82197BD8443}"/>
            </c:ext>
          </c:extLst>
        </c:ser>
        <c:dLbls>
          <c:showLegendKey val="0"/>
          <c:showVal val="0"/>
          <c:showCatName val="0"/>
          <c:showSerName val="0"/>
          <c:showPercent val="0"/>
          <c:showBubbleSize val="0"/>
        </c:dLbls>
        <c:gapWidth val="150"/>
        <c:overlap val="100"/>
        <c:axId val="1026412447"/>
        <c:axId val="1026410047"/>
      </c:barChart>
      <c:catAx>
        <c:axId val="102641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410047"/>
        <c:crosses val="autoZero"/>
        <c:auto val="1"/>
        <c:lblAlgn val="ctr"/>
        <c:lblOffset val="100"/>
        <c:noMultiLvlLbl val="0"/>
      </c:catAx>
      <c:valAx>
        <c:axId val="102641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41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RAPE CASE ANALYSIS.xlsx]Sheet5!PivotTable6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Sheet5!$B$4</c:f>
              <c:strCache>
                <c:ptCount val="1"/>
                <c:pt idx="0">
                  <c:v>Total</c:v>
                </c:pt>
              </c:strCache>
            </c:strRef>
          </c:tx>
          <c:spPr>
            <a:solidFill>
              <a:schemeClr val="accent1"/>
            </a:solidFill>
            <a:ln>
              <a:noFill/>
            </a:ln>
            <a:effectLst/>
          </c:spPr>
          <c:invertIfNegative val="0"/>
          <c:cat>
            <c:strRef>
              <c:f>Sheet5!$A$5:$A$75</c:f>
              <c:strCache>
                <c:ptCount val="70"/>
                <c:pt idx="0">
                  <c:v>A &amp; N Islands</c:v>
                </c:pt>
                <c:pt idx="1">
                  <c:v>Agra</c:v>
                </c:pt>
                <c:pt idx="2">
                  <c:v>Ahmedabad</c:v>
                </c:pt>
                <c:pt idx="3">
                  <c:v>Allahabad</c:v>
                </c:pt>
                <c:pt idx="4">
                  <c:v>Amritsar</c:v>
                </c:pt>
                <c:pt idx="5">
                  <c:v>Andhra Pradesh</c:v>
                </c:pt>
                <c:pt idx="6">
                  <c:v>Arunachal Pradesh</c:v>
                </c:pt>
                <c:pt idx="7">
                  <c:v>Asansol</c:v>
                </c:pt>
                <c:pt idx="8">
                  <c:v>Assam</c:v>
                </c:pt>
                <c:pt idx="9">
                  <c:v>Bangalore</c:v>
                </c:pt>
                <c:pt idx="10">
                  <c:v>Bhopal</c:v>
                </c:pt>
                <c:pt idx="11">
                  <c:v>Bihar</c:v>
                </c:pt>
                <c:pt idx="12">
                  <c:v>Chandigarh</c:v>
                </c:pt>
                <c:pt idx="13">
                  <c:v>Chennai</c:v>
                </c:pt>
                <c:pt idx="14">
                  <c:v>Chhattisgarh</c:v>
                </c:pt>
                <c:pt idx="15">
                  <c:v>Coimbatore</c:v>
                </c:pt>
                <c:pt idx="16">
                  <c:v>D &amp; N Haveli</c:v>
                </c:pt>
                <c:pt idx="17">
                  <c:v>Daman &amp; Diu</c:v>
                </c:pt>
                <c:pt idx="18">
                  <c:v>Delhi</c:v>
                </c:pt>
                <c:pt idx="19">
                  <c:v>Delhi </c:v>
                </c:pt>
                <c:pt idx="20">
                  <c:v>Dhanbad</c:v>
                </c:pt>
                <c:pt idx="21">
                  <c:v>Faridabad</c:v>
                </c:pt>
                <c:pt idx="22">
                  <c:v>Goa</c:v>
                </c:pt>
                <c:pt idx="23">
                  <c:v>Gujarat</c:v>
                </c:pt>
                <c:pt idx="24">
                  <c:v>Haryana</c:v>
                </c:pt>
                <c:pt idx="25">
                  <c:v>Himachal Pradesh</c:v>
                </c:pt>
                <c:pt idx="26">
                  <c:v>Hyderabad</c:v>
                </c:pt>
                <c:pt idx="27">
                  <c:v>Indore</c:v>
                </c:pt>
                <c:pt idx="28">
                  <c:v>Jabalpur</c:v>
                </c:pt>
                <c:pt idx="29">
                  <c:v>Jaipur</c:v>
                </c:pt>
                <c:pt idx="30">
                  <c:v>Jammu &amp; Kashmir</c:v>
                </c:pt>
                <c:pt idx="31">
                  <c:v>Jamshedpur</c:v>
                </c:pt>
                <c:pt idx="32">
                  <c:v>Jharkhand</c:v>
                </c:pt>
                <c:pt idx="33">
                  <c:v>Kanpur</c:v>
                </c:pt>
                <c:pt idx="34">
                  <c:v>Karnataka</c:v>
                </c:pt>
                <c:pt idx="35">
                  <c:v>Kerala</c:v>
                </c:pt>
                <c:pt idx="36">
                  <c:v>Kochi</c:v>
                </c:pt>
                <c:pt idx="37">
                  <c:v>Kolkata</c:v>
                </c:pt>
                <c:pt idx="38">
                  <c:v>Lakshadweep</c:v>
                </c:pt>
                <c:pt idx="39">
                  <c:v>Lucknow</c:v>
                </c:pt>
                <c:pt idx="40">
                  <c:v>Ludhiana</c:v>
                </c:pt>
                <c:pt idx="41">
                  <c:v>Madhya Pradesh</c:v>
                </c:pt>
                <c:pt idx="42">
                  <c:v>Madurai</c:v>
                </c:pt>
                <c:pt idx="43">
                  <c:v>Maharashtra</c:v>
                </c:pt>
                <c:pt idx="44">
                  <c:v>Manipur</c:v>
                </c:pt>
                <c:pt idx="45">
                  <c:v>Meerut</c:v>
                </c:pt>
                <c:pt idx="46">
                  <c:v>Meghalaya</c:v>
                </c:pt>
                <c:pt idx="47">
                  <c:v>Mizoram</c:v>
                </c:pt>
                <c:pt idx="48">
                  <c:v>Mumbai</c:v>
                </c:pt>
                <c:pt idx="49">
                  <c:v>Nagaland</c:v>
                </c:pt>
                <c:pt idx="50">
                  <c:v>Nagpur</c:v>
                </c:pt>
                <c:pt idx="51">
                  <c:v>Nasik</c:v>
                </c:pt>
                <c:pt idx="52">
                  <c:v>Orissa</c:v>
                </c:pt>
                <c:pt idx="53">
                  <c:v>Patna</c:v>
                </c:pt>
                <c:pt idx="54">
                  <c:v>Pondicherry</c:v>
                </c:pt>
                <c:pt idx="55">
                  <c:v>Pune</c:v>
                </c:pt>
                <c:pt idx="56">
                  <c:v>Punjab</c:v>
                </c:pt>
                <c:pt idx="57">
                  <c:v>Rajasthan</c:v>
                </c:pt>
                <c:pt idx="58">
                  <c:v>Rajkot</c:v>
                </c:pt>
                <c:pt idx="59">
                  <c:v>Sikkim</c:v>
                </c:pt>
                <c:pt idx="60">
                  <c:v>Surat</c:v>
                </c:pt>
                <c:pt idx="61">
                  <c:v>Tamil Nadu</c:v>
                </c:pt>
                <c:pt idx="62">
                  <c:v>Tripura</c:v>
                </c:pt>
                <c:pt idx="63">
                  <c:v>Uttar Pradesh</c:v>
                </c:pt>
                <c:pt idx="64">
                  <c:v>Uttaranchal</c:v>
                </c:pt>
                <c:pt idx="65">
                  <c:v>Vadodara</c:v>
                </c:pt>
                <c:pt idx="66">
                  <c:v>Varanasi</c:v>
                </c:pt>
                <c:pt idx="67">
                  <c:v>Vijayawada</c:v>
                </c:pt>
                <c:pt idx="68">
                  <c:v>Vishakhapatnam</c:v>
                </c:pt>
                <c:pt idx="69">
                  <c:v>West Bengal</c:v>
                </c:pt>
              </c:strCache>
            </c:strRef>
          </c:cat>
          <c:val>
            <c:numRef>
              <c:f>Sheet5!$B$5:$B$75</c:f>
              <c:numCache>
                <c:formatCode>General</c:formatCode>
                <c:ptCount val="70"/>
                <c:pt idx="0">
                  <c:v>2</c:v>
                </c:pt>
                <c:pt idx="1">
                  <c:v>64</c:v>
                </c:pt>
                <c:pt idx="2">
                  <c:v>39</c:v>
                </c:pt>
                <c:pt idx="3">
                  <c:v>6</c:v>
                </c:pt>
                <c:pt idx="4">
                  <c:v>7</c:v>
                </c:pt>
                <c:pt idx="5">
                  <c:v>867</c:v>
                </c:pt>
                <c:pt idx="6">
                  <c:v>33</c:v>
                </c:pt>
                <c:pt idx="7">
                  <c:v>0</c:v>
                </c:pt>
                <c:pt idx="8">
                  <c:v>809</c:v>
                </c:pt>
                <c:pt idx="9">
                  <c:v>37</c:v>
                </c:pt>
                <c:pt idx="10">
                  <c:v>67</c:v>
                </c:pt>
                <c:pt idx="11">
                  <c:v>880</c:v>
                </c:pt>
                <c:pt idx="12">
                  <c:v>16</c:v>
                </c:pt>
                <c:pt idx="13">
                  <c:v>28</c:v>
                </c:pt>
                <c:pt idx="14">
                  <c:v>953</c:v>
                </c:pt>
                <c:pt idx="15">
                  <c:v>4</c:v>
                </c:pt>
                <c:pt idx="16">
                  <c:v>6</c:v>
                </c:pt>
                <c:pt idx="17">
                  <c:v>0</c:v>
                </c:pt>
                <c:pt idx="18">
                  <c:v>372</c:v>
                </c:pt>
                <c:pt idx="19">
                  <c:v>319</c:v>
                </c:pt>
                <c:pt idx="20">
                  <c:v>0</c:v>
                </c:pt>
                <c:pt idx="21">
                  <c:v>11</c:v>
                </c:pt>
                <c:pt idx="22">
                  <c:v>12</c:v>
                </c:pt>
                <c:pt idx="23">
                  <c:v>284</c:v>
                </c:pt>
                <c:pt idx="24">
                  <c:v>398</c:v>
                </c:pt>
                <c:pt idx="25">
                  <c:v>124</c:v>
                </c:pt>
                <c:pt idx="26">
                  <c:v>35</c:v>
                </c:pt>
                <c:pt idx="27">
                  <c:v>50</c:v>
                </c:pt>
                <c:pt idx="28">
                  <c:v>64</c:v>
                </c:pt>
                <c:pt idx="29">
                  <c:v>28</c:v>
                </c:pt>
                <c:pt idx="30">
                  <c:v>167</c:v>
                </c:pt>
                <c:pt idx="31">
                  <c:v>0</c:v>
                </c:pt>
                <c:pt idx="32">
                  <c:v>555</c:v>
                </c:pt>
                <c:pt idx="33">
                  <c:v>47</c:v>
                </c:pt>
                <c:pt idx="34">
                  <c:v>288</c:v>
                </c:pt>
                <c:pt idx="35">
                  <c:v>558</c:v>
                </c:pt>
                <c:pt idx="36">
                  <c:v>10</c:v>
                </c:pt>
                <c:pt idx="37">
                  <c:v>19</c:v>
                </c:pt>
                <c:pt idx="38">
                  <c:v>0</c:v>
                </c:pt>
                <c:pt idx="39">
                  <c:v>39</c:v>
                </c:pt>
                <c:pt idx="40">
                  <c:v>34</c:v>
                </c:pt>
                <c:pt idx="41">
                  <c:v>2550</c:v>
                </c:pt>
                <c:pt idx="42">
                  <c:v>2</c:v>
                </c:pt>
                <c:pt idx="43">
                  <c:v>1282</c:v>
                </c:pt>
                <c:pt idx="44">
                  <c:v>18</c:v>
                </c:pt>
                <c:pt idx="45">
                  <c:v>4</c:v>
                </c:pt>
                <c:pt idx="46">
                  <c:v>21</c:v>
                </c:pt>
                <c:pt idx="47">
                  <c:v>52</c:v>
                </c:pt>
                <c:pt idx="48">
                  <c:v>126</c:v>
                </c:pt>
                <c:pt idx="49">
                  <c:v>16</c:v>
                </c:pt>
                <c:pt idx="50">
                  <c:v>39</c:v>
                </c:pt>
                <c:pt idx="51">
                  <c:v>9</c:v>
                </c:pt>
                <c:pt idx="52">
                  <c:v>786</c:v>
                </c:pt>
                <c:pt idx="53">
                  <c:v>17</c:v>
                </c:pt>
                <c:pt idx="54">
                  <c:v>9</c:v>
                </c:pt>
                <c:pt idx="55">
                  <c:v>53</c:v>
                </c:pt>
                <c:pt idx="56">
                  <c:v>298</c:v>
                </c:pt>
                <c:pt idx="57">
                  <c:v>1031</c:v>
                </c:pt>
                <c:pt idx="58">
                  <c:v>4</c:v>
                </c:pt>
                <c:pt idx="59">
                  <c:v>7</c:v>
                </c:pt>
                <c:pt idx="60">
                  <c:v>11</c:v>
                </c:pt>
                <c:pt idx="61">
                  <c:v>402</c:v>
                </c:pt>
                <c:pt idx="62">
                  <c:v>102</c:v>
                </c:pt>
                <c:pt idx="63">
                  <c:v>1955</c:v>
                </c:pt>
                <c:pt idx="64">
                  <c:v>74</c:v>
                </c:pt>
                <c:pt idx="65">
                  <c:v>3</c:v>
                </c:pt>
                <c:pt idx="66">
                  <c:v>17</c:v>
                </c:pt>
                <c:pt idx="67">
                  <c:v>25</c:v>
                </c:pt>
                <c:pt idx="68">
                  <c:v>13</c:v>
                </c:pt>
                <c:pt idx="69">
                  <c:v>709</c:v>
                </c:pt>
              </c:numCache>
            </c:numRef>
          </c:val>
          <c:extLst>
            <c:ext xmlns:c16="http://schemas.microsoft.com/office/drawing/2014/chart" uri="{C3380CC4-5D6E-409C-BE32-E72D297353CC}">
              <c16:uniqueId val="{00000000-CF6C-4E8E-A14C-985B5116239E}"/>
            </c:ext>
          </c:extLst>
        </c:ser>
        <c:dLbls>
          <c:showLegendKey val="0"/>
          <c:showVal val="0"/>
          <c:showCatName val="0"/>
          <c:showSerName val="0"/>
          <c:showPercent val="0"/>
          <c:showBubbleSize val="0"/>
        </c:dLbls>
        <c:gapWidth val="150"/>
        <c:overlap val="100"/>
        <c:axId val="1022475743"/>
        <c:axId val="1022473823"/>
      </c:barChart>
      <c:catAx>
        <c:axId val="102247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3823"/>
        <c:crosses val="autoZero"/>
        <c:auto val="1"/>
        <c:lblAlgn val="ctr"/>
        <c:lblOffset val="100"/>
        <c:noMultiLvlLbl val="0"/>
      </c:catAx>
      <c:valAx>
        <c:axId val="1022473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RAPE CASE ANALYSIS.xlsx]Sheet3!PivotTable4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Sheet3!$B$3</c:f>
              <c:strCache>
                <c:ptCount val="1"/>
                <c:pt idx="0">
                  <c:v>Total</c:v>
                </c:pt>
              </c:strCache>
            </c:strRef>
          </c:tx>
          <c:spPr>
            <a:solidFill>
              <a:schemeClr val="accent1"/>
            </a:solidFill>
            <a:ln>
              <a:noFill/>
            </a:ln>
            <a:effectLst/>
            <a:sp3d/>
          </c:spPr>
          <c:cat>
            <c:strRef>
              <c:f>Sheet3!$A$4:$A$74</c:f>
              <c:strCache>
                <c:ptCount val="70"/>
                <c:pt idx="0">
                  <c:v>A &amp; N Islands</c:v>
                </c:pt>
                <c:pt idx="1">
                  <c:v>Agra</c:v>
                </c:pt>
                <c:pt idx="2">
                  <c:v>Ahmedabad</c:v>
                </c:pt>
                <c:pt idx="3">
                  <c:v>Allahabad</c:v>
                </c:pt>
                <c:pt idx="4">
                  <c:v>Amritsar</c:v>
                </c:pt>
                <c:pt idx="5">
                  <c:v>Andhra Pradesh</c:v>
                </c:pt>
                <c:pt idx="6">
                  <c:v>Arunachal Pradesh</c:v>
                </c:pt>
                <c:pt idx="7">
                  <c:v>Asansol</c:v>
                </c:pt>
                <c:pt idx="8">
                  <c:v>Assam</c:v>
                </c:pt>
                <c:pt idx="9">
                  <c:v>Bangalore</c:v>
                </c:pt>
                <c:pt idx="10">
                  <c:v>Bhopal</c:v>
                </c:pt>
                <c:pt idx="11">
                  <c:v>Bihar</c:v>
                </c:pt>
                <c:pt idx="12">
                  <c:v>Chandigarh</c:v>
                </c:pt>
                <c:pt idx="13">
                  <c:v>Chennai</c:v>
                </c:pt>
                <c:pt idx="14">
                  <c:v>Chhattisgarh</c:v>
                </c:pt>
                <c:pt idx="15">
                  <c:v>Coimbatore</c:v>
                </c:pt>
                <c:pt idx="16">
                  <c:v>D &amp; N Haveli</c:v>
                </c:pt>
                <c:pt idx="17">
                  <c:v>Daman &amp; Diu</c:v>
                </c:pt>
                <c:pt idx="18">
                  <c:v>Delhi</c:v>
                </c:pt>
                <c:pt idx="19">
                  <c:v>Delhi </c:v>
                </c:pt>
                <c:pt idx="20">
                  <c:v>Dhanbad</c:v>
                </c:pt>
                <c:pt idx="21">
                  <c:v>Faridabad</c:v>
                </c:pt>
                <c:pt idx="22">
                  <c:v>Goa</c:v>
                </c:pt>
                <c:pt idx="23">
                  <c:v>Gujarat</c:v>
                </c:pt>
                <c:pt idx="24">
                  <c:v>Haryana</c:v>
                </c:pt>
                <c:pt idx="25">
                  <c:v>Himachal Pradesh</c:v>
                </c:pt>
                <c:pt idx="26">
                  <c:v>Hyderabad</c:v>
                </c:pt>
                <c:pt idx="27">
                  <c:v>Indore</c:v>
                </c:pt>
                <c:pt idx="28">
                  <c:v>Jabalpur</c:v>
                </c:pt>
                <c:pt idx="29">
                  <c:v>Jaipur</c:v>
                </c:pt>
                <c:pt idx="30">
                  <c:v>Jammu &amp; Kashmir</c:v>
                </c:pt>
                <c:pt idx="31">
                  <c:v>Jamshedpur</c:v>
                </c:pt>
                <c:pt idx="32">
                  <c:v>Jharkhand</c:v>
                </c:pt>
                <c:pt idx="33">
                  <c:v>Kanpur</c:v>
                </c:pt>
                <c:pt idx="34">
                  <c:v>Karnataka</c:v>
                </c:pt>
                <c:pt idx="35">
                  <c:v>Kerala</c:v>
                </c:pt>
                <c:pt idx="36">
                  <c:v>Kochi</c:v>
                </c:pt>
                <c:pt idx="37">
                  <c:v>Kolkata</c:v>
                </c:pt>
                <c:pt idx="38">
                  <c:v>Lakshadweep</c:v>
                </c:pt>
                <c:pt idx="39">
                  <c:v>Lucknow</c:v>
                </c:pt>
                <c:pt idx="40">
                  <c:v>Ludhiana</c:v>
                </c:pt>
                <c:pt idx="41">
                  <c:v>Madhya Pradesh</c:v>
                </c:pt>
                <c:pt idx="42">
                  <c:v>Madurai</c:v>
                </c:pt>
                <c:pt idx="43">
                  <c:v>Maharashtra</c:v>
                </c:pt>
                <c:pt idx="44">
                  <c:v>Manipur</c:v>
                </c:pt>
                <c:pt idx="45">
                  <c:v>Meerut</c:v>
                </c:pt>
                <c:pt idx="46">
                  <c:v>Meghalaya</c:v>
                </c:pt>
                <c:pt idx="47">
                  <c:v>Mizoram</c:v>
                </c:pt>
                <c:pt idx="48">
                  <c:v>Mumbai</c:v>
                </c:pt>
                <c:pt idx="49">
                  <c:v>Nagaland</c:v>
                </c:pt>
                <c:pt idx="50">
                  <c:v>Nagpur</c:v>
                </c:pt>
                <c:pt idx="51">
                  <c:v>Nasik</c:v>
                </c:pt>
                <c:pt idx="52">
                  <c:v>Orissa</c:v>
                </c:pt>
                <c:pt idx="53">
                  <c:v>Patna</c:v>
                </c:pt>
                <c:pt idx="54">
                  <c:v>Pondicherry</c:v>
                </c:pt>
                <c:pt idx="55">
                  <c:v>Pune</c:v>
                </c:pt>
                <c:pt idx="56">
                  <c:v>Punjab</c:v>
                </c:pt>
                <c:pt idx="57">
                  <c:v>Rajasthan</c:v>
                </c:pt>
                <c:pt idx="58">
                  <c:v>Rajkot</c:v>
                </c:pt>
                <c:pt idx="59">
                  <c:v>Sikkim</c:v>
                </c:pt>
                <c:pt idx="60">
                  <c:v>Surat</c:v>
                </c:pt>
                <c:pt idx="61">
                  <c:v>Tamil Nadu</c:v>
                </c:pt>
                <c:pt idx="62">
                  <c:v>Tripura</c:v>
                </c:pt>
                <c:pt idx="63">
                  <c:v>Uttar Pradesh</c:v>
                </c:pt>
                <c:pt idx="64">
                  <c:v>Uttaranchal</c:v>
                </c:pt>
                <c:pt idx="65">
                  <c:v>Vadodara</c:v>
                </c:pt>
                <c:pt idx="66">
                  <c:v>Varanasi</c:v>
                </c:pt>
                <c:pt idx="67">
                  <c:v>Vijayawada</c:v>
                </c:pt>
                <c:pt idx="68">
                  <c:v>Vishakhapatnam</c:v>
                </c:pt>
                <c:pt idx="69">
                  <c:v>West Bengal</c:v>
                </c:pt>
              </c:strCache>
            </c:strRef>
          </c:cat>
          <c:val>
            <c:numRef>
              <c:f>Sheet3!$B$4:$B$74</c:f>
              <c:numCache>
                <c:formatCode>General</c:formatCode>
                <c:ptCount val="70"/>
                <c:pt idx="0">
                  <c:v>3</c:v>
                </c:pt>
                <c:pt idx="1">
                  <c:v>66</c:v>
                </c:pt>
                <c:pt idx="2">
                  <c:v>39</c:v>
                </c:pt>
                <c:pt idx="3">
                  <c:v>7</c:v>
                </c:pt>
                <c:pt idx="4">
                  <c:v>7</c:v>
                </c:pt>
                <c:pt idx="5">
                  <c:v>871</c:v>
                </c:pt>
                <c:pt idx="6">
                  <c:v>33</c:v>
                </c:pt>
                <c:pt idx="7">
                  <c:v>0</c:v>
                </c:pt>
                <c:pt idx="8">
                  <c:v>817</c:v>
                </c:pt>
                <c:pt idx="9">
                  <c:v>40</c:v>
                </c:pt>
                <c:pt idx="10">
                  <c:v>75</c:v>
                </c:pt>
                <c:pt idx="11">
                  <c:v>888</c:v>
                </c:pt>
                <c:pt idx="12">
                  <c:v>18</c:v>
                </c:pt>
                <c:pt idx="13">
                  <c:v>28</c:v>
                </c:pt>
                <c:pt idx="14">
                  <c:v>959</c:v>
                </c:pt>
                <c:pt idx="15">
                  <c:v>4</c:v>
                </c:pt>
                <c:pt idx="16">
                  <c:v>6</c:v>
                </c:pt>
                <c:pt idx="17">
                  <c:v>0</c:v>
                </c:pt>
                <c:pt idx="18">
                  <c:v>381</c:v>
                </c:pt>
                <c:pt idx="19">
                  <c:v>326</c:v>
                </c:pt>
                <c:pt idx="20">
                  <c:v>0</c:v>
                </c:pt>
                <c:pt idx="21">
                  <c:v>11</c:v>
                </c:pt>
                <c:pt idx="22">
                  <c:v>12</c:v>
                </c:pt>
                <c:pt idx="23">
                  <c:v>286</c:v>
                </c:pt>
                <c:pt idx="24">
                  <c:v>398</c:v>
                </c:pt>
                <c:pt idx="25">
                  <c:v>124</c:v>
                </c:pt>
                <c:pt idx="26">
                  <c:v>37</c:v>
                </c:pt>
                <c:pt idx="27">
                  <c:v>50</c:v>
                </c:pt>
                <c:pt idx="28">
                  <c:v>64</c:v>
                </c:pt>
                <c:pt idx="29">
                  <c:v>28</c:v>
                </c:pt>
                <c:pt idx="30">
                  <c:v>169</c:v>
                </c:pt>
                <c:pt idx="31">
                  <c:v>0</c:v>
                </c:pt>
                <c:pt idx="32">
                  <c:v>567</c:v>
                </c:pt>
                <c:pt idx="33">
                  <c:v>47</c:v>
                </c:pt>
                <c:pt idx="34">
                  <c:v>293</c:v>
                </c:pt>
                <c:pt idx="35">
                  <c:v>562</c:v>
                </c:pt>
                <c:pt idx="36">
                  <c:v>10</c:v>
                </c:pt>
                <c:pt idx="37">
                  <c:v>19</c:v>
                </c:pt>
                <c:pt idx="38">
                  <c:v>0</c:v>
                </c:pt>
                <c:pt idx="39">
                  <c:v>39</c:v>
                </c:pt>
                <c:pt idx="40">
                  <c:v>34</c:v>
                </c:pt>
                <c:pt idx="41">
                  <c:v>2851</c:v>
                </c:pt>
                <c:pt idx="42">
                  <c:v>2</c:v>
                </c:pt>
                <c:pt idx="43">
                  <c:v>1302</c:v>
                </c:pt>
                <c:pt idx="44">
                  <c:v>20</c:v>
                </c:pt>
                <c:pt idx="45">
                  <c:v>6</c:v>
                </c:pt>
                <c:pt idx="46">
                  <c:v>26</c:v>
                </c:pt>
                <c:pt idx="47">
                  <c:v>52</c:v>
                </c:pt>
                <c:pt idx="48">
                  <c:v>127</c:v>
                </c:pt>
                <c:pt idx="49">
                  <c:v>17</c:v>
                </c:pt>
                <c:pt idx="50">
                  <c:v>39</c:v>
                </c:pt>
                <c:pt idx="51">
                  <c:v>9</c:v>
                </c:pt>
                <c:pt idx="52">
                  <c:v>790</c:v>
                </c:pt>
                <c:pt idx="53">
                  <c:v>17</c:v>
                </c:pt>
                <c:pt idx="54">
                  <c:v>9</c:v>
                </c:pt>
                <c:pt idx="55">
                  <c:v>56</c:v>
                </c:pt>
                <c:pt idx="56">
                  <c:v>298</c:v>
                </c:pt>
                <c:pt idx="57">
                  <c:v>1049</c:v>
                </c:pt>
                <c:pt idx="58">
                  <c:v>5</c:v>
                </c:pt>
                <c:pt idx="59">
                  <c:v>8</c:v>
                </c:pt>
                <c:pt idx="60">
                  <c:v>11</c:v>
                </c:pt>
                <c:pt idx="61">
                  <c:v>423</c:v>
                </c:pt>
                <c:pt idx="62">
                  <c:v>102</c:v>
                </c:pt>
                <c:pt idx="63">
                  <c:v>1958</c:v>
                </c:pt>
                <c:pt idx="64">
                  <c:v>74</c:v>
                </c:pt>
                <c:pt idx="65">
                  <c:v>3</c:v>
                </c:pt>
                <c:pt idx="66">
                  <c:v>17</c:v>
                </c:pt>
                <c:pt idx="67">
                  <c:v>25</c:v>
                </c:pt>
                <c:pt idx="68">
                  <c:v>13</c:v>
                </c:pt>
                <c:pt idx="69">
                  <c:v>709</c:v>
                </c:pt>
              </c:numCache>
            </c:numRef>
          </c:val>
          <c:smooth val="0"/>
          <c:extLst>
            <c:ext xmlns:c16="http://schemas.microsoft.com/office/drawing/2014/chart" uri="{C3380CC4-5D6E-409C-BE32-E72D297353CC}">
              <c16:uniqueId val="{00000000-E9AE-4276-93BF-4567CFE86091}"/>
            </c:ext>
          </c:extLst>
        </c:ser>
        <c:dLbls>
          <c:showLegendKey val="0"/>
          <c:showVal val="0"/>
          <c:showCatName val="0"/>
          <c:showSerName val="0"/>
          <c:showPercent val="0"/>
          <c:showBubbleSize val="0"/>
        </c:dLbls>
        <c:axId val="751726911"/>
        <c:axId val="751720671"/>
        <c:axId val="911071423"/>
      </c:line3DChart>
      <c:catAx>
        <c:axId val="751726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20671"/>
        <c:crosses val="autoZero"/>
        <c:auto val="1"/>
        <c:lblAlgn val="ctr"/>
        <c:lblOffset val="100"/>
        <c:noMultiLvlLbl val="0"/>
      </c:catAx>
      <c:valAx>
        <c:axId val="75172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26911"/>
        <c:crosses val="autoZero"/>
        <c:crossBetween val="between"/>
      </c:valAx>
      <c:serAx>
        <c:axId val="91107142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206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RAPE CASE ANALYSIS.xlsx]Sheet1!PivotTable1</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3333333333333334E-2"/>
          <c:w val="0.94296295797284557"/>
          <c:h val="0.85333333333333339"/>
        </c:manualLayout>
      </c:layout>
      <c:barChart>
        <c:barDir val="col"/>
        <c:grouping val="stacked"/>
        <c:varyColors val="0"/>
        <c:ser>
          <c:idx val="0"/>
          <c:order val="0"/>
          <c:tx>
            <c:strRef>
              <c:f>Sheet1!$B$3</c:f>
              <c:strCache>
                <c:ptCount val="1"/>
                <c:pt idx="0">
                  <c:v>Total</c:v>
                </c:pt>
              </c:strCache>
            </c:strRef>
          </c:tx>
          <c:spPr>
            <a:solidFill>
              <a:schemeClr val="accent2"/>
            </a:solidFill>
            <a:ln>
              <a:noFill/>
            </a:ln>
            <a:effectLst/>
          </c:spPr>
          <c:invertIfNegative val="0"/>
          <c:cat>
            <c:strRef>
              <c:f>Sheet1!$A$4:$A$74</c:f>
              <c:strCache>
                <c:ptCount val="70"/>
                <c:pt idx="0">
                  <c:v>A &amp; N Islands</c:v>
                </c:pt>
                <c:pt idx="1">
                  <c:v>Agra</c:v>
                </c:pt>
                <c:pt idx="2">
                  <c:v>Ahmedabad</c:v>
                </c:pt>
                <c:pt idx="3">
                  <c:v>Allahabad</c:v>
                </c:pt>
                <c:pt idx="4">
                  <c:v>Amritsar</c:v>
                </c:pt>
                <c:pt idx="5">
                  <c:v>Andhra Pradesh</c:v>
                </c:pt>
                <c:pt idx="6">
                  <c:v>Arunachal Pradesh</c:v>
                </c:pt>
                <c:pt idx="7">
                  <c:v>Asansol</c:v>
                </c:pt>
                <c:pt idx="8">
                  <c:v>Assam</c:v>
                </c:pt>
                <c:pt idx="9">
                  <c:v>Bangalore</c:v>
                </c:pt>
                <c:pt idx="10">
                  <c:v>Bhopal</c:v>
                </c:pt>
                <c:pt idx="11">
                  <c:v>Bihar</c:v>
                </c:pt>
                <c:pt idx="12">
                  <c:v>Chandigarh</c:v>
                </c:pt>
                <c:pt idx="13">
                  <c:v>Chennai</c:v>
                </c:pt>
                <c:pt idx="14">
                  <c:v>Chhattisgarh</c:v>
                </c:pt>
                <c:pt idx="15">
                  <c:v>Coimbatore</c:v>
                </c:pt>
                <c:pt idx="16">
                  <c:v>D &amp; N Haveli</c:v>
                </c:pt>
                <c:pt idx="17">
                  <c:v>Daman &amp; Diu</c:v>
                </c:pt>
                <c:pt idx="18">
                  <c:v>Delhi</c:v>
                </c:pt>
                <c:pt idx="19">
                  <c:v>Delhi </c:v>
                </c:pt>
                <c:pt idx="20">
                  <c:v>Dhanbad</c:v>
                </c:pt>
                <c:pt idx="21">
                  <c:v>Faridabad</c:v>
                </c:pt>
                <c:pt idx="22">
                  <c:v>Goa</c:v>
                </c:pt>
                <c:pt idx="23">
                  <c:v>Gujarat</c:v>
                </c:pt>
                <c:pt idx="24">
                  <c:v>Haryana</c:v>
                </c:pt>
                <c:pt idx="25">
                  <c:v>Himachal Pradesh</c:v>
                </c:pt>
                <c:pt idx="26">
                  <c:v>Hyderabad</c:v>
                </c:pt>
                <c:pt idx="27">
                  <c:v>Indore</c:v>
                </c:pt>
                <c:pt idx="28">
                  <c:v>Jabalpur</c:v>
                </c:pt>
                <c:pt idx="29">
                  <c:v>Jaipur</c:v>
                </c:pt>
                <c:pt idx="30">
                  <c:v>Jammu &amp; Kashmir</c:v>
                </c:pt>
                <c:pt idx="31">
                  <c:v>Jamshedpur</c:v>
                </c:pt>
                <c:pt idx="32">
                  <c:v>Jharkhand</c:v>
                </c:pt>
                <c:pt idx="33">
                  <c:v>Kanpur</c:v>
                </c:pt>
                <c:pt idx="34">
                  <c:v>Karnataka</c:v>
                </c:pt>
                <c:pt idx="35">
                  <c:v>Kerala</c:v>
                </c:pt>
                <c:pt idx="36">
                  <c:v>Kochi</c:v>
                </c:pt>
                <c:pt idx="37">
                  <c:v>Kolkata</c:v>
                </c:pt>
                <c:pt idx="38">
                  <c:v>Lakshadweep</c:v>
                </c:pt>
                <c:pt idx="39">
                  <c:v>Lucknow</c:v>
                </c:pt>
                <c:pt idx="40">
                  <c:v>Ludhiana</c:v>
                </c:pt>
                <c:pt idx="41">
                  <c:v>Madhya Pradesh</c:v>
                </c:pt>
                <c:pt idx="42">
                  <c:v>Madurai</c:v>
                </c:pt>
                <c:pt idx="43">
                  <c:v>Maharashtra</c:v>
                </c:pt>
                <c:pt idx="44">
                  <c:v>Manipur</c:v>
                </c:pt>
                <c:pt idx="45">
                  <c:v>Meerut</c:v>
                </c:pt>
                <c:pt idx="46">
                  <c:v>Meghalaya</c:v>
                </c:pt>
                <c:pt idx="47">
                  <c:v>Mizoram</c:v>
                </c:pt>
                <c:pt idx="48">
                  <c:v>Mumbai</c:v>
                </c:pt>
                <c:pt idx="49">
                  <c:v>Nagaland</c:v>
                </c:pt>
                <c:pt idx="50">
                  <c:v>Nagpur</c:v>
                </c:pt>
                <c:pt idx="51">
                  <c:v>Nasik</c:v>
                </c:pt>
                <c:pt idx="52">
                  <c:v>Orissa</c:v>
                </c:pt>
                <c:pt idx="53">
                  <c:v>Patna</c:v>
                </c:pt>
                <c:pt idx="54">
                  <c:v>Pondicherry</c:v>
                </c:pt>
                <c:pt idx="55">
                  <c:v>Pune</c:v>
                </c:pt>
                <c:pt idx="56">
                  <c:v>Punjab</c:v>
                </c:pt>
                <c:pt idx="57">
                  <c:v>Rajasthan</c:v>
                </c:pt>
                <c:pt idx="58">
                  <c:v>Rajkot</c:v>
                </c:pt>
                <c:pt idx="59">
                  <c:v>Sikkim</c:v>
                </c:pt>
                <c:pt idx="60">
                  <c:v>Surat</c:v>
                </c:pt>
                <c:pt idx="61">
                  <c:v>Tamil Nadu</c:v>
                </c:pt>
                <c:pt idx="62">
                  <c:v>Tripura</c:v>
                </c:pt>
                <c:pt idx="63">
                  <c:v>Uttar Pradesh</c:v>
                </c:pt>
                <c:pt idx="64">
                  <c:v>Uttaranchal</c:v>
                </c:pt>
                <c:pt idx="65">
                  <c:v>Vadodara</c:v>
                </c:pt>
                <c:pt idx="66">
                  <c:v>Varanasi</c:v>
                </c:pt>
                <c:pt idx="67">
                  <c:v>Vijayawada</c:v>
                </c:pt>
                <c:pt idx="68">
                  <c:v>Vishakhapatnam</c:v>
                </c:pt>
                <c:pt idx="69">
                  <c:v>West Bengal</c:v>
                </c:pt>
              </c:strCache>
            </c:strRef>
          </c:cat>
          <c:val>
            <c:numRef>
              <c:f>Sheet1!$B$4:$B$74</c:f>
              <c:numCache>
                <c:formatCode>General</c:formatCode>
                <c:ptCount val="70"/>
                <c:pt idx="0">
                  <c:v>1</c:v>
                </c:pt>
                <c:pt idx="1">
                  <c:v>2</c:v>
                </c:pt>
                <c:pt idx="2">
                  <c:v>0</c:v>
                </c:pt>
                <c:pt idx="3">
                  <c:v>1</c:v>
                </c:pt>
                <c:pt idx="4">
                  <c:v>0</c:v>
                </c:pt>
                <c:pt idx="5">
                  <c:v>4</c:v>
                </c:pt>
                <c:pt idx="6">
                  <c:v>0</c:v>
                </c:pt>
                <c:pt idx="7">
                  <c:v>0</c:v>
                </c:pt>
                <c:pt idx="8">
                  <c:v>8</c:v>
                </c:pt>
                <c:pt idx="9">
                  <c:v>3</c:v>
                </c:pt>
                <c:pt idx="10">
                  <c:v>8</c:v>
                </c:pt>
                <c:pt idx="11">
                  <c:v>8</c:v>
                </c:pt>
                <c:pt idx="12">
                  <c:v>2</c:v>
                </c:pt>
                <c:pt idx="13">
                  <c:v>0</c:v>
                </c:pt>
                <c:pt idx="14">
                  <c:v>6</c:v>
                </c:pt>
                <c:pt idx="15">
                  <c:v>0</c:v>
                </c:pt>
                <c:pt idx="16">
                  <c:v>0</c:v>
                </c:pt>
                <c:pt idx="17">
                  <c:v>0</c:v>
                </c:pt>
                <c:pt idx="18">
                  <c:v>9</c:v>
                </c:pt>
                <c:pt idx="19">
                  <c:v>7</c:v>
                </c:pt>
                <c:pt idx="20">
                  <c:v>0</c:v>
                </c:pt>
                <c:pt idx="21">
                  <c:v>0</c:v>
                </c:pt>
                <c:pt idx="22">
                  <c:v>0</c:v>
                </c:pt>
                <c:pt idx="23">
                  <c:v>2</c:v>
                </c:pt>
                <c:pt idx="24">
                  <c:v>0</c:v>
                </c:pt>
                <c:pt idx="25">
                  <c:v>0</c:v>
                </c:pt>
                <c:pt idx="26">
                  <c:v>2</c:v>
                </c:pt>
                <c:pt idx="27">
                  <c:v>0</c:v>
                </c:pt>
                <c:pt idx="28">
                  <c:v>0</c:v>
                </c:pt>
                <c:pt idx="29">
                  <c:v>0</c:v>
                </c:pt>
                <c:pt idx="30">
                  <c:v>2</c:v>
                </c:pt>
                <c:pt idx="31">
                  <c:v>0</c:v>
                </c:pt>
                <c:pt idx="32">
                  <c:v>12</c:v>
                </c:pt>
                <c:pt idx="33">
                  <c:v>0</c:v>
                </c:pt>
                <c:pt idx="34">
                  <c:v>5</c:v>
                </c:pt>
                <c:pt idx="35">
                  <c:v>4</c:v>
                </c:pt>
                <c:pt idx="36">
                  <c:v>0</c:v>
                </c:pt>
                <c:pt idx="37">
                  <c:v>0</c:v>
                </c:pt>
                <c:pt idx="38">
                  <c:v>0</c:v>
                </c:pt>
                <c:pt idx="39">
                  <c:v>0</c:v>
                </c:pt>
                <c:pt idx="40">
                  <c:v>0</c:v>
                </c:pt>
                <c:pt idx="41">
                  <c:v>301</c:v>
                </c:pt>
                <c:pt idx="42">
                  <c:v>0</c:v>
                </c:pt>
                <c:pt idx="43">
                  <c:v>20</c:v>
                </c:pt>
                <c:pt idx="44">
                  <c:v>2</c:v>
                </c:pt>
                <c:pt idx="45">
                  <c:v>2</c:v>
                </c:pt>
                <c:pt idx="46">
                  <c:v>5</c:v>
                </c:pt>
                <c:pt idx="47">
                  <c:v>0</c:v>
                </c:pt>
                <c:pt idx="48">
                  <c:v>1</c:v>
                </c:pt>
                <c:pt idx="49">
                  <c:v>1</c:v>
                </c:pt>
                <c:pt idx="50">
                  <c:v>0</c:v>
                </c:pt>
                <c:pt idx="51">
                  <c:v>0</c:v>
                </c:pt>
                <c:pt idx="52">
                  <c:v>4</c:v>
                </c:pt>
                <c:pt idx="53">
                  <c:v>0</c:v>
                </c:pt>
                <c:pt idx="54">
                  <c:v>0</c:v>
                </c:pt>
                <c:pt idx="55">
                  <c:v>3</c:v>
                </c:pt>
                <c:pt idx="56">
                  <c:v>0</c:v>
                </c:pt>
                <c:pt idx="57">
                  <c:v>18</c:v>
                </c:pt>
                <c:pt idx="58">
                  <c:v>1</c:v>
                </c:pt>
                <c:pt idx="59">
                  <c:v>1</c:v>
                </c:pt>
                <c:pt idx="60">
                  <c:v>0</c:v>
                </c:pt>
                <c:pt idx="61">
                  <c:v>21</c:v>
                </c:pt>
                <c:pt idx="62">
                  <c:v>0</c:v>
                </c:pt>
                <c:pt idx="63">
                  <c:v>3</c:v>
                </c:pt>
                <c:pt idx="64">
                  <c:v>0</c:v>
                </c:pt>
                <c:pt idx="65">
                  <c:v>0</c:v>
                </c:pt>
                <c:pt idx="66">
                  <c:v>0</c:v>
                </c:pt>
                <c:pt idx="67">
                  <c:v>0</c:v>
                </c:pt>
                <c:pt idx="68">
                  <c:v>0</c:v>
                </c:pt>
                <c:pt idx="69">
                  <c:v>0</c:v>
                </c:pt>
              </c:numCache>
            </c:numRef>
          </c:val>
          <c:extLst>
            <c:ext xmlns:c16="http://schemas.microsoft.com/office/drawing/2014/chart" uri="{C3380CC4-5D6E-409C-BE32-E72D297353CC}">
              <c16:uniqueId val="{00000000-D998-432D-942E-633A606CDB4D}"/>
            </c:ext>
          </c:extLst>
        </c:ser>
        <c:dLbls>
          <c:showLegendKey val="0"/>
          <c:showVal val="0"/>
          <c:showCatName val="0"/>
          <c:showSerName val="0"/>
          <c:showPercent val="0"/>
          <c:showBubbleSize val="0"/>
        </c:dLbls>
        <c:gapWidth val="0"/>
        <c:overlap val="100"/>
        <c:axId val="790597359"/>
        <c:axId val="790608399"/>
      </c:barChart>
      <c:catAx>
        <c:axId val="790597359"/>
        <c:scaling>
          <c:orientation val="minMax"/>
        </c:scaling>
        <c:delete val="1"/>
        <c:axPos val="b"/>
        <c:numFmt formatCode="General" sourceLinked="1"/>
        <c:majorTickMark val="out"/>
        <c:minorTickMark val="none"/>
        <c:tickLblPos val="nextTo"/>
        <c:crossAx val="790608399"/>
        <c:crosses val="autoZero"/>
        <c:auto val="1"/>
        <c:lblAlgn val="ctr"/>
        <c:lblOffset val="100"/>
        <c:noMultiLvlLbl val="0"/>
      </c:catAx>
      <c:valAx>
        <c:axId val="790608399"/>
        <c:scaling>
          <c:orientation val="minMax"/>
        </c:scaling>
        <c:delete val="1"/>
        <c:axPos val="l"/>
        <c:numFmt formatCode="General" sourceLinked="1"/>
        <c:majorTickMark val="out"/>
        <c:minorTickMark val="none"/>
        <c:tickLblPos val="nextTo"/>
        <c:crossAx val="79059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34477436678208"/>
          <c:y val="3.6666676290466216E-2"/>
          <c:w val="0.70968690871893569"/>
          <c:h val="0.886272411095121"/>
        </c:manualLayout>
      </c:layout>
      <c:barChart>
        <c:barDir val="bar"/>
        <c:grouping val="stacked"/>
        <c:varyColors val="0"/>
        <c:ser>
          <c:idx val="0"/>
          <c:order val="0"/>
          <c:tx>
            <c:v>Total</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Andhra Pradesh</c:v>
              </c:pt>
              <c:pt idx="1">
                <c:v>Assam</c:v>
              </c:pt>
              <c:pt idx="2">
                <c:v>Bihar</c:v>
              </c:pt>
              <c:pt idx="3">
                <c:v>Chhattisgarh</c:v>
              </c:pt>
              <c:pt idx="4">
                <c:v>Madhya Pradesh</c:v>
              </c:pt>
              <c:pt idx="5">
                <c:v>Maharashtra</c:v>
              </c:pt>
              <c:pt idx="6">
                <c:v>Orissa</c:v>
              </c:pt>
              <c:pt idx="7">
                <c:v>Rajasthan</c:v>
              </c:pt>
              <c:pt idx="8">
                <c:v>Uttar Pradesh</c:v>
              </c:pt>
              <c:pt idx="9">
                <c:v>West Bengal</c:v>
              </c:pt>
            </c:strLit>
          </c:cat>
          <c:val>
            <c:numLit>
              <c:formatCode>General</c:formatCode>
              <c:ptCount val="10"/>
              <c:pt idx="0">
                <c:v>867</c:v>
              </c:pt>
              <c:pt idx="1">
                <c:v>809</c:v>
              </c:pt>
              <c:pt idx="2">
                <c:v>880</c:v>
              </c:pt>
              <c:pt idx="3">
                <c:v>953</c:v>
              </c:pt>
              <c:pt idx="4">
                <c:v>2550</c:v>
              </c:pt>
              <c:pt idx="5">
                <c:v>1282</c:v>
              </c:pt>
              <c:pt idx="6">
                <c:v>786</c:v>
              </c:pt>
              <c:pt idx="7">
                <c:v>1031</c:v>
              </c:pt>
              <c:pt idx="8">
                <c:v>1955</c:v>
              </c:pt>
              <c:pt idx="9">
                <c:v>709</c:v>
              </c:pt>
            </c:numLit>
          </c:val>
          <c:extLst>
            <c:ext xmlns:c16="http://schemas.microsoft.com/office/drawing/2014/chart" uri="{C3380CC4-5D6E-409C-BE32-E72D297353CC}">
              <c16:uniqueId val="{00000000-0FEF-4450-AC03-12B2835B3AA3}"/>
            </c:ext>
          </c:extLst>
        </c:ser>
        <c:dLbls>
          <c:dLblPos val="ctr"/>
          <c:showLegendKey val="0"/>
          <c:showVal val="1"/>
          <c:showCatName val="0"/>
          <c:showSerName val="0"/>
          <c:showPercent val="0"/>
          <c:showBubbleSize val="0"/>
        </c:dLbls>
        <c:gapWidth val="62"/>
        <c:overlap val="100"/>
        <c:axId val="786966351"/>
        <c:axId val="786964431"/>
      </c:barChart>
      <c:catAx>
        <c:axId val="78696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64431"/>
        <c:crosses val="autoZero"/>
        <c:auto val="1"/>
        <c:lblAlgn val="ctr"/>
        <c:lblOffset val="100"/>
        <c:noMultiLvlLbl val="0"/>
      </c:catAx>
      <c:valAx>
        <c:axId val="786964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6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RAPE CASE ANALYSIS.xlsx]Sheet3!PivotTable4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277133799282711E-2"/>
          <c:y val="0.24185517530666206"/>
          <c:w val="0.84273347705546098"/>
          <c:h val="0.36078479540024239"/>
        </c:manualLayout>
      </c:layout>
      <c:line3DChart>
        <c:grouping val="standard"/>
        <c:varyColors val="0"/>
        <c:ser>
          <c:idx val="0"/>
          <c:order val="0"/>
          <c:tx>
            <c:strRef>
              <c:f>Sheet3!$B$3</c:f>
              <c:strCache>
                <c:ptCount val="1"/>
                <c:pt idx="0">
                  <c:v>Total</c:v>
                </c:pt>
              </c:strCache>
            </c:strRef>
          </c:tx>
          <c:spPr>
            <a:solidFill>
              <a:schemeClr val="accent2"/>
            </a:solidFill>
            <a:ln>
              <a:noFill/>
            </a:ln>
            <a:effectLst/>
            <a:sp3d/>
          </c:spPr>
          <c:cat>
            <c:strRef>
              <c:f>Sheet3!$A$4:$A$74</c:f>
              <c:strCache>
                <c:ptCount val="70"/>
                <c:pt idx="0">
                  <c:v>A &amp; N Islands</c:v>
                </c:pt>
                <c:pt idx="1">
                  <c:v>Agra</c:v>
                </c:pt>
                <c:pt idx="2">
                  <c:v>Ahmedabad</c:v>
                </c:pt>
                <c:pt idx="3">
                  <c:v>Allahabad</c:v>
                </c:pt>
                <c:pt idx="4">
                  <c:v>Amritsar</c:v>
                </c:pt>
                <c:pt idx="5">
                  <c:v>Andhra Pradesh</c:v>
                </c:pt>
                <c:pt idx="6">
                  <c:v>Arunachal Pradesh</c:v>
                </c:pt>
                <c:pt idx="7">
                  <c:v>Asansol</c:v>
                </c:pt>
                <c:pt idx="8">
                  <c:v>Assam</c:v>
                </c:pt>
                <c:pt idx="9">
                  <c:v>Bangalore</c:v>
                </c:pt>
                <c:pt idx="10">
                  <c:v>Bhopal</c:v>
                </c:pt>
                <c:pt idx="11">
                  <c:v>Bihar</c:v>
                </c:pt>
                <c:pt idx="12">
                  <c:v>Chandigarh</c:v>
                </c:pt>
                <c:pt idx="13">
                  <c:v>Chennai</c:v>
                </c:pt>
                <c:pt idx="14">
                  <c:v>Chhattisgarh</c:v>
                </c:pt>
                <c:pt idx="15">
                  <c:v>Coimbatore</c:v>
                </c:pt>
                <c:pt idx="16">
                  <c:v>D &amp; N Haveli</c:v>
                </c:pt>
                <c:pt idx="17">
                  <c:v>Daman &amp; Diu</c:v>
                </c:pt>
                <c:pt idx="18">
                  <c:v>Delhi</c:v>
                </c:pt>
                <c:pt idx="19">
                  <c:v>Delhi </c:v>
                </c:pt>
                <c:pt idx="20">
                  <c:v>Dhanbad</c:v>
                </c:pt>
                <c:pt idx="21">
                  <c:v>Faridabad</c:v>
                </c:pt>
                <c:pt idx="22">
                  <c:v>Goa</c:v>
                </c:pt>
                <c:pt idx="23">
                  <c:v>Gujarat</c:v>
                </c:pt>
                <c:pt idx="24">
                  <c:v>Haryana</c:v>
                </c:pt>
                <c:pt idx="25">
                  <c:v>Himachal Pradesh</c:v>
                </c:pt>
                <c:pt idx="26">
                  <c:v>Hyderabad</c:v>
                </c:pt>
                <c:pt idx="27">
                  <c:v>Indore</c:v>
                </c:pt>
                <c:pt idx="28">
                  <c:v>Jabalpur</c:v>
                </c:pt>
                <c:pt idx="29">
                  <c:v>Jaipur</c:v>
                </c:pt>
                <c:pt idx="30">
                  <c:v>Jammu &amp; Kashmir</c:v>
                </c:pt>
                <c:pt idx="31">
                  <c:v>Jamshedpur</c:v>
                </c:pt>
                <c:pt idx="32">
                  <c:v>Jharkhand</c:v>
                </c:pt>
                <c:pt idx="33">
                  <c:v>Kanpur</c:v>
                </c:pt>
                <c:pt idx="34">
                  <c:v>Karnataka</c:v>
                </c:pt>
                <c:pt idx="35">
                  <c:v>Kerala</c:v>
                </c:pt>
                <c:pt idx="36">
                  <c:v>Kochi</c:v>
                </c:pt>
                <c:pt idx="37">
                  <c:v>Kolkata</c:v>
                </c:pt>
                <c:pt idx="38">
                  <c:v>Lakshadweep</c:v>
                </c:pt>
                <c:pt idx="39">
                  <c:v>Lucknow</c:v>
                </c:pt>
                <c:pt idx="40">
                  <c:v>Ludhiana</c:v>
                </c:pt>
                <c:pt idx="41">
                  <c:v>Madhya Pradesh</c:v>
                </c:pt>
                <c:pt idx="42">
                  <c:v>Madurai</c:v>
                </c:pt>
                <c:pt idx="43">
                  <c:v>Maharashtra</c:v>
                </c:pt>
                <c:pt idx="44">
                  <c:v>Manipur</c:v>
                </c:pt>
                <c:pt idx="45">
                  <c:v>Meerut</c:v>
                </c:pt>
                <c:pt idx="46">
                  <c:v>Meghalaya</c:v>
                </c:pt>
                <c:pt idx="47">
                  <c:v>Mizoram</c:v>
                </c:pt>
                <c:pt idx="48">
                  <c:v>Mumbai</c:v>
                </c:pt>
                <c:pt idx="49">
                  <c:v>Nagaland</c:v>
                </c:pt>
                <c:pt idx="50">
                  <c:v>Nagpur</c:v>
                </c:pt>
                <c:pt idx="51">
                  <c:v>Nasik</c:v>
                </c:pt>
                <c:pt idx="52">
                  <c:v>Orissa</c:v>
                </c:pt>
                <c:pt idx="53">
                  <c:v>Patna</c:v>
                </c:pt>
                <c:pt idx="54">
                  <c:v>Pondicherry</c:v>
                </c:pt>
                <c:pt idx="55">
                  <c:v>Pune</c:v>
                </c:pt>
                <c:pt idx="56">
                  <c:v>Punjab</c:v>
                </c:pt>
                <c:pt idx="57">
                  <c:v>Rajasthan</c:v>
                </c:pt>
                <c:pt idx="58">
                  <c:v>Rajkot</c:v>
                </c:pt>
                <c:pt idx="59">
                  <c:v>Sikkim</c:v>
                </c:pt>
                <c:pt idx="60">
                  <c:v>Surat</c:v>
                </c:pt>
                <c:pt idx="61">
                  <c:v>Tamil Nadu</c:v>
                </c:pt>
                <c:pt idx="62">
                  <c:v>Tripura</c:v>
                </c:pt>
                <c:pt idx="63">
                  <c:v>Uttar Pradesh</c:v>
                </c:pt>
                <c:pt idx="64">
                  <c:v>Uttaranchal</c:v>
                </c:pt>
                <c:pt idx="65">
                  <c:v>Vadodara</c:v>
                </c:pt>
                <c:pt idx="66">
                  <c:v>Varanasi</c:v>
                </c:pt>
                <c:pt idx="67">
                  <c:v>Vijayawada</c:v>
                </c:pt>
                <c:pt idx="68">
                  <c:v>Vishakhapatnam</c:v>
                </c:pt>
                <c:pt idx="69">
                  <c:v>West Bengal</c:v>
                </c:pt>
              </c:strCache>
            </c:strRef>
          </c:cat>
          <c:val>
            <c:numRef>
              <c:f>Sheet3!$B$4:$B$74</c:f>
              <c:numCache>
                <c:formatCode>General</c:formatCode>
                <c:ptCount val="70"/>
                <c:pt idx="0">
                  <c:v>3</c:v>
                </c:pt>
                <c:pt idx="1">
                  <c:v>66</c:v>
                </c:pt>
                <c:pt idx="2">
                  <c:v>39</c:v>
                </c:pt>
                <c:pt idx="3">
                  <c:v>7</c:v>
                </c:pt>
                <c:pt idx="4">
                  <c:v>7</c:v>
                </c:pt>
                <c:pt idx="5">
                  <c:v>871</c:v>
                </c:pt>
                <c:pt idx="6">
                  <c:v>33</c:v>
                </c:pt>
                <c:pt idx="7">
                  <c:v>0</c:v>
                </c:pt>
                <c:pt idx="8">
                  <c:v>817</c:v>
                </c:pt>
                <c:pt idx="9">
                  <c:v>40</c:v>
                </c:pt>
                <c:pt idx="10">
                  <c:v>75</c:v>
                </c:pt>
                <c:pt idx="11">
                  <c:v>888</c:v>
                </c:pt>
                <c:pt idx="12">
                  <c:v>18</c:v>
                </c:pt>
                <c:pt idx="13">
                  <c:v>28</c:v>
                </c:pt>
                <c:pt idx="14">
                  <c:v>959</c:v>
                </c:pt>
                <c:pt idx="15">
                  <c:v>4</c:v>
                </c:pt>
                <c:pt idx="16">
                  <c:v>6</c:v>
                </c:pt>
                <c:pt idx="17">
                  <c:v>0</c:v>
                </c:pt>
                <c:pt idx="18">
                  <c:v>381</c:v>
                </c:pt>
                <c:pt idx="19">
                  <c:v>326</c:v>
                </c:pt>
                <c:pt idx="20">
                  <c:v>0</c:v>
                </c:pt>
                <c:pt idx="21">
                  <c:v>11</c:v>
                </c:pt>
                <c:pt idx="22">
                  <c:v>12</c:v>
                </c:pt>
                <c:pt idx="23">
                  <c:v>286</c:v>
                </c:pt>
                <c:pt idx="24">
                  <c:v>398</c:v>
                </c:pt>
                <c:pt idx="25">
                  <c:v>124</c:v>
                </c:pt>
                <c:pt idx="26">
                  <c:v>37</c:v>
                </c:pt>
                <c:pt idx="27">
                  <c:v>50</c:v>
                </c:pt>
                <c:pt idx="28">
                  <c:v>64</c:v>
                </c:pt>
                <c:pt idx="29">
                  <c:v>28</c:v>
                </c:pt>
                <c:pt idx="30">
                  <c:v>169</c:v>
                </c:pt>
                <c:pt idx="31">
                  <c:v>0</c:v>
                </c:pt>
                <c:pt idx="32">
                  <c:v>567</c:v>
                </c:pt>
                <c:pt idx="33">
                  <c:v>47</c:v>
                </c:pt>
                <c:pt idx="34">
                  <c:v>293</c:v>
                </c:pt>
                <c:pt idx="35">
                  <c:v>562</c:v>
                </c:pt>
                <c:pt idx="36">
                  <c:v>10</c:v>
                </c:pt>
                <c:pt idx="37">
                  <c:v>19</c:v>
                </c:pt>
                <c:pt idx="38">
                  <c:v>0</c:v>
                </c:pt>
                <c:pt idx="39">
                  <c:v>39</c:v>
                </c:pt>
                <c:pt idx="40">
                  <c:v>34</c:v>
                </c:pt>
                <c:pt idx="41">
                  <c:v>2851</c:v>
                </c:pt>
                <c:pt idx="42">
                  <c:v>2</c:v>
                </c:pt>
                <c:pt idx="43">
                  <c:v>1302</c:v>
                </c:pt>
                <c:pt idx="44">
                  <c:v>20</c:v>
                </c:pt>
                <c:pt idx="45">
                  <c:v>6</c:v>
                </c:pt>
                <c:pt idx="46">
                  <c:v>26</c:v>
                </c:pt>
                <c:pt idx="47">
                  <c:v>52</c:v>
                </c:pt>
                <c:pt idx="48">
                  <c:v>127</c:v>
                </c:pt>
                <c:pt idx="49">
                  <c:v>17</c:v>
                </c:pt>
                <c:pt idx="50">
                  <c:v>39</c:v>
                </c:pt>
                <c:pt idx="51">
                  <c:v>9</c:v>
                </c:pt>
                <c:pt idx="52">
                  <c:v>790</c:v>
                </c:pt>
                <c:pt idx="53">
                  <c:v>17</c:v>
                </c:pt>
                <c:pt idx="54">
                  <c:v>9</c:v>
                </c:pt>
                <c:pt idx="55">
                  <c:v>56</c:v>
                </c:pt>
                <c:pt idx="56">
                  <c:v>298</c:v>
                </c:pt>
                <c:pt idx="57">
                  <c:v>1049</c:v>
                </c:pt>
                <c:pt idx="58">
                  <c:v>5</c:v>
                </c:pt>
                <c:pt idx="59">
                  <c:v>8</c:v>
                </c:pt>
                <c:pt idx="60">
                  <c:v>11</c:v>
                </c:pt>
                <c:pt idx="61">
                  <c:v>423</c:v>
                </c:pt>
                <c:pt idx="62">
                  <c:v>102</c:v>
                </c:pt>
                <c:pt idx="63">
                  <c:v>1958</c:v>
                </c:pt>
                <c:pt idx="64">
                  <c:v>74</c:v>
                </c:pt>
                <c:pt idx="65">
                  <c:v>3</c:v>
                </c:pt>
                <c:pt idx="66">
                  <c:v>17</c:v>
                </c:pt>
                <c:pt idx="67">
                  <c:v>25</c:v>
                </c:pt>
                <c:pt idx="68">
                  <c:v>13</c:v>
                </c:pt>
                <c:pt idx="69">
                  <c:v>709</c:v>
                </c:pt>
              </c:numCache>
            </c:numRef>
          </c:val>
          <c:smooth val="0"/>
          <c:extLst>
            <c:ext xmlns:c16="http://schemas.microsoft.com/office/drawing/2014/chart" uri="{C3380CC4-5D6E-409C-BE32-E72D297353CC}">
              <c16:uniqueId val="{00000000-1D2D-4F58-A6ED-D1FC21C618B4}"/>
            </c:ext>
          </c:extLst>
        </c:ser>
        <c:dLbls>
          <c:showLegendKey val="0"/>
          <c:showVal val="0"/>
          <c:showCatName val="0"/>
          <c:showSerName val="0"/>
          <c:showPercent val="0"/>
          <c:showBubbleSize val="0"/>
        </c:dLbls>
        <c:gapDepth val="0"/>
        <c:axId val="751726911"/>
        <c:axId val="751720671"/>
        <c:axId val="911071423"/>
      </c:line3DChart>
      <c:catAx>
        <c:axId val="751726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20671"/>
        <c:crosses val="autoZero"/>
        <c:auto val="1"/>
        <c:lblAlgn val="ctr"/>
        <c:lblOffset val="100"/>
        <c:noMultiLvlLbl val="0"/>
      </c:catAx>
      <c:valAx>
        <c:axId val="75172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26911"/>
        <c:crosses val="autoZero"/>
        <c:crossBetween val="between"/>
      </c:valAx>
      <c:serAx>
        <c:axId val="91107142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20671"/>
        <c:crosses val="autoZero"/>
      </c:ser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9525</xdr:rowOff>
    </xdr:from>
    <xdr:to>
      <xdr:col>15</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States/UTs/Cities 2">
              <a:extLst>
                <a:ext uri="{FF2B5EF4-FFF2-40B4-BE49-F238E27FC236}">
                  <a16:creationId xmlns:a16="http://schemas.microsoft.com/office/drawing/2014/main" id="{4BBFAE44-DD42-041D-4855-054AE7B4E7C4}"/>
                </a:ext>
              </a:extLst>
            </xdr:cNvPr>
            <xdr:cNvGraphicFramePr/>
          </xdr:nvGraphicFramePr>
          <xdr:xfrm>
            <a:off x="0" y="0"/>
            <a:ext cx="0" cy="0"/>
          </xdr:xfrm>
          <a:graphic>
            <a:graphicData uri="http://schemas.microsoft.com/office/drawing/2010/slicer">
              <sle:slicer xmlns:sle="http://schemas.microsoft.com/office/drawing/2010/slicer" name="States/UTs/Cities 2"/>
            </a:graphicData>
          </a:graphic>
        </xdr:graphicFrame>
      </mc:Choice>
      <mc:Fallback xmlns="">
        <xdr:sp macro="" textlink="">
          <xdr:nvSpPr>
            <xdr:cNvPr id="0" name=""/>
            <xdr:cNvSpPr>
              <a:spLocks noTextEdit="1"/>
            </xdr:cNvSpPr>
          </xdr:nvSpPr>
          <xdr:spPr>
            <a:xfrm>
              <a:off x="10610850" y="3905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219075</xdr:colOff>
      <xdr:row>1</xdr:row>
      <xdr:rowOff>71437</xdr:rowOff>
    </xdr:from>
    <xdr:to>
      <xdr:col>9</xdr:col>
      <xdr:colOff>400050</xdr:colOff>
      <xdr:row>15</xdr:row>
      <xdr:rowOff>147637</xdr:rowOff>
    </xdr:to>
    <xdr:graphicFrame macro="">
      <xdr:nvGraphicFramePr>
        <xdr:cNvPr id="9" name="Chart 8">
          <a:extLst>
            <a:ext uri="{FF2B5EF4-FFF2-40B4-BE49-F238E27FC236}">
              <a16:creationId xmlns:a16="http://schemas.microsoft.com/office/drawing/2014/main" id="{C9BBB77A-B2F8-5E68-D31B-CB01A2523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314325</xdr:colOff>
      <xdr:row>2</xdr:row>
      <xdr:rowOff>95250</xdr:rowOff>
    </xdr:from>
    <xdr:to>
      <xdr:col>15</xdr:col>
      <xdr:colOff>314325</xdr:colOff>
      <xdr:row>16</xdr:row>
      <xdr:rowOff>95250</xdr:rowOff>
    </xdr:to>
    <mc:AlternateContent xmlns:mc="http://schemas.openxmlformats.org/markup-compatibility/2006" xmlns:a14="http://schemas.microsoft.com/office/drawing/2010/main">
      <mc:Choice Requires="a14">
        <xdr:graphicFrame macro="">
          <xdr:nvGraphicFramePr>
            <xdr:cNvPr id="3" name="States/UTs/Cities 1">
              <a:extLst>
                <a:ext uri="{FF2B5EF4-FFF2-40B4-BE49-F238E27FC236}">
                  <a16:creationId xmlns:a16="http://schemas.microsoft.com/office/drawing/2014/main" id="{9101EA09-1E7F-0F24-CF51-95CCE6169ED9}"/>
                </a:ext>
              </a:extLst>
            </xdr:cNvPr>
            <xdr:cNvGraphicFramePr/>
          </xdr:nvGraphicFramePr>
          <xdr:xfrm>
            <a:off x="0" y="0"/>
            <a:ext cx="0" cy="0"/>
          </xdr:xfrm>
          <a:graphic>
            <a:graphicData uri="http://schemas.microsoft.com/office/drawing/2010/slicer">
              <sle:slicer xmlns:sle="http://schemas.microsoft.com/office/drawing/2010/slicer" name="States/UTs/Cities 1"/>
            </a:graphicData>
          </a:graphic>
        </xdr:graphicFrame>
      </mc:Choice>
      <mc:Fallback xmlns="">
        <xdr:sp macro="" textlink="">
          <xdr:nvSpPr>
            <xdr:cNvPr id="0" name=""/>
            <xdr:cNvSpPr>
              <a:spLocks noTextEdit="1"/>
            </xdr:cNvSpPr>
          </xdr:nvSpPr>
          <xdr:spPr>
            <a:xfrm>
              <a:off x="10772775" y="4762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504825</xdr:colOff>
      <xdr:row>1</xdr:row>
      <xdr:rowOff>80962</xdr:rowOff>
    </xdr:from>
    <xdr:to>
      <xdr:col>10</xdr:col>
      <xdr:colOff>200025</xdr:colOff>
      <xdr:row>15</xdr:row>
      <xdr:rowOff>157162</xdr:rowOff>
    </xdr:to>
    <xdr:graphicFrame macro="">
      <xdr:nvGraphicFramePr>
        <xdr:cNvPr id="4" name="Chart 3">
          <a:extLst>
            <a:ext uri="{FF2B5EF4-FFF2-40B4-BE49-F238E27FC236}">
              <a16:creationId xmlns:a16="http://schemas.microsoft.com/office/drawing/2014/main" id="{3DB687E3-0E3A-0E5F-B984-FE5229673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1600199</xdr:colOff>
      <xdr:row>4</xdr:row>
      <xdr:rowOff>14287</xdr:rowOff>
    </xdr:from>
    <xdr:to>
      <xdr:col>7</xdr:col>
      <xdr:colOff>333374</xdr:colOff>
      <xdr:row>15</xdr:row>
      <xdr:rowOff>133350</xdr:rowOff>
    </xdr:to>
    <xdr:graphicFrame macro="">
      <xdr:nvGraphicFramePr>
        <xdr:cNvPr id="2" name="Chart 1">
          <a:extLst>
            <a:ext uri="{FF2B5EF4-FFF2-40B4-BE49-F238E27FC236}">
              <a16:creationId xmlns:a16="http://schemas.microsoft.com/office/drawing/2014/main" id="{2BC03027-0973-CE35-EEFE-F4F469BA0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571500</xdr:colOff>
      <xdr:row>4</xdr:row>
      <xdr:rowOff>9525</xdr:rowOff>
    </xdr:from>
    <xdr:to>
      <xdr:col>10</xdr:col>
      <xdr:colOff>571500</xdr:colOff>
      <xdr:row>18</xdr:row>
      <xdr:rowOff>9525</xdr:rowOff>
    </xdr:to>
    <mc:AlternateContent xmlns:mc="http://schemas.openxmlformats.org/markup-compatibility/2006" xmlns:a14="http://schemas.microsoft.com/office/drawing/2010/main">
      <mc:Choice Requires="a14">
        <xdr:graphicFrame macro="">
          <xdr:nvGraphicFramePr>
            <xdr:cNvPr id="3" name="States/UTs/Cities">
              <a:extLst>
                <a:ext uri="{FF2B5EF4-FFF2-40B4-BE49-F238E27FC236}">
                  <a16:creationId xmlns:a16="http://schemas.microsoft.com/office/drawing/2014/main" id="{40D9923E-E73F-F4B9-864D-48150659B003}"/>
                </a:ext>
              </a:extLst>
            </xdr:cNvPr>
            <xdr:cNvGraphicFramePr/>
          </xdr:nvGraphicFramePr>
          <xdr:xfrm>
            <a:off x="0" y="0"/>
            <a:ext cx="0" cy="0"/>
          </xdr:xfrm>
          <a:graphic>
            <a:graphicData uri="http://schemas.microsoft.com/office/drawing/2010/slicer">
              <sle:slicer xmlns:sle="http://schemas.microsoft.com/office/drawing/2010/slicer" name="States/UTs/Cities"/>
            </a:graphicData>
          </a:graphic>
        </xdr:graphicFrame>
      </mc:Choice>
      <mc:Fallback xmlns="">
        <xdr:sp macro="" textlink="">
          <xdr:nvSpPr>
            <xdr:cNvPr id="0" name=""/>
            <xdr:cNvSpPr>
              <a:spLocks noTextEdit="1"/>
            </xdr:cNvSpPr>
          </xdr:nvSpPr>
          <xdr:spPr>
            <a:xfrm>
              <a:off x="7934325" y="7715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152399</xdr:colOff>
      <xdr:row>0</xdr:row>
      <xdr:rowOff>104775</xdr:rowOff>
    </xdr:from>
    <xdr:to>
      <xdr:col>22</xdr:col>
      <xdr:colOff>104774</xdr:colOff>
      <xdr:row>38</xdr:row>
      <xdr:rowOff>137583</xdr:rowOff>
    </xdr:to>
    <xdr:sp macro="" textlink="">
      <xdr:nvSpPr>
        <xdr:cNvPr id="6" name="Rectangle: Rounded Corners 5">
          <a:extLst>
            <a:ext uri="{FF2B5EF4-FFF2-40B4-BE49-F238E27FC236}">
              <a16:creationId xmlns:a16="http://schemas.microsoft.com/office/drawing/2014/main" id="{215EFD79-DC9A-D7BA-43C1-8AA65E2947C4}"/>
            </a:ext>
          </a:extLst>
        </xdr:cNvPr>
        <xdr:cNvSpPr/>
      </xdr:nvSpPr>
      <xdr:spPr>
        <a:xfrm>
          <a:off x="152399" y="104775"/>
          <a:ext cx="13456708" cy="7271808"/>
        </a:xfrm>
        <a:prstGeom prst="roundRect">
          <a:avLst>
            <a:gd name="adj" fmla="val 1481"/>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61851</xdr:colOff>
      <xdr:row>1</xdr:row>
      <xdr:rowOff>107620</xdr:rowOff>
    </xdr:from>
    <xdr:to>
      <xdr:col>21</xdr:col>
      <xdr:colOff>507175</xdr:colOff>
      <xdr:row>6</xdr:row>
      <xdr:rowOff>31420</xdr:rowOff>
    </xdr:to>
    <xdr:sp macro="" textlink="">
      <xdr:nvSpPr>
        <xdr:cNvPr id="7" name="Rectangle: Rounded Corners 6">
          <a:extLst>
            <a:ext uri="{FF2B5EF4-FFF2-40B4-BE49-F238E27FC236}">
              <a16:creationId xmlns:a16="http://schemas.microsoft.com/office/drawing/2014/main" id="{0CA79B09-24D2-4521-950C-9461DB631BD7}"/>
            </a:ext>
          </a:extLst>
        </xdr:cNvPr>
        <xdr:cNvSpPr/>
      </xdr:nvSpPr>
      <xdr:spPr>
        <a:xfrm>
          <a:off x="667987" y="293172"/>
          <a:ext cx="12568052" cy="851560"/>
        </a:xfrm>
        <a:prstGeom prst="roundRect">
          <a:avLst>
            <a:gd name="adj" fmla="val 15580"/>
          </a:avLst>
        </a:prstGeom>
        <a:solidFill>
          <a:schemeClr val="bg1"/>
        </a:solidFill>
        <a:ln>
          <a:noFill/>
        </a:ln>
        <a:effectLst>
          <a:outerShdw blurRad="50800" dist="38100" dir="2820000" algn="tl" rotWithShape="0">
            <a:prstClr val="black">
              <a:alpha val="55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38101</xdr:colOff>
      <xdr:row>7</xdr:row>
      <xdr:rowOff>28575</xdr:rowOff>
    </xdr:from>
    <xdr:to>
      <xdr:col>4</xdr:col>
      <xdr:colOff>514351</xdr:colOff>
      <xdr:row>12</xdr:row>
      <xdr:rowOff>66675</xdr:rowOff>
    </xdr:to>
    <xdr:sp macro="" textlink="">
      <xdr:nvSpPr>
        <xdr:cNvPr id="8" name="Rectangle: Rounded Corners 7">
          <a:extLst>
            <a:ext uri="{FF2B5EF4-FFF2-40B4-BE49-F238E27FC236}">
              <a16:creationId xmlns:a16="http://schemas.microsoft.com/office/drawing/2014/main" id="{50DB59C8-45A2-4B78-BF61-806B35B58048}"/>
            </a:ext>
          </a:extLst>
        </xdr:cNvPr>
        <xdr:cNvSpPr/>
      </xdr:nvSpPr>
      <xdr:spPr>
        <a:xfrm>
          <a:off x="647701" y="1362075"/>
          <a:ext cx="2305050" cy="990600"/>
        </a:xfrm>
        <a:prstGeom prst="roundRect">
          <a:avLst>
            <a:gd name="adj" fmla="val 15580"/>
          </a:avLst>
        </a:prstGeom>
        <a:solidFill>
          <a:schemeClr val="bg1"/>
        </a:solidFill>
        <a:ln>
          <a:noFill/>
        </a:ln>
        <a:effectLst>
          <a:outerShdw blurRad="50800" dist="38100" dir="2820000" algn="tl" rotWithShape="0">
            <a:prstClr val="black">
              <a:alpha val="55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180975</xdr:colOff>
      <xdr:row>7</xdr:row>
      <xdr:rowOff>38100</xdr:rowOff>
    </xdr:from>
    <xdr:to>
      <xdr:col>9</xdr:col>
      <xdr:colOff>47625</xdr:colOff>
      <xdr:row>12</xdr:row>
      <xdr:rowOff>76200</xdr:rowOff>
    </xdr:to>
    <xdr:sp macro="" textlink="">
      <xdr:nvSpPr>
        <xdr:cNvPr id="9" name="Rectangle: Rounded Corners 8">
          <a:extLst>
            <a:ext uri="{FF2B5EF4-FFF2-40B4-BE49-F238E27FC236}">
              <a16:creationId xmlns:a16="http://schemas.microsoft.com/office/drawing/2014/main" id="{8A804D10-59E8-4DB9-8832-20A0CD957CD5}"/>
            </a:ext>
          </a:extLst>
        </xdr:cNvPr>
        <xdr:cNvSpPr/>
      </xdr:nvSpPr>
      <xdr:spPr>
        <a:xfrm>
          <a:off x="3228975" y="1371600"/>
          <a:ext cx="2305050" cy="990600"/>
        </a:xfrm>
        <a:prstGeom prst="roundRect">
          <a:avLst>
            <a:gd name="adj" fmla="val 15580"/>
          </a:avLst>
        </a:prstGeom>
        <a:solidFill>
          <a:schemeClr val="bg1"/>
        </a:solidFill>
        <a:ln>
          <a:noFill/>
        </a:ln>
        <a:effectLst>
          <a:outerShdw blurRad="50800" dist="38100" dir="2820000" algn="tl" rotWithShape="0">
            <a:prstClr val="black">
              <a:alpha val="55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323850</xdr:colOff>
      <xdr:row>7</xdr:row>
      <xdr:rowOff>57150</xdr:rowOff>
    </xdr:from>
    <xdr:to>
      <xdr:col>13</xdr:col>
      <xdr:colOff>190500</xdr:colOff>
      <xdr:row>12</xdr:row>
      <xdr:rowOff>95250</xdr:rowOff>
    </xdr:to>
    <xdr:sp macro="" textlink="">
      <xdr:nvSpPr>
        <xdr:cNvPr id="10" name="Rectangle: Rounded Corners 9">
          <a:extLst>
            <a:ext uri="{FF2B5EF4-FFF2-40B4-BE49-F238E27FC236}">
              <a16:creationId xmlns:a16="http://schemas.microsoft.com/office/drawing/2014/main" id="{AD08AB3B-3D12-45BE-9E87-3480F9777835}"/>
            </a:ext>
          </a:extLst>
        </xdr:cNvPr>
        <xdr:cNvSpPr/>
      </xdr:nvSpPr>
      <xdr:spPr>
        <a:xfrm>
          <a:off x="5810250" y="1390650"/>
          <a:ext cx="2305050" cy="990600"/>
        </a:xfrm>
        <a:prstGeom prst="roundRect">
          <a:avLst>
            <a:gd name="adj" fmla="val 15580"/>
          </a:avLst>
        </a:prstGeom>
        <a:solidFill>
          <a:schemeClr val="bg1"/>
        </a:solidFill>
        <a:ln>
          <a:noFill/>
        </a:ln>
        <a:effectLst>
          <a:outerShdw blurRad="50800" dist="38100" dir="2820000" algn="tl" rotWithShape="0">
            <a:prstClr val="black">
              <a:alpha val="55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466725</xdr:colOff>
      <xdr:row>7</xdr:row>
      <xdr:rowOff>57150</xdr:rowOff>
    </xdr:from>
    <xdr:to>
      <xdr:col>17</xdr:col>
      <xdr:colOff>333375</xdr:colOff>
      <xdr:row>12</xdr:row>
      <xdr:rowOff>95250</xdr:rowOff>
    </xdr:to>
    <xdr:sp macro="" textlink="">
      <xdr:nvSpPr>
        <xdr:cNvPr id="11" name="Rectangle: Rounded Corners 10">
          <a:extLst>
            <a:ext uri="{FF2B5EF4-FFF2-40B4-BE49-F238E27FC236}">
              <a16:creationId xmlns:a16="http://schemas.microsoft.com/office/drawing/2014/main" id="{6C4C6D6B-A182-4CC0-B0AD-62CA2AC3D750}"/>
            </a:ext>
          </a:extLst>
        </xdr:cNvPr>
        <xdr:cNvSpPr/>
      </xdr:nvSpPr>
      <xdr:spPr>
        <a:xfrm>
          <a:off x="8391525" y="1390650"/>
          <a:ext cx="2305050" cy="990600"/>
        </a:xfrm>
        <a:prstGeom prst="roundRect">
          <a:avLst>
            <a:gd name="adj" fmla="val 15580"/>
          </a:avLst>
        </a:prstGeom>
        <a:solidFill>
          <a:schemeClr val="bg1"/>
        </a:solidFill>
        <a:ln>
          <a:noFill/>
        </a:ln>
        <a:effectLst>
          <a:outerShdw blurRad="50800" dist="38100" dir="2820000" algn="tl" rotWithShape="0">
            <a:prstClr val="black">
              <a:alpha val="55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552447</xdr:colOff>
      <xdr:row>13</xdr:row>
      <xdr:rowOff>113241</xdr:rowOff>
    </xdr:from>
    <xdr:to>
      <xdr:col>8</xdr:col>
      <xdr:colOff>84666</xdr:colOff>
      <xdr:row>37</xdr:row>
      <xdr:rowOff>123701</xdr:rowOff>
    </xdr:to>
    <xdr:sp macro="" textlink="">
      <xdr:nvSpPr>
        <xdr:cNvPr id="12" name="Rectangle: Rounded Corners 11">
          <a:extLst>
            <a:ext uri="{FF2B5EF4-FFF2-40B4-BE49-F238E27FC236}">
              <a16:creationId xmlns:a16="http://schemas.microsoft.com/office/drawing/2014/main" id="{E1323BE1-0F74-4DD0-85BF-5ECAC1DDCE0B}"/>
            </a:ext>
          </a:extLst>
        </xdr:cNvPr>
        <xdr:cNvSpPr/>
      </xdr:nvSpPr>
      <xdr:spPr>
        <a:xfrm>
          <a:off x="552447" y="2525416"/>
          <a:ext cx="4381310" cy="4463707"/>
        </a:xfrm>
        <a:prstGeom prst="roundRect">
          <a:avLst>
            <a:gd name="adj" fmla="val 8079"/>
          </a:avLst>
        </a:prstGeom>
        <a:solidFill>
          <a:schemeClr val="bg1"/>
        </a:solidFill>
        <a:ln>
          <a:noFill/>
        </a:ln>
        <a:effectLst>
          <a:outerShdw blurRad="50800" dist="38100" dir="2820000" algn="tl" rotWithShape="0">
            <a:prstClr val="black">
              <a:alpha val="55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362768</xdr:colOff>
      <xdr:row>13</xdr:row>
      <xdr:rowOff>124883</xdr:rowOff>
    </xdr:from>
    <xdr:to>
      <xdr:col>17</xdr:col>
      <xdr:colOff>411452</xdr:colOff>
      <xdr:row>25</xdr:row>
      <xdr:rowOff>1815</xdr:rowOff>
    </xdr:to>
    <xdr:sp macro="" textlink="">
      <xdr:nvSpPr>
        <xdr:cNvPr id="13" name="Rectangle: Rounded Corners 12">
          <a:extLst>
            <a:ext uri="{FF2B5EF4-FFF2-40B4-BE49-F238E27FC236}">
              <a16:creationId xmlns:a16="http://schemas.microsoft.com/office/drawing/2014/main" id="{6E532C7C-1E0E-47AA-A373-8BD41AF5FA5C}"/>
            </a:ext>
          </a:extLst>
        </xdr:cNvPr>
        <xdr:cNvSpPr/>
      </xdr:nvSpPr>
      <xdr:spPr>
        <a:xfrm>
          <a:off x="5221898" y="2637274"/>
          <a:ext cx="5515206" cy="2196063"/>
        </a:xfrm>
        <a:prstGeom prst="roundRect">
          <a:avLst>
            <a:gd name="adj" fmla="val 8549"/>
          </a:avLst>
        </a:prstGeom>
        <a:solidFill>
          <a:schemeClr val="bg1"/>
        </a:solidFill>
        <a:ln>
          <a:noFill/>
        </a:ln>
        <a:effectLst>
          <a:outerShdw blurRad="50800" dist="38100" dir="2820000" algn="tl" rotWithShape="0">
            <a:prstClr val="black">
              <a:alpha val="55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412171</xdr:colOff>
      <xdr:row>26</xdr:row>
      <xdr:rowOff>80035</xdr:rowOff>
    </xdr:from>
    <xdr:to>
      <xdr:col>17</xdr:col>
      <xdr:colOff>460855</xdr:colOff>
      <xdr:row>37</xdr:row>
      <xdr:rowOff>150229</xdr:rowOff>
    </xdr:to>
    <xdr:sp macro="" textlink="">
      <xdr:nvSpPr>
        <xdr:cNvPr id="14" name="Rectangle: Rounded Corners 13">
          <a:extLst>
            <a:ext uri="{FF2B5EF4-FFF2-40B4-BE49-F238E27FC236}">
              <a16:creationId xmlns:a16="http://schemas.microsoft.com/office/drawing/2014/main" id="{98E7C0CF-1202-4010-BF7B-1C422937C6FC}"/>
            </a:ext>
          </a:extLst>
        </xdr:cNvPr>
        <xdr:cNvSpPr/>
      </xdr:nvSpPr>
      <xdr:spPr>
        <a:xfrm>
          <a:off x="5261262" y="4904386"/>
          <a:ext cx="5503911" cy="2111265"/>
        </a:xfrm>
        <a:prstGeom prst="roundRect">
          <a:avLst>
            <a:gd name="adj" fmla="val 7377"/>
          </a:avLst>
        </a:prstGeom>
        <a:solidFill>
          <a:schemeClr val="bg1"/>
        </a:solidFill>
        <a:ln>
          <a:noFill/>
        </a:ln>
        <a:effectLst>
          <a:outerShdw blurRad="50800" dist="38100" dir="2820000" algn="tl" rotWithShape="0">
            <a:prstClr val="black">
              <a:alpha val="55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145571</xdr:colOff>
      <xdr:row>7</xdr:row>
      <xdr:rowOff>71356</xdr:rowOff>
    </xdr:from>
    <xdr:to>
      <xdr:col>21</xdr:col>
      <xdr:colOff>566156</xdr:colOff>
      <xdr:row>38</xdr:row>
      <xdr:rowOff>13804</xdr:rowOff>
    </xdr:to>
    <xdr:sp macro="" textlink="">
      <xdr:nvSpPr>
        <xdr:cNvPr id="15" name="Rectangle: Top Corners Rounded 14">
          <a:extLst>
            <a:ext uri="{FF2B5EF4-FFF2-40B4-BE49-F238E27FC236}">
              <a16:creationId xmlns:a16="http://schemas.microsoft.com/office/drawing/2014/main" id="{FAB70C6D-B250-9DAE-B87D-57006D33FD3F}"/>
            </a:ext>
          </a:extLst>
        </xdr:cNvPr>
        <xdr:cNvSpPr/>
      </xdr:nvSpPr>
      <xdr:spPr>
        <a:xfrm rot="5400000">
          <a:off x="9233226" y="3269570"/>
          <a:ext cx="5933535" cy="2242759"/>
        </a:xfrm>
        <a:prstGeom prst="round2Same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581398</xdr:colOff>
      <xdr:row>1</xdr:row>
      <xdr:rowOff>185550</xdr:rowOff>
    </xdr:from>
    <xdr:to>
      <xdr:col>20</xdr:col>
      <xdr:colOff>346365</xdr:colOff>
      <xdr:row>5</xdr:row>
      <xdr:rowOff>136071</xdr:rowOff>
    </xdr:to>
    <xdr:sp macro="" textlink="">
      <xdr:nvSpPr>
        <xdr:cNvPr id="16" name="TextBox 15">
          <a:extLst>
            <a:ext uri="{FF2B5EF4-FFF2-40B4-BE49-F238E27FC236}">
              <a16:creationId xmlns:a16="http://schemas.microsoft.com/office/drawing/2014/main" id="{7379C1A9-07FC-A0B3-9267-DD02A1634342}"/>
            </a:ext>
          </a:extLst>
        </xdr:cNvPr>
        <xdr:cNvSpPr txBox="1"/>
      </xdr:nvSpPr>
      <xdr:spPr>
        <a:xfrm>
          <a:off x="1187534" y="371102"/>
          <a:ext cx="11281558" cy="69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a:t>INDIA RAPE CRIME ANALYSIS</a:t>
          </a:r>
        </a:p>
      </xdr:txBody>
    </xdr:sp>
    <xdr:clientData/>
  </xdr:twoCellAnchor>
  <xdr:twoCellAnchor>
    <xdr:from>
      <xdr:col>2</xdr:col>
      <xdr:colOff>234673</xdr:colOff>
      <xdr:row>9</xdr:row>
      <xdr:rowOff>124239</xdr:rowOff>
    </xdr:from>
    <xdr:to>
      <xdr:col>4</xdr:col>
      <xdr:colOff>441738</xdr:colOff>
      <xdr:row>12</xdr:row>
      <xdr:rowOff>41413</xdr:rowOff>
    </xdr:to>
    <xdr:sp macro="" textlink="Sheet4!C8">
      <xdr:nvSpPr>
        <xdr:cNvPr id="17" name="TextBox 16">
          <a:extLst>
            <a:ext uri="{FF2B5EF4-FFF2-40B4-BE49-F238E27FC236}">
              <a16:creationId xmlns:a16="http://schemas.microsoft.com/office/drawing/2014/main" id="{0C983741-4035-4829-9174-D835103C4DE9}"/>
            </a:ext>
          </a:extLst>
        </xdr:cNvPr>
        <xdr:cNvSpPr txBox="1"/>
      </xdr:nvSpPr>
      <xdr:spPr>
        <a:xfrm>
          <a:off x="1449456" y="1863587"/>
          <a:ext cx="1421847"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0208018D-B08F-42A4-933F-352E9A347D93}" type="TxLink">
            <a:rPr lang="en-US" sz="3200" b="0" i="0" u="none" strike="noStrike">
              <a:solidFill>
                <a:srgbClr val="000000"/>
              </a:solidFill>
              <a:latin typeface="Arial Rounded MT Bold" panose="020F0704030504030204" pitchFamily="34" charset="0"/>
            </a:rPr>
            <a:pPr algn="r"/>
            <a:t>17336</a:t>
          </a:fld>
          <a:endParaRPr lang="en-IN" sz="1100">
            <a:latin typeface="Arial Rounded MT Bold" panose="020F0704030504030204" pitchFamily="34" charset="0"/>
          </a:endParaRPr>
        </a:p>
      </xdr:txBody>
    </xdr:sp>
    <xdr:clientData/>
  </xdr:twoCellAnchor>
  <xdr:twoCellAnchor>
    <xdr:from>
      <xdr:col>1</xdr:col>
      <xdr:colOff>177041</xdr:colOff>
      <xdr:row>14</xdr:row>
      <xdr:rowOff>34718</xdr:rowOff>
    </xdr:from>
    <xdr:to>
      <xdr:col>5</xdr:col>
      <xdr:colOff>82826</xdr:colOff>
      <xdr:row>16</xdr:row>
      <xdr:rowOff>27609</xdr:rowOff>
    </xdr:to>
    <xdr:sp macro="" textlink="">
      <xdr:nvSpPr>
        <xdr:cNvPr id="22" name="TextBox 21">
          <a:extLst>
            <a:ext uri="{FF2B5EF4-FFF2-40B4-BE49-F238E27FC236}">
              <a16:creationId xmlns:a16="http://schemas.microsoft.com/office/drawing/2014/main" id="{205FA5BE-4B8F-4473-BB5B-D2ABD1C2078E}"/>
            </a:ext>
          </a:extLst>
        </xdr:cNvPr>
        <xdr:cNvSpPr txBox="1"/>
      </xdr:nvSpPr>
      <xdr:spPr>
        <a:xfrm>
          <a:off x="784432" y="2740370"/>
          <a:ext cx="2335351" cy="379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rial" panose="020B0604020202020204" pitchFamily="34" charset="0"/>
              <a:cs typeface="Arial" panose="020B0604020202020204" pitchFamily="34" charset="0"/>
            </a:rPr>
            <a:t>OTHER RAPE</a:t>
          </a:r>
          <a:r>
            <a:rPr lang="en-IN" sz="1600" baseline="0">
              <a:latin typeface="Arial" panose="020B0604020202020204" pitchFamily="34" charset="0"/>
              <a:cs typeface="Arial" panose="020B0604020202020204" pitchFamily="34" charset="0"/>
            </a:rPr>
            <a:t> CASES</a:t>
          </a:r>
          <a:endParaRPr lang="en-IN" sz="1600">
            <a:latin typeface="Arial" panose="020B0604020202020204" pitchFamily="34" charset="0"/>
            <a:cs typeface="Arial" panose="020B0604020202020204" pitchFamily="34" charset="0"/>
          </a:endParaRPr>
        </a:p>
      </xdr:txBody>
    </xdr:sp>
    <xdr:clientData/>
  </xdr:twoCellAnchor>
  <xdr:twoCellAnchor>
    <xdr:from>
      <xdr:col>8</xdr:col>
      <xdr:colOff>531912</xdr:colOff>
      <xdr:row>13</xdr:row>
      <xdr:rowOff>125923</xdr:rowOff>
    </xdr:from>
    <xdr:to>
      <xdr:col>12</xdr:col>
      <xdr:colOff>427934</xdr:colOff>
      <xdr:row>15</xdr:row>
      <xdr:rowOff>82826</xdr:rowOff>
    </xdr:to>
    <xdr:sp macro="" textlink="">
      <xdr:nvSpPr>
        <xdr:cNvPr id="23" name="TextBox 22">
          <a:extLst>
            <a:ext uri="{FF2B5EF4-FFF2-40B4-BE49-F238E27FC236}">
              <a16:creationId xmlns:a16="http://schemas.microsoft.com/office/drawing/2014/main" id="{27E017EE-3A89-4FB7-B75E-08C29D24D6C7}"/>
            </a:ext>
          </a:extLst>
        </xdr:cNvPr>
        <xdr:cNvSpPr txBox="1"/>
      </xdr:nvSpPr>
      <xdr:spPr>
        <a:xfrm>
          <a:off x="5391042" y="2638314"/>
          <a:ext cx="2325588" cy="34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rial" panose="020B0604020202020204" pitchFamily="34" charset="0"/>
              <a:cs typeface="Arial" panose="020B0604020202020204" pitchFamily="34" charset="0"/>
            </a:rPr>
            <a:t>INCEST</a:t>
          </a:r>
          <a:r>
            <a:rPr lang="en-IN" sz="1600" baseline="0">
              <a:latin typeface="Arial" panose="020B0604020202020204" pitchFamily="34" charset="0"/>
              <a:cs typeface="Arial" panose="020B0604020202020204" pitchFamily="34" charset="0"/>
            </a:rPr>
            <a:t> RAPE CASES</a:t>
          </a:r>
          <a:endParaRPr lang="en-IN" sz="1600">
            <a:latin typeface="Arial" panose="020B0604020202020204" pitchFamily="34" charset="0"/>
            <a:cs typeface="Arial" panose="020B0604020202020204" pitchFamily="34" charset="0"/>
          </a:endParaRPr>
        </a:p>
      </xdr:txBody>
    </xdr:sp>
    <xdr:clientData/>
  </xdr:twoCellAnchor>
  <xdr:twoCellAnchor>
    <xdr:from>
      <xdr:col>18</xdr:col>
      <xdr:colOff>313015</xdr:colOff>
      <xdr:row>7</xdr:row>
      <xdr:rowOff>181791</xdr:rowOff>
    </xdr:from>
    <xdr:to>
      <xdr:col>21</xdr:col>
      <xdr:colOff>372718</xdr:colOff>
      <xdr:row>10</xdr:row>
      <xdr:rowOff>55217</xdr:rowOff>
    </xdr:to>
    <xdr:sp macro="" textlink="">
      <xdr:nvSpPr>
        <xdr:cNvPr id="25" name="TextBox 24">
          <a:extLst>
            <a:ext uri="{FF2B5EF4-FFF2-40B4-BE49-F238E27FC236}">
              <a16:creationId xmlns:a16="http://schemas.microsoft.com/office/drawing/2014/main" id="{B78CB418-E7F7-42B9-A6AF-B1A2FC6AC6AD}"/>
            </a:ext>
          </a:extLst>
        </xdr:cNvPr>
        <xdr:cNvSpPr txBox="1"/>
      </xdr:nvSpPr>
      <xdr:spPr>
        <a:xfrm>
          <a:off x="11246058" y="1534617"/>
          <a:ext cx="1881877" cy="453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Arial Rounded MT Bold" panose="020F0704030504030204" pitchFamily="34" charset="0"/>
              <a:cs typeface="Arial" panose="020B0604020202020204" pitchFamily="34" charset="0"/>
            </a:rPr>
            <a:t>FILTER PANNEL</a:t>
          </a:r>
        </a:p>
      </xdr:txBody>
    </xdr:sp>
    <xdr:clientData/>
  </xdr:twoCellAnchor>
  <xdr:twoCellAnchor>
    <xdr:from>
      <xdr:col>9</xdr:col>
      <xdr:colOff>202763</xdr:colOff>
      <xdr:row>14</xdr:row>
      <xdr:rowOff>159917</xdr:rowOff>
    </xdr:from>
    <xdr:to>
      <xdr:col>17</xdr:col>
      <xdr:colOff>252243</xdr:colOff>
      <xdr:row>25</xdr:row>
      <xdr:rowOff>16136</xdr:rowOff>
    </xdr:to>
    <xdr:graphicFrame macro="">
      <xdr:nvGraphicFramePr>
        <xdr:cNvPr id="26" name="Chart 25">
          <a:extLst>
            <a:ext uri="{FF2B5EF4-FFF2-40B4-BE49-F238E27FC236}">
              <a16:creationId xmlns:a16="http://schemas.microsoft.com/office/drawing/2014/main" id="{CECE8D3D-EBB7-4AAD-8B87-310F5F8A1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94752</xdr:colOff>
      <xdr:row>16</xdr:row>
      <xdr:rowOff>160812</xdr:rowOff>
    </xdr:from>
    <xdr:to>
      <xdr:col>7</xdr:col>
      <xdr:colOff>581395</xdr:colOff>
      <xdr:row>37</xdr:row>
      <xdr:rowOff>74220</xdr:rowOff>
    </xdr:to>
    <xdr:graphicFrame macro="">
      <xdr:nvGraphicFramePr>
        <xdr:cNvPr id="27" name="Chart 26">
          <a:extLst>
            <a:ext uri="{FF2B5EF4-FFF2-40B4-BE49-F238E27FC236}">
              <a16:creationId xmlns:a16="http://schemas.microsoft.com/office/drawing/2014/main" id="{5C5FAA9A-D38C-4463-90F2-06C576F3D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511132</xdr:colOff>
      <xdr:row>27</xdr:row>
      <xdr:rowOff>141886</xdr:rowOff>
    </xdr:from>
    <xdr:to>
      <xdr:col>17</xdr:col>
      <xdr:colOff>284513</xdr:colOff>
      <xdr:row>37</xdr:row>
      <xdr:rowOff>12371</xdr:rowOff>
    </xdr:to>
    <xdr:graphicFrame macro="">
      <xdr:nvGraphicFramePr>
        <xdr:cNvPr id="28" name="Chart 27">
          <a:extLst>
            <a:ext uri="{FF2B5EF4-FFF2-40B4-BE49-F238E27FC236}">
              <a16:creationId xmlns:a16="http://schemas.microsoft.com/office/drawing/2014/main" id="{6D1A8A39-DD01-477A-84D2-B68993FA7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12323</xdr:colOff>
      <xdr:row>26</xdr:row>
      <xdr:rowOff>41004</xdr:rowOff>
    </xdr:from>
    <xdr:to>
      <xdr:col>12</xdr:col>
      <xdr:colOff>510761</xdr:colOff>
      <xdr:row>28</xdr:row>
      <xdr:rowOff>27609</xdr:rowOff>
    </xdr:to>
    <xdr:sp macro="" textlink="">
      <xdr:nvSpPr>
        <xdr:cNvPr id="30" name="TextBox 29">
          <a:extLst>
            <a:ext uri="{FF2B5EF4-FFF2-40B4-BE49-F238E27FC236}">
              <a16:creationId xmlns:a16="http://schemas.microsoft.com/office/drawing/2014/main" id="{2FA84974-19AA-4FA4-B4BA-C21BD7C612F6}"/>
            </a:ext>
          </a:extLst>
        </xdr:cNvPr>
        <xdr:cNvSpPr txBox="1"/>
      </xdr:nvSpPr>
      <xdr:spPr>
        <a:xfrm>
          <a:off x="5478845" y="5065787"/>
          <a:ext cx="2320612" cy="373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latin typeface="Arial" panose="020B0604020202020204" pitchFamily="34" charset="0"/>
              <a:cs typeface="Arial" panose="020B0604020202020204" pitchFamily="34" charset="0"/>
            </a:rPr>
            <a:t>TOTAL RAPE CASES</a:t>
          </a:r>
        </a:p>
      </xdr:txBody>
    </xdr:sp>
    <xdr:clientData/>
  </xdr:twoCellAnchor>
  <xdr:twoCellAnchor>
    <xdr:from>
      <xdr:col>6</xdr:col>
      <xdr:colOff>412887</xdr:colOff>
      <xdr:row>9</xdr:row>
      <xdr:rowOff>115404</xdr:rowOff>
    </xdr:from>
    <xdr:to>
      <xdr:col>9</xdr:col>
      <xdr:colOff>12560</xdr:colOff>
      <xdr:row>12</xdr:row>
      <xdr:rowOff>32578</xdr:rowOff>
    </xdr:to>
    <xdr:sp macro="" textlink="Sheet4!A8">
      <xdr:nvSpPr>
        <xdr:cNvPr id="31" name="TextBox 30">
          <a:extLst>
            <a:ext uri="{FF2B5EF4-FFF2-40B4-BE49-F238E27FC236}">
              <a16:creationId xmlns:a16="http://schemas.microsoft.com/office/drawing/2014/main" id="{06CB9425-027E-45FF-8EC5-BFE0048A717A}"/>
            </a:ext>
          </a:extLst>
        </xdr:cNvPr>
        <xdr:cNvSpPr txBox="1"/>
      </xdr:nvSpPr>
      <xdr:spPr>
        <a:xfrm>
          <a:off x="4057235" y="1854752"/>
          <a:ext cx="1421847"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F30A1FFF-DE1D-48BA-A3ED-00C7007627C6}" type="TxLink">
            <a:rPr lang="en-US" sz="3200" b="0" i="0" u="none" strike="noStrike">
              <a:solidFill>
                <a:srgbClr val="000000"/>
              </a:solidFill>
              <a:latin typeface="Arial Rounded MT Bold" panose="020F0704030504030204" pitchFamily="34" charset="0"/>
            </a:rPr>
            <a:pPr algn="r"/>
            <a:t>469</a:t>
          </a:fld>
          <a:endParaRPr lang="en-IN" sz="1100">
            <a:latin typeface="Arial Rounded MT Bold" panose="020F0704030504030204" pitchFamily="34" charset="0"/>
          </a:endParaRPr>
        </a:p>
      </xdr:txBody>
    </xdr:sp>
    <xdr:clientData/>
  </xdr:twoCellAnchor>
  <xdr:twoCellAnchor>
    <xdr:from>
      <xdr:col>10</xdr:col>
      <xdr:colOff>552175</xdr:colOff>
      <xdr:row>9</xdr:row>
      <xdr:rowOff>138042</xdr:rowOff>
    </xdr:from>
    <xdr:to>
      <xdr:col>13</xdr:col>
      <xdr:colOff>151848</xdr:colOff>
      <xdr:row>12</xdr:row>
      <xdr:rowOff>55216</xdr:rowOff>
    </xdr:to>
    <xdr:sp macro="" textlink="Sheet4!D7">
      <xdr:nvSpPr>
        <xdr:cNvPr id="32" name="TextBox 31">
          <a:extLst>
            <a:ext uri="{FF2B5EF4-FFF2-40B4-BE49-F238E27FC236}">
              <a16:creationId xmlns:a16="http://schemas.microsoft.com/office/drawing/2014/main" id="{7D4F3B79-57D8-439C-AA79-8A2C68E7A40C}"/>
            </a:ext>
          </a:extLst>
        </xdr:cNvPr>
        <xdr:cNvSpPr txBox="1"/>
      </xdr:nvSpPr>
      <xdr:spPr>
        <a:xfrm>
          <a:off x="6626088" y="1877390"/>
          <a:ext cx="1421847"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AB63F5B6-6F91-4DD1-9255-AF3BFE0416B8}" type="TxLink">
            <a:rPr lang="en-US" sz="3200" b="0" i="0" u="none" strike="noStrike">
              <a:solidFill>
                <a:srgbClr val="000000"/>
              </a:solidFill>
              <a:latin typeface="Arial Rounded MT Bold" panose="020F0704030504030204" pitchFamily="34" charset="0"/>
            </a:rPr>
            <a:pPr algn="r"/>
            <a:t>16867</a:t>
          </a:fld>
          <a:endParaRPr lang="en-IN" sz="1100">
            <a:latin typeface="Arial Rounded MT Bold" panose="020F0704030504030204" pitchFamily="34" charset="0"/>
          </a:endParaRPr>
        </a:p>
      </xdr:txBody>
    </xdr:sp>
    <xdr:clientData/>
  </xdr:twoCellAnchor>
  <xdr:twoCellAnchor>
    <xdr:from>
      <xdr:col>15</xdr:col>
      <xdr:colOff>82825</xdr:colOff>
      <xdr:row>9</xdr:row>
      <xdr:rowOff>124239</xdr:rowOff>
    </xdr:from>
    <xdr:to>
      <xdr:col>17</xdr:col>
      <xdr:colOff>289890</xdr:colOff>
      <xdr:row>12</xdr:row>
      <xdr:rowOff>41413</xdr:rowOff>
    </xdr:to>
    <xdr:sp macro="" textlink="Sheet4!B8">
      <xdr:nvSpPr>
        <xdr:cNvPr id="33" name="TextBox 32">
          <a:extLst>
            <a:ext uri="{FF2B5EF4-FFF2-40B4-BE49-F238E27FC236}">
              <a16:creationId xmlns:a16="http://schemas.microsoft.com/office/drawing/2014/main" id="{B0F520FF-2834-49DD-BCCA-FBB1445A2B51}"/>
            </a:ext>
          </a:extLst>
        </xdr:cNvPr>
        <xdr:cNvSpPr txBox="1"/>
      </xdr:nvSpPr>
      <xdr:spPr>
        <a:xfrm>
          <a:off x="9193695" y="1863587"/>
          <a:ext cx="1421847"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6E17BDD4-DDAA-4551-BC39-9FCBCB81A0EB}" type="TxLink">
            <a:rPr lang="en-US" sz="3200" b="0" i="0" u="none" strike="noStrike">
              <a:solidFill>
                <a:srgbClr val="000000"/>
              </a:solidFill>
              <a:latin typeface="Arial Rounded MT Bold" panose="020F0704030504030204" pitchFamily="34" charset="0"/>
            </a:rPr>
            <a:pPr algn="r"/>
            <a:t>17341</a:t>
          </a:fld>
          <a:endParaRPr lang="en-IN" sz="1100">
            <a:latin typeface="Arial Rounded MT Bold" panose="020F0704030504030204" pitchFamily="34" charset="0"/>
          </a:endParaRPr>
        </a:p>
      </xdr:txBody>
    </xdr:sp>
    <xdr:clientData/>
  </xdr:twoCellAnchor>
  <xdr:twoCellAnchor>
    <xdr:from>
      <xdr:col>9</xdr:col>
      <xdr:colOff>345107</xdr:colOff>
      <xdr:row>7</xdr:row>
      <xdr:rowOff>110436</xdr:rowOff>
    </xdr:from>
    <xdr:to>
      <xdr:col>13</xdr:col>
      <xdr:colOff>138043</xdr:colOff>
      <xdr:row>9</xdr:row>
      <xdr:rowOff>55217</xdr:rowOff>
    </xdr:to>
    <xdr:sp macro="" textlink="">
      <xdr:nvSpPr>
        <xdr:cNvPr id="34" name="TextBox 33">
          <a:extLst>
            <a:ext uri="{FF2B5EF4-FFF2-40B4-BE49-F238E27FC236}">
              <a16:creationId xmlns:a16="http://schemas.microsoft.com/office/drawing/2014/main" id="{ADF90FDA-E507-4D9F-82B4-18CB826D3888}"/>
            </a:ext>
          </a:extLst>
        </xdr:cNvPr>
        <xdr:cNvSpPr txBox="1"/>
      </xdr:nvSpPr>
      <xdr:spPr>
        <a:xfrm>
          <a:off x="5811629" y="1463262"/>
          <a:ext cx="2222501" cy="331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a:latin typeface="Arial Rounded MT Bold" panose="020F0704030504030204" pitchFamily="34" charset="0"/>
              <a:cs typeface="Arial" panose="020B0604020202020204" pitchFamily="34" charset="0"/>
            </a:rPr>
            <a:t>OTHER RAPE</a:t>
          </a:r>
          <a:r>
            <a:rPr lang="en-IN" sz="1500" baseline="0">
              <a:latin typeface="Arial Rounded MT Bold" panose="020F0704030504030204" pitchFamily="34" charset="0"/>
              <a:cs typeface="Arial" panose="020B0604020202020204" pitchFamily="34" charset="0"/>
            </a:rPr>
            <a:t> CASES</a:t>
          </a:r>
          <a:endParaRPr lang="en-IN" sz="1500">
            <a:latin typeface="Arial Rounded MT Bold" panose="020F0704030504030204" pitchFamily="34" charset="0"/>
            <a:cs typeface="Arial" panose="020B0604020202020204" pitchFamily="34" charset="0"/>
          </a:endParaRPr>
        </a:p>
      </xdr:txBody>
    </xdr:sp>
    <xdr:clientData/>
  </xdr:twoCellAnchor>
  <xdr:twoCellAnchor>
    <xdr:from>
      <xdr:col>5</xdr:col>
      <xdr:colOff>274844</xdr:colOff>
      <xdr:row>7</xdr:row>
      <xdr:rowOff>115404</xdr:rowOff>
    </xdr:from>
    <xdr:to>
      <xdr:col>9</xdr:col>
      <xdr:colOff>41413</xdr:colOff>
      <xdr:row>9</xdr:row>
      <xdr:rowOff>179458</xdr:rowOff>
    </xdr:to>
    <xdr:sp macro="" textlink="">
      <xdr:nvSpPr>
        <xdr:cNvPr id="36" name="TextBox 35">
          <a:extLst>
            <a:ext uri="{FF2B5EF4-FFF2-40B4-BE49-F238E27FC236}">
              <a16:creationId xmlns:a16="http://schemas.microsoft.com/office/drawing/2014/main" id="{B9FF5D4A-AC9B-4FB2-AF28-278D5BE7FB32}"/>
            </a:ext>
          </a:extLst>
        </xdr:cNvPr>
        <xdr:cNvSpPr txBox="1"/>
      </xdr:nvSpPr>
      <xdr:spPr>
        <a:xfrm>
          <a:off x="3311801" y="1468230"/>
          <a:ext cx="2196134" cy="450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a:latin typeface="Arial Rounded MT Bold" panose="020F0704030504030204" pitchFamily="34" charset="0"/>
              <a:cs typeface="Arial" panose="020B0604020202020204" pitchFamily="34" charset="0"/>
            </a:rPr>
            <a:t>INCEST</a:t>
          </a:r>
          <a:r>
            <a:rPr lang="en-IN" sz="1500" baseline="0">
              <a:latin typeface="Arial Rounded MT Bold" panose="020F0704030504030204" pitchFamily="34" charset="0"/>
              <a:cs typeface="Arial" panose="020B0604020202020204" pitchFamily="34" charset="0"/>
            </a:rPr>
            <a:t> RAPE CASES</a:t>
          </a:r>
          <a:endParaRPr lang="en-IN" sz="1500">
            <a:latin typeface="Arial Rounded MT Bold" panose="020F0704030504030204" pitchFamily="34" charset="0"/>
            <a:cs typeface="Arial" panose="020B0604020202020204" pitchFamily="34" charset="0"/>
          </a:endParaRPr>
        </a:p>
      </xdr:txBody>
    </xdr:sp>
    <xdr:clientData/>
  </xdr:twoCellAnchor>
  <xdr:twoCellAnchor>
    <xdr:from>
      <xdr:col>1</xdr:col>
      <xdr:colOff>192158</xdr:colOff>
      <xdr:row>7</xdr:row>
      <xdr:rowOff>133487</xdr:rowOff>
    </xdr:from>
    <xdr:to>
      <xdr:col>4</xdr:col>
      <xdr:colOff>538369</xdr:colOff>
      <xdr:row>9</xdr:row>
      <xdr:rowOff>110434</xdr:rowOff>
    </xdr:to>
    <xdr:sp macro="" textlink="">
      <xdr:nvSpPr>
        <xdr:cNvPr id="37" name="TextBox 36">
          <a:extLst>
            <a:ext uri="{FF2B5EF4-FFF2-40B4-BE49-F238E27FC236}">
              <a16:creationId xmlns:a16="http://schemas.microsoft.com/office/drawing/2014/main" id="{9B196B47-D018-45A9-A550-72C1414CE847}"/>
            </a:ext>
          </a:extLst>
        </xdr:cNvPr>
        <xdr:cNvSpPr txBox="1"/>
      </xdr:nvSpPr>
      <xdr:spPr>
        <a:xfrm>
          <a:off x="799549" y="1486313"/>
          <a:ext cx="2168385" cy="363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0">
              <a:latin typeface="Arial Rounded MT Bold" panose="020F0704030504030204" pitchFamily="34" charset="0"/>
              <a:cs typeface="Arial" panose="020B0604020202020204" pitchFamily="34" charset="0"/>
            </a:rPr>
            <a:t>TOTAL RAPE CASES</a:t>
          </a:r>
        </a:p>
      </xdr:txBody>
    </xdr:sp>
    <xdr:clientData/>
  </xdr:twoCellAnchor>
  <xdr:twoCellAnchor>
    <xdr:from>
      <xdr:col>13</xdr:col>
      <xdr:colOff>536851</xdr:colOff>
      <xdr:row>7</xdr:row>
      <xdr:rowOff>120651</xdr:rowOff>
    </xdr:from>
    <xdr:to>
      <xdr:col>17</xdr:col>
      <xdr:colOff>329787</xdr:colOff>
      <xdr:row>9</xdr:row>
      <xdr:rowOff>65432</xdr:rowOff>
    </xdr:to>
    <xdr:sp macro="" textlink="">
      <xdr:nvSpPr>
        <xdr:cNvPr id="38" name="TextBox 37">
          <a:extLst>
            <a:ext uri="{FF2B5EF4-FFF2-40B4-BE49-F238E27FC236}">
              <a16:creationId xmlns:a16="http://schemas.microsoft.com/office/drawing/2014/main" id="{A8D37851-DB0E-4EB0-9239-8B73F6EAD52D}"/>
            </a:ext>
          </a:extLst>
        </xdr:cNvPr>
        <xdr:cNvSpPr txBox="1"/>
      </xdr:nvSpPr>
      <xdr:spPr>
        <a:xfrm>
          <a:off x="8432938" y="1473477"/>
          <a:ext cx="2222501" cy="331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a:latin typeface="Arial Rounded MT Bold" panose="020F0704030504030204" pitchFamily="34" charset="0"/>
              <a:cs typeface="Arial" panose="020B0604020202020204" pitchFamily="34" charset="0"/>
            </a:rPr>
            <a:t>TOTAL VICTIMS</a:t>
          </a:r>
        </a:p>
      </xdr:txBody>
    </xdr:sp>
    <xdr:clientData/>
  </xdr:twoCellAnchor>
  <xdr:twoCellAnchor editAs="oneCell">
    <xdr:from>
      <xdr:col>18</xdr:col>
      <xdr:colOff>342625</xdr:colOff>
      <xdr:row>11</xdr:row>
      <xdr:rowOff>46658</xdr:rowOff>
    </xdr:from>
    <xdr:to>
      <xdr:col>21</xdr:col>
      <xdr:colOff>349251</xdr:colOff>
      <xdr:row>36</xdr:row>
      <xdr:rowOff>41413</xdr:rowOff>
    </xdr:to>
    <mc:AlternateContent xmlns:mc="http://schemas.openxmlformats.org/markup-compatibility/2006" xmlns:a14="http://schemas.microsoft.com/office/drawing/2010/main">
      <mc:Choice Requires="a14">
        <xdr:graphicFrame macro="">
          <xdr:nvGraphicFramePr>
            <xdr:cNvPr id="40" name="States/UTs/Cities 3">
              <a:extLst>
                <a:ext uri="{FF2B5EF4-FFF2-40B4-BE49-F238E27FC236}">
                  <a16:creationId xmlns:a16="http://schemas.microsoft.com/office/drawing/2014/main" id="{AAA469BE-E868-B67F-2F92-371258033131}"/>
                </a:ext>
              </a:extLst>
            </xdr:cNvPr>
            <xdr:cNvGraphicFramePr/>
          </xdr:nvGraphicFramePr>
          <xdr:xfrm>
            <a:off x="0" y="0"/>
            <a:ext cx="0" cy="0"/>
          </xdr:xfrm>
          <a:graphic>
            <a:graphicData uri="http://schemas.microsoft.com/office/drawing/2010/slicer">
              <sle:slicer xmlns:sle="http://schemas.microsoft.com/office/drawing/2010/slicer" name="States/UTs/Cities 3"/>
            </a:graphicData>
          </a:graphic>
        </xdr:graphicFrame>
      </mc:Choice>
      <mc:Fallback xmlns="">
        <xdr:sp macro="" textlink="">
          <xdr:nvSpPr>
            <xdr:cNvPr id="0" name=""/>
            <xdr:cNvSpPr>
              <a:spLocks noTextEdit="1"/>
            </xdr:cNvSpPr>
          </xdr:nvSpPr>
          <xdr:spPr>
            <a:xfrm>
              <a:off x="11215064" y="2091048"/>
              <a:ext cx="1818699" cy="4641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71437</xdr:colOff>
      <xdr:row>0</xdr:row>
      <xdr:rowOff>42831</xdr:rowOff>
    </xdr:from>
    <xdr:to>
      <xdr:col>22</xdr:col>
      <xdr:colOff>277812</xdr:colOff>
      <xdr:row>39</xdr:row>
      <xdr:rowOff>46463</xdr:rowOff>
    </xdr:to>
    <xdr:pic>
      <xdr:nvPicPr>
        <xdr:cNvPr id="44" name="Picture 43">
          <a:extLst>
            <a:ext uri="{FF2B5EF4-FFF2-40B4-BE49-F238E27FC236}">
              <a16:creationId xmlns:a16="http://schemas.microsoft.com/office/drawing/2014/main" id="{D73365BF-96DB-3F9F-2E53-4DA1803B437C}"/>
            </a:ext>
          </a:extLst>
        </xdr:cNvPr>
        <xdr:cNvPicPr>
          <a:picLocks noChangeAspect="1"/>
        </xdr:cNvPicPr>
      </xdr:nvPicPr>
      <xdr:blipFill>
        <a:blip xmlns:r="http://schemas.openxmlformats.org/officeDocument/2006/relationships" r:embed="rId4">
          <a:alphaModFix amt="36000"/>
          <a:extLst>
            <a:ext uri="{28A0092B-C50C-407E-A947-70E740481C1C}">
              <a14:useLocalDpi xmlns:a14="http://schemas.microsoft.com/office/drawing/2010/main" val="0"/>
            </a:ext>
          </a:extLst>
        </a:blip>
        <a:stretch>
          <a:fillRect/>
        </a:stretch>
      </xdr:blipFill>
      <xdr:spPr>
        <a:xfrm>
          <a:off x="71437" y="42831"/>
          <a:ext cx="13565188" cy="74331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440647431" refreshedDate="45820.480676967592" createdVersion="8" refreshedVersion="8" minRefreshableVersion="3" recordCount="70" xr:uid="{F266431E-113D-4ACB-AE8B-AE4D0D9F0C2E}">
  <cacheSource type="worksheet">
    <worksheetSource name="Table1"/>
  </cacheSource>
  <cacheFields count="26">
    <cacheField name="Category" numFmtId="0">
      <sharedItems/>
    </cacheField>
    <cacheField name="States/UTs/Cities" numFmtId="0">
      <sharedItems count="70">
        <s v="Andhra Pradesh"/>
        <s v="Arunachal Pradesh"/>
        <s v="Assam"/>
        <s v="Bihar"/>
        <s v="Chhattisgarh"/>
        <s v="Goa"/>
        <s v="Gujarat"/>
        <s v="Haryana"/>
        <s v="Himachal Pradesh"/>
        <s v="Jammu &amp; Kashmir"/>
        <s v="Jharkhand"/>
        <s v="Karnataka"/>
        <s v="Kerala"/>
        <s v="Madhya Pradesh"/>
        <s v="Maharashtra"/>
        <s v="Manipur"/>
        <s v="Meghalaya"/>
        <s v="Mizoram"/>
        <s v="Nagaland"/>
        <s v="Orissa"/>
        <s v="Punjab"/>
        <s v="Rajasthan"/>
        <s v="Sikkim"/>
        <s v="Tamil Nadu"/>
        <s v="Tripura"/>
        <s v="Uttar Pradesh"/>
        <s v="Uttaranchal"/>
        <s v="West Bengal"/>
        <s v="A &amp; N Islands"/>
        <s v="Chandigarh"/>
        <s v="D &amp; N Haveli"/>
        <s v="Daman &amp; Diu"/>
        <s v="Delhi"/>
        <s v="Lakshadweep"/>
        <s v="Pondicherry"/>
        <s v="Agra"/>
        <s v="Ahmedabad"/>
        <s v="Allahabad"/>
        <s v="Amritsar"/>
        <s v="Asansol"/>
        <s v="Bangalore"/>
        <s v="Bhopal"/>
        <s v="Chennai"/>
        <s v="Coimbatore"/>
        <s v="Delhi "/>
        <s v="Dhanbad"/>
        <s v="Faridabad"/>
        <s v="Hyderabad"/>
        <s v="Indore"/>
        <s v="Jabalpur"/>
        <s v="Jaipur"/>
        <s v="Jamshedpur"/>
        <s v="Kanpur"/>
        <s v="Kochi"/>
        <s v="Kolkata"/>
        <s v="Lucknow"/>
        <s v="Ludhiana"/>
        <s v="Madurai"/>
        <s v="Meerut"/>
        <s v="Mumbai"/>
        <s v="Nagpur"/>
        <s v="Nasik"/>
        <s v="Patna"/>
        <s v="Pune"/>
        <s v="Rajkot"/>
        <s v="Surat"/>
        <s v="Vadodara"/>
        <s v="Varanasi"/>
        <s v="Vijayawada"/>
        <s v="Vishakhapatnam"/>
      </sharedItems>
    </cacheField>
    <cacheField name="No. of Cases Reported (Incest Rape Cases)" numFmtId="0">
      <sharedItems containsMixedTypes="1" containsNumber="1" containsInteger="1" minValue="0" maxValue="301"/>
    </cacheField>
    <cacheField name="No. of Victims (Incest Rape Cases) upto 10 Years" numFmtId="0">
      <sharedItems containsMixedTypes="1" containsNumber="1" containsInteger="1" minValue="0" maxValue="10"/>
    </cacheField>
    <cacheField name="No. of Victims (Incest Rape Cases) - 10 - 14 Years" numFmtId="0">
      <sharedItems containsMixedTypes="1" containsNumber="1" containsInteger="1" minValue="0" maxValue="39"/>
    </cacheField>
    <cacheField name="No. of Victims (Incest Rape Cases) - 14 - 18 Years" numFmtId="0">
      <sharedItems containsMixedTypes="1" containsNumber="1" containsInteger="1" minValue="0" maxValue="66"/>
    </cacheField>
    <cacheField name="No. of Victims (Incest Rape Cases) - 18 - 30 Years" numFmtId="0">
      <sharedItems containsMixedTypes="1" containsNumber="1" containsInteger="1" minValue="0" maxValue="130"/>
    </cacheField>
    <cacheField name="No. of Victims (Incest Rape Cases) - 30 - 50 Years" numFmtId="0">
      <sharedItems containsMixedTypes="1" containsNumber="1" containsInteger="1" minValue="0" maxValue="56"/>
    </cacheField>
    <cacheField name="No. of Victims (Incest Rape Cases) above 50 Years" numFmtId="0">
      <sharedItems containsMixedTypes="1" containsNumber="1" containsInteger="1" minValue="0" maxValue="1"/>
    </cacheField>
    <cacheField name="No. of Victims (Incest Rape Cases) - Total Victims" numFmtId="0">
      <sharedItems containsMixedTypes="1" containsNumber="1" containsInteger="1" minValue="0" maxValue="301"/>
    </cacheField>
    <cacheField name="No. of Cases Reported (Other Rape Cases)" numFmtId="0">
      <sharedItems containsMixedTypes="1" containsNumber="1" containsInteger="1" minValue="0" maxValue="2550"/>
    </cacheField>
    <cacheField name="No. of Victims (Other Rape Cases) upto 10 Years" numFmtId="0">
      <sharedItems containsMixedTypes="1" containsNumber="1" containsInteger="1" minValue="0" maxValue="88"/>
    </cacheField>
    <cacheField name="No. of Victims (Other Rape Cases) - 10 - 14 Years" numFmtId="0">
      <sharedItems containsMixedTypes="1" containsNumber="1" containsInteger="1" minValue="0" maxValue="265"/>
    </cacheField>
    <cacheField name="No. of Victims (Other Rape Cases) - 14 - 18 Years" numFmtId="0">
      <sharedItems containsMixedTypes="1" containsNumber="1" containsInteger="1" minValue="0" maxValue="491"/>
    </cacheField>
    <cacheField name="No. of Victims (Other Rape Cases) - 18 - 30 Years" numFmtId="0">
      <sharedItems containsMixedTypes="1" containsNumber="1" containsInteger="1" minValue="0" maxValue="1120"/>
    </cacheField>
    <cacheField name="No. of Victims (Other Rape Cases) - 30 - 50 Years" numFmtId="0">
      <sharedItems containsMixedTypes="1" containsNumber="1" containsInteger="1" minValue="0" maxValue="571"/>
    </cacheField>
    <cacheField name="No. of Victims (Other Rape Cases) above 50 Years" numFmtId="0">
      <sharedItems containsMixedTypes="1" containsNumber="1" containsInteger="1" minValue="0" maxValue="27"/>
    </cacheField>
    <cacheField name="No. of Victims (Other Rape Cases) - Total Victims" numFmtId="0">
      <sharedItems containsMixedTypes="1" containsNumber="1" containsInteger="1" minValue="0" maxValue="2550"/>
    </cacheField>
    <cacheField name="No. of Cases Reported (Total Rape Cases)" numFmtId="0">
      <sharedItems containsMixedTypes="1" containsNumber="1" containsInteger="1" minValue="0" maxValue="2851"/>
    </cacheField>
    <cacheField name="No. of Victims (Total Rape Cases) upto 10 Years" numFmtId="0">
      <sharedItems containsMixedTypes="1" containsNumber="1" containsInteger="1" minValue="0" maxValue="89"/>
    </cacheField>
    <cacheField name="No. of Victims (Total Rape Cases) - 10-14 Years" numFmtId="0">
      <sharedItems containsMixedTypes="1" containsNumber="1" containsInteger="1" minValue="0" maxValue="304"/>
    </cacheField>
    <cacheField name="No. of Victims (Total Rape Cases) - 14 - 18 Years" numFmtId="0">
      <sharedItems containsMixedTypes="1" containsNumber="1" containsInteger="1" minValue="0" maxValue="557"/>
    </cacheField>
    <cacheField name="No. of Victims (Total Rape Cases) - 18 - 30 Years" numFmtId="0">
      <sharedItems containsMixedTypes="1" containsNumber="1" containsInteger="1" minValue="0" maxValue="1250"/>
    </cacheField>
    <cacheField name="No. of Victims (Total Rape Cases) - 30 - 50 Years" numFmtId="0">
      <sharedItems containsMixedTypes="1" containsNumber="1" containsInteger="1" minValue="0" maxValue="627"/>
    </cacheField>
    <cacheField name="No. of Victims (Total Rape Cases) above 50 Years" numFmtId="0">
      <sharedItems containsMixedTypes="1" containsNumber="1" containsInteger="1" minValue="0" maxValue="27"/>
    </cacheField>
    <cacheField name="No. of Victims (Total Rape Cases) - Total Victims" numFmtId="0">
      <sharedItems containsMixedTypes="1" containsNumber="1" containsInteger="1" minValue="0" maxValue="2851"/>
    </cacheField>
  </cacheFields>
  <extLst>
    <ext xmlns:x14="http://schemas.microsoft.com/office/spreadsheetml/2009/9/main" uri="{725AE2AE-9491-48be-B2B4-4EB974FC3084}">
      <x14:pivotCacheDefinition pivotCacheId="1785599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State"/>
    <x v="0"/>
    <n v="4"/>
    <n v="0"/>
    <n v="2"/>
    <n v="0"/>
    <n v="2"/>
    <n v="0"/>
    <n v="0"/>
    <n v="4"/>
    <n v="867"/>
    <n v="57"/>
    <n v="136"/>
    <n v="254"/>
    <n v="326"/>
    <n v="80"/>
    <n v="14"/>
    <n v="867"/>
    <n v="871"/>
    <n v="57"/>
    <n v="138"/>
    <n v="254"/>
    <n v="328"/>
    <n v="80"/>
    <n v="14"/>
    <n v="871"/>
  </r>
  <r>
    <s v="State"/>
    <x v="1"/>
    <n v="0"/>
    <n v="0"/>
    <n v="0"/>
    <n v="0"/>
    <n v="0"/>
    <n v="0"/>
    <n v="0"/>
    <n v="0"/>
    <n v="33"/>
    <n v="0"/>
    <n v="0"/>
    <n v="1"/>
    <n v="28"/>
    <n v="4"/>
    <n v="0"/>
    <n v="33"/>
    <n v="33"/>
    <n v="0"/>
    <n v="0"/>
    <n v="1"/>
    <n v="28"/>
    <n v="4"/>
    <n v="0"/>
    <n v="33"/>
  </r>
  <r>
    <s v="State"/>
    <x v="2"/>
    <n v="8"/>
    <n v="0"/>
    <n v="1"/>
    <n v="7"/>
    <n v="0"/>
    <n v="0"/>
    <n v="0"/>
    <n v="8"/>
    <n v="809"/>
    <n v="8"/>
    <n v="72"/>
    <n v="238"/>
    <n v="370"/>
    <n v="119"/>
    <n v="2"/>
    <n v="809"/>
    <n v="817"/>
    <n v="8"/>
    <n v="73"/>
    <n v="245"/>
    <n v="370"/>
    <n v="119"/>
    <n v="2"/>
    <n v="817"/>
  </r>
  <r>
    <s v="State"/>
    <x v="3"/>
    <n v="8"/>
    <n v="0"/>
    <n v="2"/>
    <n v="5"/>
    <n v="1"/>
    <n v="0"/>
    <n v="0"/>
    <n v="8"/>
    <n v="880"/>
    <n v="1"/>
    <n v="13"/>
    <n v="193"/>
    <n v="561"/>
    <n v="112"/>
    <n v="0"/>
    <n v="880"/>
    <n v="888"/>
    <n v="1"/>
    <n v="15"/>
    <n v="198"/>
    <n v="562"/>
    <n v="112"/>
    <n v="0"/>
    <n v="888"/>
  </r>
  <r>
    <s v="State"/>
    <x v="4"/>
    <n v="6"/>
    <n v="0"/>
    <n v="3"/>
    <n v="1"/>
    <n v="1"/>
    <n v="1"/>
    <n v="0"/>
    <n v="6"/>
    <n v="953"/>
    <n v="25"/>
    <n v="188"/>
    <n v="217"/>
    <n v="383"/>
    <n v="136"/>
    <n v="4"/>
    <n v="953"/>
    <n v="959"/>
    <n v="25"/>
    <n v="191"/>
    <n v="218"/>
    <n v="384"/>
    <n v="137"/>
    <n v="4"/>
    <n v="959"/>
  </r>
  <r>
    <s v="State"/>
    <x v="5"/>
    <n v="0"/>
    <n v="0"/>
    <n v="0"/>
    <n v="0"/>
    <n v="0"/>
    <n v="0"/>
    <n v="0"/>
    <n v="0"/>
    <n v="12"/>
    <n v="3"/>
    <n v="7"/>
    <n v="1"/>
    <n v="0"/>
    <n v="1"/>
    <n v="0"/>
    <n v="12"/>
    <n v="12"/>
    <n v="3"/>
    <n v="7"/>
    <n v="1"/>
    <n v="0"/>
    <n v="1"/>
    <n v="0"/>
    <n v="12"/>
  </r>
  <r>
    <s v="State"/>
    <x v="6"/>
    <n v="2"/>
    <n v="0"/>
    <n v="0"/>
    <n v="2"/>
    <n v="0"/>
    <n v="0"/>
    <n v="0"/>
    <n v="2"/>
    <n v="284"/>
    <n v="15"/>
    <n v="23"/>
    <n v="85"/>
    <n v="125"/>
    <n v="36"/>
    <n v="0"/>
    <n v="284"/>
    <n v="286"/>
    <n v="15"/>
    <n v="23"/>
    <n v="87"/>
    <n v="125"/>
    <n v="36"/>
    <n v="0"/>
    <n v="286"/>
  </r>
  <r>
    <s v="State"/>
    <x v="7"/>
    <n v="0"/>
    <n v="0"/>
    <n v="0"/>
    <n v="0"/>
    <n v="0"/>
    <n v="0"/>
    <n v="0"/>
    <n v="0"/>
    <n v="398"/>
    <n v="34"/>
    <n v="62"/>
    <n v="125"/>
    <n v="134"/>
    <n v="40"/>
    <n v="3"/>
    <n v="398"/>
    <n v="398"/>
    <n v="34"/>
    <n v="62"/>
    <n v="125"/>
    <n v="134"/>
    <n v="40"/>
    <n v="3"/>
    <n v="398"/>
  </r>
  <r>
    <s v="State"/>
    <x v="8"/>
    <n v="0"/>
    <n v="0"/>
    <n v="0"/>
    <n v="0"/>
    <n v="0"/>
    <n v="0"/>
    <n v="0"/>
    <n v="0"/>
    <n v="124"/>
    <n v="20"/>
    <n v="15"/>
    <n v="43"/>
    <n v="35"/>
    <n v="9"/>
    <n v="2"/>
    <n v="124"/>
    <n v="124"/>
    <n v="20"/>
    <n v="15"/>
    <n v="43"/>
    <n v="35"/>
    <n v="9"/>
    <n v="2"/>
    <n v="124"/>
  </r>
  <r>
    <s v="State"/>
    <x v="9"/>
    <n v="2"/>
    <n v="0"/>
    <n v="0"/>
    <n v="1"/>
    <n v="1"/>
    <n v="0"/>
    <n v="0"/>
    <n v="2"/>
    <n v="167"/>
    <n v="0"/>
    <n v="24"/>
    <n v="40"/>
    <n v="83"/>
    <n v="20"/>
    <n v="0"/>
    <n v="167"/>
    <n v="169"/>
    <n v="0"/>
    <n v="24"/>
    <n v="41"/>
    <n v="84"/>
    <n v="20"/>
    <n v="0"/>
    <n v="169"/>
  </r>
  <r>
    <s v="State"/>
    <x v="10"/>
    <n v="12"/>
    <n v="1"/>
    <n v="3"/>
    <n v="4"/>
    <n v="2"/>
    <n v="2"/>
    <n v="0"/>
    <n v="12"/>
    <n v="555"/>
    <n v="8"/>
    <n v="0"/>
    <n v="0"/>
    <n v="476"/>
    <n v="71"/>
    <n v="0"/>
    <n v="555"/>
    <n v="567"/>
    <n v="9"/>
    <n v="3"/>
    <n v="4"/>
    <n v="478"/>
    <n v="73"/>
    <n v="0"/>
    <n v="567"/>
  </r>
  <r>
    <s v="State"/>
    <x v="11"/>
    <n v="5"/>
    <n v="3"/>
    <n v="0"/>
    <n v="1"/>
    <n v="1"/>
    <n v="0"/>
    <n v="0"/>
    <n v="5"/>
    <n v="288"/>
    <n v="21"/>
    <n v="63"/>
    <n v="61"/>
    <n v="122"/>
    <n v="21"/>
    <n v="0"/>
    <n v="288"/>
    <n v="293"/>
    <n v="24"/>
    <n v="63"/>
    <n v="62"/>
    <n v="123"/>
    <n v="21"/>
    <n v="0"/>
    <n v="293"/>
  </r>
  <r>
    <s v="State"/>
    <x v="12"/>
    <n v="4"/>
    <n v="1"/>
    <n v="0"/>
    <n v="1"/>
    <n v="1"/>
    <n v="0"/>
    <n v="1"/>
    <n v="4"/>
    <n v="558"/>
    <n v="18"/>
    <n v="46"/>
    <n v="125"/>
    <n v="305"/>
    <n v="64"/>
    <n v="0"/>
    <n v="558"/>
    <n v="562"/>
    <n v="19"/>
    <n v="46"/>
    <n v="126"/>
    <n v="306"/>
    <n v="64"/>
    <n v="1"/>
    <n v="562"/>
  </r>
  <r>
    <s v="State"/>
    <x v="13"/>
    <n v="301"/>
    <n v="10"/>
    <n v="39"/>
    <n v="66"/>
    <n v="130"/>
    <n v="56"/>
    <n v="0"/>
    <n v="301"/>
    <n v="2550"/>
    <n v="76"/>
    <n v="265"/>
    <n v="491"/>
    <n v="1120"/>
    <n v="571"/>
    <n v="27"/>
    <n v="2550"/>
    <n v="2851"/>
    <n v="86"/>
    <n v="304"/>
    <n v="557"/>
    <n v="1250"/>
    <n v="627"/>
    <n v="27"/>
    <n v="2851"/>
  </r>
  <r>
    <s v="State"/>
    <x v="14"/>
    <n v="20"/>
    <n v="1"/>
    <n v="5"/>
    <n v="6"/>
    <n v="4"/>
    <n v="4"/>
    <n v="0"/>
    <n v="20"/>
    <n v="1282"/>
    <n v="88"/>
    <n v="147"/>
    <n v="413"/>
    <n v="499"/>
    <n v="131"/>
    <n v="4"/>
    <n v="1282"/>
    <n v="1302"/>
    <n v="89"/>
    <n v="152"/>
    <n v="419"/>
    <n v="503"/>
    <n v="135"/>
    <n v="4"/>
    <n v="1302"/>
  </r>
  <r>
    <s v="State"/>
    <x v="15"/>
    <n v="2"/>
    <n v="2"/>
    <n v="0"/>
    <n v="0"/>
    <n v="0"/>
    <n v="0"/>
    <n v="0"/>
    <n v="2"/>
    <n v="18"/>
    <n v="1"/>
    <n v="1"/>
    <n v="4"/>
    <n v="9"/>
    <n v="2"/>
    <n v="1"/>
    <n v="18"/>
    <n v="20"/>
    <n v="3"/>
    <n v="1"/>
    <n v="4"/>
    <n v="9"/>
    <n v="2"/>
    <n v="1"/>
    <n v="20"/>
  </r>
  <r>
    <s v="State"/>
    <x v="16"/>
    <n v="5"/>
    <n v="1"/>
    <n v="0"/>
    <n v="1"/>
    <n v="1"/>
    <n v="2"/>
    <n v="0"/>
    <n v="5"/>
    <n v="21"/>
    <n v="2"/>
    <n v="2"/>
    <n v="3"/>
    <n v="13"/>
    <n v="1"/>
    <n v="0"/>
    <n v="21"/>
    <n v="26"/>
    <n v="3"/>
    <n v="2"/>
    <n v="4"/>
    <n v="14"/>
    <n v="3"/>
    <n v="0"/>
    <n v="26"/>
  </r>
  <r>
    <s v="State"/>
    <x v="17"/>
    <n v="0"/>
    <n v="0"/>
    <n v="0"/>
    <n v="0"/>
    <n v="0"/>
    <n v="0"/>
    <n v="0"/>
    <n v="0"/>
    <n v="52"/>
    <n v="0"/>
    <n v="0"/>
    <n v="30"/>
    <n v="14"/>
    <n v="8"/>
    <n v="0"/>
    <n v="52"/>
    <n v="52"/>
    <n v="0"/>
    <n v="0"/>
    <n v="30"/>
    <n v="14"/>
    <n v="8"/>
    <n v="0"/>
    <n v="52"/>
  </r>
  <r>
    <s v="State"/>
    <x v="18"/>
    <n v="1"/>
    <n v="0"/>
    <n v="0"/>
    <n v="0"/>
    <n v="0"/>
    <n v="1"/>
    <n v="0"/>
    <n v="1"/>
    <n v="16"/>
    <n v="0"/>
    <n v="0"/>
    <n v="8"/>
    <n v="6"/>
    <n v="2"/>
    <n v="0"/>
    <n v="16"/>
    <n v="17"/>
    <n v="0"/>
    <n v="0"/>
    <n v="8"/>
    <n v="6"/>
    <n v="3"/>
    <n v="0"/>
    <n v="17"/>
  </r>
  <r>
    <s v="State"/>
    <x v="19"/>
    <n v="4"/>
    <n v="0"/>
    <n v="0"/>
    <n v="3"/>
    <n v="1"/>
    <n v="0"/>
    <n v="0"/>
    <n v="4"/>
    <n v="786"/>
    <n v="8"/>
    <n v="9"/>
    <n v="294"/>
    <n v="401"/>
    <n v="74"/>
    <n v="0"/>
    <n v="786"/>
    <n v="790"/>
    <n v="8"/>
    <n v="9"/>
    <n v="297"/>
    <n v="402"/>
    <n v="74"/>
    <n v="0"/>
    <n v="790"/>
  </r>
  <r>
    <s v="State"/>
    <x v="20"/>
    <n v="0"/>
    <n v="0"/>
    <n v="0"/>
    <n v="0"/>
    <n v="0"/>
    <n v="0"/>
    <n v="0"/>
    <n v="0"/>
    <n v="298"/>
    <n v="8"/>
    <n v="30"/>
    <n v="137"/>
    <n v="98"/>
    <n v="24"/>
    <n v="1"/>
    <n v="298"/>
    <n v="298"/>
    <n v="8"/>
    <n v="30"/>
    <n v="137"/>
    <n v="98"/>
    <n v="24"/>
    <n v="1"/>
    <n v="298"/>
  </r>
  <r>
    <s v="State"/>
    <x v="21"/>
    <n v="18"/>
    <n v="1"/>
    <n v="1"/>
    <n v="7"/>
    <n v="8"/>
    <n v="1"/>
    <n v="0"/>
    <n v="18"/>
    <n v="1031"/>
    <n v="15"/>
    <n v="43"/>
    <n v="222"/>
    <n v="598"/>
    <n v="146"/>
    <n v="7"/>
    <n v="1031"/>
    <n v="1049"/>
    <n v="16"/>
    <n v="44"/>
    <n v="229"/>
    <n v="606"/>
    <n v="147"/>
    <n v="7"/>
    <n v="1049"/>
  </r>
  <r>
    <s v="State"/>
    <x v="22"/>
    <n v="1"/>
    <n v="1"/>
    <n v="0"/>
    <n v="0"/>
    <n v="0"/>
    <n v="0"/>
    <n v="0"/>
    <n v="1"/>
    <n v="7"/>
    <n v="0"/>
    <n v="0"/>
    <n v="4"/>
    <n v="2"/>
    <n v="1"/>
    <n v="0"/>
    <n v="7"/>
    <n v="8"/>
    <n v="1"/>
    <n v="0"/>
    <n v="4"/>
    <n v="2"/>
    <n v="1"/>
    <n v="0"/>
    <n v="8"/>
  </r>
  <r>
    <s v="State"/>
    <x v="23"/>
    <n v="21"/>
    <n v="0"/>
    <n v="2"/>
    <n v="4"/>
    <n v="13"/>
    <n v="2"/>
    <n v="0"/>
    <n v="21"/>
    <n v="402"/>
    <n v="6"/>
    <n v="13"/>
    <n v="170"/>
    <n v="179"/>
    <n v="32"/>
    <n v="2"/>
    <n v="402"/>
    <n v="423"/>
    <n v="6"/>
    <n v="15"/>
    <n v="174"/>
    <n v="192"/>
    <n v="34"/>
    <n v="2"/>
    <n v="423"/>
  </r>
  <r>
    <s v="State"/>
    <x v="24"/>
    <n v="0"/>
    <n v="0"/>
    <n v="0"/>
    <n v="0"/>
    <n v="0"/>
    <n v="0"/>
    <n v="0"/>
    <n v="0"/>
    <n v="102"/>
    <n v="0"/>
    <n v="0"/>
    <n v="50"/>
    <n v="47"/>
    <n v="5"/>
    <n v="0"/>
    <n v="102"/>
    <n v="102"/>
    <n v="0"/>
    <n v="0"/>
    <n v="50"/>
    <n v="47"/>
    <n v="5"/>
    <n v="0"/>
    <n v="102"/>
  </r>
  <r>
    <s v="State"/>
    <x v="25"/>
    <n v="3"/>
    <n v="0"/>
    <n v="2"/>
    <n v="0"/>
    <n v="1"/>
    <n v="0"/>
    <n v="0"/>
    <n v="3"/>
    <n v="1955"/>
    <n v="34"/>
    <n v="120"/>
    <n v="406"/>
    <n v="1081"/>
    <n v="314"/>
    <n v="0"/>
    <n v="1955"/>
    <n v="1958"/>
    <n v="34"/>
    <n v="122"/>
    <n v="406"/>
    <n v="1082"/>
    <n v="314"/>
    <n v="0"/>
    <n v="1958"/>
  </r>
  <r>
    <s v="State"/>
    <x v="26"/>
    <n v="0"/>
    <n v="0"/>
    <n v="0"/>
    <n v="0"/>
    <n v="0"/>
    <n v="0"/>
    <n v="0"/>
    <n v="0"/>
    <n v="74"/>
    <n v="6"/>
    <n v="7"/>
    <n v="16"/>
    <n v="38"/>
    <n v="7"/>
    <n v="0"/>
    <n v="74"/>
    <n v="74"/>
    <n v="6"/>
    <n v="7"/>
    <n v="16"/>
    <n v="38"/>
    <n v="7"/>
    <n v="0"/>
    <n v="74"/>
  </r>
  <r>
    <s v="State"/>
    <x v="27"/>
    <n v="0"/>
    <n v="0"/>
    <n v="0"/>
    <n v="0"/>
    <n v="0"/>
    <n v="0"/>
    <n v="0"/>
    <n v="0"/>
    <n v="709"/>
    <n v="4"/>
    <n v="3"/>
    <n v="5"/>
    <n v="594"/>
    <n v="103"/>
    <n v="0"/>
    <n v="709"/>
    <n v="709"/>
    <n v="4"/>
    <n v="3"/>
    <n v="5"/>
    <n v="594"/>
    <n v="103"/>
    <n v="0"/>
    <n v="709"/>
  </r>
  <r>
    <s v="Union Territory"/>
    <x v="28"/>
    <n v="1"/>
    <n v="0"/>
    <n v="0"/>
    <n v="1"/>
    <n v="0"/>
    <n v="0"/>
    <n v="0"/>
    <n v="1"/>
    <n v="2"/>
    <n v="0"/>
    <n v="0"/>
    <n v="2"/>
    <n v="0"/>
    <n v="0"/>
    <n v="0"/>
    <n v="2"/>
    <n v="3"/>
    <n v="0"/>
    <n v="0"/>
    <n v="3"/>
    <n v="0"/>
    <n v="0"/>
    <n v="0"/>
    <n v="3"/>
  </r>
  <r>
    <s v="Union Territory"/>
    <x v="29"/>
    <n v="2"/>
    <n v="0"/>
    <n v="0"/>
    <n v="0"/>
    <n v="2"/>
    <n v="0"/>
    <n v="0"/>
    <n v="2"/>
    <n v="16"/>
    <n v="0"/>
    <n v="8"/>
    <n v="4"/>
    <n v="2"/>
    <n v="3"/>
    <n v="0"/>
    <n v="17"/>
    <n v="18"/>
    <n v="0"/>
    <n v="8"/>
    <n v="4"/>
    <n v="4"/>
    <n v="3"/>
    <n v="0"/>
    <n v="19"/>
  </r>
  <r>
    <s v="Union Territory"/>
    <x v="30"/>
    <n v="0"/>
    <n v="0"/>
    <n v="0"/>
    <n v="0"/>
    <n v="0"/>
    <n v="0"/>
    <n v="0"/>
    <n v="0"/>
    <n v="6"/>
    <n v="0"/>
    <n v="0"/>
    <n v="3"/>
    <n v="3"/>
    <n v="0"/>
    <n v="0"/>
    <n v="6"/>
    <n v="6"/>
    <n v="0"/>
    <n v="0"/>
    <n v="3"/>
    <n v="3"/>
    <n v="0"/>
    <n v="0"/>
    <n v="6"/>
  </r>
  <r>
    <s v="Union Territory"/>
    <x v="31"/>
    <n v="0"/>
    <n v="0"/>
    <n v="0"/>
    <n v="0"/>
    <n v="0"/>
    <n v="0"/>
    <n v="0"/>
    <n v="0"/>
    <n v="0"/>
    <n v="0"/>
    <n v="0"/>
    <n v="0"/>
    <n v="0"/>
    <n v="0"/>
    <n v="0"/>
    <n v="0"/>
    <n v="0"/>
    <n v="0"/>
    <n v="0"/>
    <n v="0"/>
    <n v="0"/>
    <n v="0"/>
    <n v="0"/>
    <n v="0"/>
  </r>
  <r>
    <s v="Union Territory"/>
    <x v="32"/>
    <n v="9"/>
    <n v="3"/>
    <n v="3"/>
    <n v="2"/>
    <n v="1"/>
    <n v="0"/>
    <n v="0"/>
    <n v="9"/>
    <n v="372"/>
    <n v="45"/>
    <n v="78"/>
    <n v="152"/>
    <n v="58"/>
    <n v="41"/>
    <n v="0"/>
    <n v="374"/>
    <n v="381"/>
    <n v="48"/>
    <n v="81"/>
    <n v="154"/>
    <n v="59"/>
    <n v="41"/>
    <n v="0"/>
    <n v="383"/>
  </r>
  <r>
    <s v="Union Territory"/>
    <x v="33"/>
    <n v="0"/>
    <n v="0"/>
    <n v="0"/>
    <n v="0"/>
    <n v="0"/>
    <n v="0"/>
    <n v="0"/>
    <n v="0"/>
    <n v="0"/>
    <n v="0"/>
    <n v="0"/>
    <n v="0"/>
    <n v="0"/>
    <n v="0"/>
    <n v="0"/>
    <n v="0"/>
    <n v="0"/>
    <n v="0"/>
    <n v="0"/>
    <n v="0"/>
    <n v="0"/>
    <n v="0"/>
    <n v="0"/>
    <n v="0"/>
  </r>
  <r>
    <s v="Union Territory"/>
    <x v="34"/>
    <n v="0"/>
    <n v="0"/>
    <n v="0"/>
    <n v="0"/>
    <n v="0"/>
    <n v="0"/>
    <n v="0"/>
    <n v="0"/>
    <n v="9"/>
    <n v="3"/>
    <n v="2"/>
    <n v="2"/>
    <n v="1"/>
    <n v="1"/>
    <n v="0"/>
    <n v="9"/>
    <n v="9"/>
    <n v="3"/>
    <n v="2"/>
    <n v="2"/>
    <n v="1"/>
    <n v="1"/>
    <n v="0"/>
    <n v="9"/>
  </r>
  <r>
    <s v="City"/>
    <x v="35"/>
    <n v="2"/>
    <n v="0"/>
    <n v="0"/>
    <n v="1"/>
    <n v="1"/>
    <n v="0"/>
    <n v="0"/>
    <n v="2"/>
    <n v="64"/>
    <n v="5"/>
    <n v="5"/>
    <n v="30"/>
    <n v="19"/>
    <n v="5"/>
    <n v="0"/>
    <n v="64"/>
    <n v="66"/>
    <n v="5"/>
    <n v="5"/>
    <n v="31"/>
    <n v="20"/>
    <n v="5"/>
    <n v="0"/>
    <n v="66"/>
  </r>
  <r>
    <s v="City"/>
    <x v="36"/>
    <n v="0"/>
    <n v="0"/>
    <n v="0"/>
    <n v="0"/>
    <n v="0"/>
    <n v="0"/>
    <n v="0"/>
    <n v="0"/>
    <n v="39"/>
    <n v="2"/>
    <n v="5"/>
    <n v="3"/>
    <n v="22"/>
    <n v="7"/>
    <n v="0"/>
    <n v="39"/>
    <n v="39"/>
    <n v="2"/>
    <n v="5"/>
    <n v="3"/>
    <n v="22"/>
    <n v="7"/>
    <n v="0"/>
    <n v="39"/>
  </r>
  <r>
    <s v="City"/>
    <x v="37"/>
    <n v="1"/>
    <n v="1"/>
    <n v="0"/>
    <n v="0"/>
    <n v="0"/>
    <n v="0"/>
    <n v="0"/>
    <n v="1"/>
    <n v="6"/>
    <n v="0"/>
    <n v="0"/>
    <n v="2"/>
    <n v="4"/>
    <n v="0"/>
    <n v="0"/>
    <n v="6"/>
    <n v="7"/>
    <n v="1"/>
    <n v="0"/>
    <n v="2"/>
    <n v="4"/>
    <n v="0"/>
    <n v="0"/>
    <n v="7"/>
  </r>
  <r>
    <s v="City"/>
    <x v="38"/>
    <n v="0"/>
    <n v="0"/>
    <n v="0"/>
    <n v="0"/>
    <n v="0"/>
    <n v="0"/>
    <n v="0"/>
    <n v="0"/>
    <n v="7"/>
    <n v="0"/>
    <n v="3"/>
    <n v="2"/>
    <n v="2"/>
    <n v="0"/>
    <n v="0"/>
    <n v="7"/>
    <n v="7"/>
    <n v="0"/>
    <n v="3"/>
    <n v="2"/>
    <n v="2"/>
    <n v="0"/>
    <n v="0"/>
    <n v="7"/>
  </r>
  <r>
    <s v="City"/>
    <x v="39"/>
    <s v="NA"/>
    <s v="NA"/>
    <s v="NA"/>
    <s v="NA"/>
    <s v="NA"/>
    <s v="NA"/>
    <s v="NA"/>
    <s v="NA"/>
    <s v="NA"/>
    <s v="NA"/>
    <s v="NA"/>
    <s v="NA"/>
    <s v="NA"/>
    <s v="NA"/>
    <s v="NA"/>
    <s v="NA"/>
    <s v="NA"/>
    <s v="NA"/>
    <s v="NA"/>
    <s v="NA"/>
    <s v="NA"/>
    <s v="NA"/>
    <s v="NA"/>
    <s v="NA"/>
  </r>
  <r>
    <s v="City"/>
    <x v="40"/>
    <n v="3"/>
    <n v="2"/>
    <n v="0"/>
    <n v="1"/>
    <n v="0"/>
    <n v="0"/>
    <n v="0"/>
    <n v="3"/>
    <n v="37"/>
    <n v="0"/>
    <n v="4"/>
    <n v="17"/>
    <n v="11"/>
    <n v="5"/>
    <n v="0"/>
    <n v="37"/>
    <n v="40"/>
    <n v="2"/>
    <n v="4"/>
    <n v="18"/>
    <n v="11"/>
    <n v="5"/>
    <n v="0"/>
    <n v="40"/>
  </r>
  <r>
    <s v="City"/>
    <x v="41"/>
    <n v="8"/>
    <n v="2"/>
    <n v="5"/>
    <n v="1"/>
    <n v="0"/>
    <n v="0"/>
    <n v="0"/>
    <n v="8"/>
    <n v="67"/>
    <n v="3"/>
    <n v="15"/>
    <n v="21"/>
    <n v="23"/>
    <n v="5"/>
    <n v="0"/>
    <n v="67"/>
    <n v="75"/>
    <n v="5"/>
    <n v="20"/>
    <n v="22"/>
    <n v="23"/>
    <n v="5"/>
    <n v="0"/>
    <n v="75"/>
  </r>
  <r>
    <s v="City"/>
    <x v="42"/>
    <n v="0"/>
    <n v="0"/>
    <n v="0"/>
    <n v="0"/>
    <n v="0"/>
    <n v="0"/>
    <n v="0"/>
    <n v="0"/>
    <n v="28"/>
    <n v="0"/>
    <n v="0"/>
    <n v="8"/>
    <n v="17"/>
    <n v="3"/>
    <n v="0"/>
    <n v="28"/>
    <n v="28"/>
    <n v="0"/>
    <n v="0"/>
    <n v="8"/>
    <n v="17"/>
    <n v="3"/>
    <n v="0"/>
    <n v="28"/>
  </r>
  <r>
    <s v="City"/>
    <x v="43"/>
    <n v="0"/>
    <n v="0"/>
    <n v="0"/>
    <n v="0"/>
    <n v="0"/>
    <n v="0"/>
    <n v="0"/>
    <n v="0"/>
    <n v="4"/>
    <n v="0"/>
    <n v="2"/>
    <n v="0"/>
    <n v="2"/>
    <n v="0"/>
    <n v="0"/>
    <n v="4"/>
    <n v="4"/>
    <n v="0"/>
    <n v="2"/>
    <n v="0"/>
    <n v="2"/>
    <n v="0"/>
    <n v="0"/>
    <n v="4"/>
  </r>
  <r>
    <s v="City"/>
    <x v="44"/>
    <n v="7"/>
    <n v="2"/>
    <n v="2"/>
    <n v="2"/>
    <n v="1"/>
    <n v="0"/>
    <n v="0"/>
    <n v="7"/>
    <n v="319"/>
    <n v="32"/>
    <n v="53"/>
    <n v="137"/>
    <n v="58"/>
    <n v="41"/>
    <n v="0"/>
    <n v="321"/>
    <n v="326"/>
    <n v="34"/>
    <n v="55"/>
    <n v="139"/>
    <n v="59"/>
    <n v="41"/>
    <n v="0"/>
    <n v="328"/>
  </r>
  <r>
    <s v="City"/>
    <x v="45"/>
    <s v="NA"/>
    <s v="NA"/>
    <s v="NA"/>
    <s v="NA"/>
    <s v="NA"/>
    <s v="NA"/>
    <s v="NA"/>
    <s v="NA"/>
    <s v="NA"/>
    <s v="NA"/>
    <s v="NA"/>
    <s v="NA"/>
    <s v="NA"/>
    <s v="NA"/>
    <s v="NA"/>
    <s v="NA"/>
    <s v="NA"/>
    <s v="NA"/>
    <s v="NA"/>
    <s v="NA"/>
    <s v="NA"/>
    <s v="NA"/>
    <s v="NA"/>
    <s v="NA"/>
  </r>
  <r>
    <s v="City"/>
    <x v="46"/>
    <n v="0"/>
    <n v="0"/>
    <n v="0"/>
    <n v="0"/>
    <n v="0"/>
    <n v="0"/>
    <n v="0"/>
    <n v="0"/>
    <n v="11"/>
    <n v="0"/>
    <n v="3"/>
    <n v="4"/>
    <n v="3"/>
    <n v="1"/>
    <n v="0"/>
    <n v="11"/>
    <n v="11"/>
    <n v="0"/>
    <n v="3"/>
    <n v="4"/>
    <n v="3"/>
    <n v="1"/>
    <n v="0"/>
    <n v="11"/>
  </r>
  <r>
    <s v="City"/>
    <x v="47"/>
    <n v="2"/>
    <n v="0"/>
    <n v="0"/>
    <n v="0"/>
    <n v="2"/>
    <n v="0"/>
    <n v="0"/>
    <n v="2"/>
    <n v="35"/>
    <n v="0"/>
    <n v="0"/>
    <n v="10"/>
    <n v="22"/>
    <n v="3"/>
    <n v="0"/>
    <n v="35"/>
    <n v="37"/>
    <n v="0"/>
    <n v="0"/>
    <n v="10"/>
    <n v="24"/>
    <n v="3"/>
    <n v="0"/>
    <n v="37"/>
  </r>
  <r>
    <s v="City"/>
    <x v="48"/>
    <n v="0"/>
    <n v="0"/>
    <n v="0"/>
    <n v="0"/>
    <n v="0"/>
    <n v="0"/>
    <n v="0"/>
    <n v="0"/>
    <n v="50"/>
    <n v="0"/>
    <n v="3"/>
    <n v="11"/>
    <n v="31"/>
    <n v="5"/>
    <n v="0"/>
    <n v="50"/>
    <n v="50"/>
    <n v="0"/>
    <n v="3"/>
    <n v="11"/>
    <n v="31"/>
    <n v="5"/>
    <n v="0"/>
    <n v="50"/>
  </r>
  <r>
    <s v="City"/>
    <x v="49"/>
    <n v="0"/>
    <n v="0"/>
    <n v="0"/>
    <n v="0"/>
    <n v="0"/>
    <n v="0"/>
    <n v="0"/>
    <n v="0"/>
    <n v="64"/>
    <n v="2"/>
    <n v="5"/>
    <n v="23"/>
    <n v="29"/>
    <n v="5"/>
    <n v="0"/>
    <n v="64"/>
    <n v="64"/>
    <n v="2"/>
    <n v="5"/>
    <n v="23"/>
    <n v="29"/>
    <n v="5"/>
    <n v="0"/>
    <n v="64"/>
  </r>
  <r>
    <s v="City"/>
    <x v="50"/>
    <n v="0"/>
    <n v="0"/>
    <n v="0"/>
    <n v="0"/>
    <n v="0"/>
    <n v="0"/>
    <n v="0"/>
    <n v="0"/>
    <n v="28"/>
    <n v="1"/>
    <n v="2"/>
    <n v="6"/>
    <n v="14"/>
    <n v="5"/>
    <n v="0"/>
    <n v="28"/>
    <n v="28"/>
    <n v="1"/>
    <n v="2"/>
    <n v="6"/>
    <n v="14"/>
    <n v="5"/>
    <n v="0"/>
    <n v="28"/>
  </r>
  <r>
    <s v="City"/>
    <x v="51"/>
    <s v="NA"/>
    <s v="NA"/>
    <s v="NA"/>
    <s v="NA"/>
    <s v="NA"/>
    <s v="NA"/>
    <s v="NA"/>
    <s v="NA"/>
    <s v="NA"/>
    <s v="NA"/>
    <s v="NA"/>
    <s v="NA"/>
    <s v="NA"/>
    <s v="NA"/>
    <s v="NA"/>
    <s v="NA"/>
    <s v="NA"/>
    <s v="NA"/>
    <s v="NA"/>
    <s v="NA"/>
    <s v="NA"/>
    <s v="NA"/>
    <s v="NA"/>
    <s v="NA"/>
  </r>
  <r>
    <s v="City"/>
    <x v="52"/>
    <n v="0"/>
    <n v="0"/>
    <n v="0"/>
    <n v="0"/>
    <n v="0"/>
    <n v="0"/>
    <n v="0"/>
    <n v="0"/>
    <n v="47"/>
    <n v="2"/>
    <n v="5"/>
    <n v="4"/>
    <n v="32"/>
    <n v="4"/>
    <n v="0"/>
    <n v="47"/>
    <n v="47"/>
    <n v="2"/>
    <n v="5"/>
    <n v="4"/>
    <n v="32"/>
    <n v="4"/>
    <n v="0"/>
    <n v="47"/>
  </r>
  <r>
    <s v="City"/>
    <x v="53"/>
    <n v="0"/>
    <n v="0"/>
    <n v="0"/>
    <n v="0"/>
    <n v="0"/>
    <n v="0"/>
    <n v="0"/>
    <n v="0"/>
    <n v="10"/>
    <n v="0"/>
    <n v="1"/>
    <n v="1"/>
    <n v="7"/>
    <n v="1"/>
    <n v="0"/>
    <n v="10"/>
    <n v="10"/>
    <n v="0"/>
    <n v="1"/>
    <n v="1"/>
    <n v="7"/>
    <n v="1"/>
    <n v="0"/>
    <n v="10"/>
  </r>
  <r>
    <s v="City"/>
    <x v="54"/>
    <n v="0"/>
    <n v="0"/>
    <n v="0"/>
    <n v="0"/>
    <n v="0"/>
    <n v="0"/>
    <n v="0"/>
    <n v="0"/>
    <n v="19"/>
    <n v="4"/>
    <n v="3"/>
    <n v="5"/>
    <n v="6"/>
    <n v="1"/>
    <n v="0"/>
    <n v="19"/>
    <n v="19"/>
    <n v="4"/>
    <n v="3"/>
    <n v="5"/>
    <n v="6"/>
    <n v="1"/>
    <n v="0"/>
    <n v="19"/>
  </r>
  <r>
    <s v="City"/>
    <x v="55"/>
    <n v="0"/>
    <n v="0"/>
    <n v="0"/>
    <n v="0"/>
    <n v="0"/>
    <n v="0"/>
    <n v="0"/>
    <n v="0"/>
    <n v="39"/>
    <n v="0"/>
    <n v="8"/>
    <n v="13"/>
    <n v="12"/>
    <n v="6"/>
    <n v="0"/>
    <n v="39"/>
    <n v="39"/>
    <n v="0"/>
    <n v="8"/>
    <n v="13"/>
    <n v="12"/>
    <n v="6"/>
    <n v="0"/>
    <n v="39"/>
  </r>
  <r>
    <s v="City"/>
    <x v="56"/>
    <n v="0"/>
    <n v="0"/>
    <n v="0"/>
    <n v="0"/>
    <n v="0"/>
    <n v="0"/>
    <n v="0"/>
    <n v="0"/>
    <n v="34"/>
    <n v="3"/>
    <n v="3"/>
    <n v="17"/>
    <n v="11"/>
    <n v="0"/>
    <n v="0"/>
    <n v="34"/>
    <n v="34"/>
    <n v="3"/>
    <n v="3"/>
    <n v="17"/>
    <n v="11"/>
    <n v="0"/>
    <n v="0"/>
    <n v="34"/>
  </r>
  <r>
    <s v="City"/>
    <x v="57"/>
    <n v="0"/>
    <n v="0"/>
    <n v="0"/>
    <n v="0"/>
    <n v="0"/>
    <n v="0"/>
    <n v="0"/>
    <n v="0"/>
    <n v="2"/>
    <n v="0"/>
    <n v="0"/>
    <n v="1"/>
    <n v="1"/>
    <n v="0"/>
    <n v="0"/>
    <n v="2"/>
    <n v="2"/>
    <n v="0"/>
    <n v="0"/>
    <n v="1"/>
    <n v="1"/>
    <n v="0"/>
    <n v="0"/>
    <n v="2"/>
  </r>
  <r>
    <s v="City"/>
    <x v="58"/>
    <n v="2"/>
    <n v="0"/>
    <n v="0"/>
    <n v="2"/>
    <n v="0"/>
    <n v="0"/>
    <n v="0"/>
    <n v="2"/>
    <n v="4"/>
    <n v="1"/>
    <n v="0"/>
    <n v="2"/>
    <n v="1"/>
    <n v="0"/>
    <n v="0"/>
    <n v="4"/>
    <n v="6"/>
    <n v="1"/>
    <n v="0"/>
    <n v="4"/>
    <n v="1"/>
    <n v="0"/>
    <n v="0"/>
    <n v="6"/>
  </r>
  <r>
    <s v="City"/>
    <x v="59"/>
    <n v="1"/>
    <n v="0"/>
    <n v="0"/>
    <n v="1"/>
    <n v="0"/>
    <n v="0"/>
    <n v="0"/>
    <n v="1"/>
    <n v="126"/>
    <n v="12"/>
    <n v="30"/>
    <n v="42"/>
    <n v="39"/>
    <n v="3"/>
    <n v="0"/>
    <n v="126"/>
    <n v="127"/>
    <n v="12"/>
    <n v="30"/>
    <n v="43"/>
    <n v="39"/>
    <n v="3"/>
    <n v="0"/>
    <n v="127"/>
  </r>
  <r>
    <s v="City"/>
    <x v="60"/>
    <n v="0"/>
    <n v="0"/>
    <n v="0"/>
    <n v="0"/>
    <n v="0"/>
    <n v="0"/>
    <n v="0"/>
    <n v="0"/>
    <n v="39"/>
    <n v="11"/>
    <n v="2"/>
    <n v="13"/>
    <n v="13"/>
    <n v="0"/>
    <n v="0"/>
    <n v="39"/>
    <n v="39"/>
    <n v="11"/>
    <n v="2"/>
    <n v="13"/>
    <n v="13"/>
    <n v="0"/>
    <n v="0"/>
    <n v="39"/>
  </r>
  <r>
    <s v="City"/>
    <x v="61"/>
    <n v="0"/>
    <n v="0"/>
    <n v="0"/>
    <n v="0"/>
    <n v="0"/>
    <n v="0"/>
    <n v="0"/>
    <n v="0"/>
    <n v="9"/>
    <n v="0"/>
    <n v="1"/>
    <n v="4"/>
    <n v="3"/>
    <n v="1"/>
    <n v="0"/>
    <n v="9"/>
    <n v="9"/>
    <n v="0"/>
    <n v="1"/>
    <n v="4"/>
    <n v="3"/>
    <n v="1"/>
    <n v="0"/>
    <n v="9"/>
  </r>
  <r>
    <s v="City"/>
    <x v="62"/>
    <n v="0"/>
    <n v="0"/>
    <n v="0"/>
    <n v="0"/>
    <n v="0"/>
    <n v="0"/>
    <n v="0"/>
    <n v="0"/>
    <n v="17"/>
    <n v="0"/>
    <n v="1"/>
    <n v="10"/>
    <n v="6"/>
    <n v="0"/>
    <n v="0"/>
    <n v="17"/>
    <n v="17"/>
    <n v="0"/>
    <n v="1"/>
    <n v="10"/>
    <n v="6"/>
    <n v="0"/>
    <n v="0"/>
    <n v="17"/>
  </r>
  <r>
    <s v="City"/>
    <x v="63"/>
    <n v="3"/>
    <n v="0"/>
    <n v="1"/>
    <n v="0"/>
    <n v="1"/>
    <n v="1"/>
    <n v="0"/>
    <n v="3"/>
    <n v="53"/>
    <n v="3"/>
    <n v="8"/>
    <n v="25"/>
    <n v="11"/>
    <n v="5"/>
    <n v="1"/>
    <n v="53"/>
    <n v="56"/>
    <n v="3"/>
    <n v="9"/>
    <n v="25"/>
    <n v="12"/>
    <n v="6"/>
    <n v="1"/>
    <n v="56"/>
  </r>
  <r>
    <s v="City"/>
    <x v="64"/>
    <n v="1"/>
    <n v="0"/>
    <n v="0"/>
    <n v="1"/>
    <n v="0"/>
    <n v="0"/>
    <n v="0"/>
    <n v="1"/>
    <n v="4"/>
    <n v="1"/>
    <n v="0"/>
    <n v="2"/>
    <n v="1"/>
    <n v="0"/>
    <n v="0"/>
    <n v="4"/>
    <n v="5"/>
    <n v="1"/>
    <n v="0"/>
    <n v="3"/>
    <n v="1"/>
    <n v="0"/>
    <n v="0"/>
    <n v="5"/>
  </r>
  <r>
    <s v="City"/>
    <x v="65"/>
    <n v="0"/>
    <n v="0"/>
    <n v="0"/>
    <n v="0"/>
    <n v="0"/>
    <n v="0"/>
    <n v="0"/>
    <n v="0"/>
    <n v="11"/>
    <n v="3"/>
    <n v="1"/>
    <n v="3"/>
    <n v="4"/>
    <n v="0"/>
    <n v="0"/>
    <n v="11"/>
    <n v="11"/>
    <n v="3"/>
    <n v="1"/>
    <n v="3"/>
    <n v="4"/>
    <n v="0"/>
    <n v="0"/>
    <n v="11"/>
  </r>
  <r>
    <s v="City"/>
    <x v="66"/>
    <n v="0"/>
    <n v="0"/>
    <n v="0"/>
    <n v="0"/>
    <n v="0"/>
    <n v="0"/>
    <n v="0"/>
    <n v="0"/>
    <n v="3"/>
    <n v="0"/>
    <n v="2"/>
    <n v="0"/>
    <n v="1"/>
    <n v="0"/>
    <n v="0"/>
    <n v="3"/>
    <n v="3"/>
    <n v="0"/>
    <n v="2"/>
    <n v="0"/>
    <n v="1"/>
    <n v="0"/>
    <n v="0"/>
    <n v="3"/>
  </r>
  <r>
    <s v="City"/>
    <x v="67"/>
    <n v="0"/>
    <n v="0"/>
    <n v="0"/>
    <n v="0"/>
    <n v="0"/>
    <n v="0"/>
    <n v="0"/>
    <n v="0"/>
    <n v="17"/>
    <n v="2"/>
    <n v="2"/>
    <n v="5"/>
    <n v="6"/>
    <n v="2"/>
    <n v="0"/>
    <n v="17"/>
    <n v="17"/>
    <n v="2"/>
    <n v="2"/>
    <n v="5"/>
    <n v="6"/>
    <n v="2"/>
    <n v="0"/>
    <n v="17"/>
  </r>
  <r>
    <s v="City"/>
    <x v="68"/>
    <n v="0"/>
    <n v="0"/>
    <n v="0"/>
    <n v="0"/>
    <n v="0"/>
    <n v="0"/>
    <n v="0"/>
    <n v="0"/>
    <n v="25"/>
    <n v="3"/>
    <n v="10"/>
    <n v="6"/>
    <n v="4"/>
    <n v="2"/>
    <n v="0"/>
    <n v="25"/>
    <n v="25"/>
    <n v="3"/>
    <n v="10"/>
    <n v="6"/>
    <n v="4"/>
    <n v="2"/>
    <n v="0"/>
    <n v="25"/>
  </r>
  <r>
    <s v="City"/>
    <x v="69"/>
    <n v="0"/>
    <n v="0"/>
    <n v="0"/>
    <n v="0"/>
    <n v="0"/>
    <n v="0"/>
    <n v="0"/>
    <n v="0"/>
    <n v="13"/>
    <n v="0"/>
    <n v="0"/>
    <n v="5"/>
    <n v="8"/>
    <n v="0"/>
    <n v="0"/>
    <n v="13"/>
    <n v="13"/>
    <n v="0"/>
    <n v="0"/>
    <n v="5"/>
    <n v="8"/>
    <n v="0"/>
    <n v="0"/>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F1FC99-66F7-4DDB-B010-A3319C6352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4" firstHeaderRow="1" firstDataRow="1" firstDataCol="1"/>
  <pivotFields count="26">
    <pivotField showAll="0"/>
    <pivotField axis="axisRow" showAll="0" sortType="ascending">
      <items count="71">
        <item x="28"/>
        <item x="35"/>
        <item x="36"/>
        <item x="37"/>
        <item x="38"/>
        <item x="0"/>
        <item x="1"/>
        <item x="39"/>
        <item x="2"/>
        <item x="40"/>
        <item x="41"/>
        <item x="3"/>
        <item x="29"/>
        <item x="42"/>
        <item x="4"/>
        <item x="43"/>
        <item x="30"/>
        <item x="31"/>
        <item x="32"/>
        <item x="44"/>
        <item x="45"/>
        <item x="46"/>
        <item x="5"/>
        <item x="6"/>
        <item x="7"/>
        <item x="8"/>
        <item x="47"/>
        <item x="48"/>
        <item x="49"/>
        <item x="50"/>
        <item x="9"/>
        <item x="51"/>
        <item x="10"/>
        <item x="52"/>
        <item x="11"/>
        <item x="12"/>
        <item x="53"/>
        <item x="54"/>
        <item x="33"/>
        <item x="55"/>
        <item x="56"/>
        <item x="13"/>
        <item x="57"/>
        <item x="14"/>
        <item x="15"/>
        <item x="58"/>
        <item x="16"/>
        <item x="17"/>
        <item x="59"/>
        <item x="18"/>
        <item x="60"/>
        <item x="61"/>
        <item x="19"/>
        <item x="62"/>
        <item x="34"/>
        <item x="63"/>
        <item x="20"/>
        <item x="21"/>
        <item x="64"/>
        <item x="22"/>
        <item x="65"/>
        <item x="23"/>
        <item x="24"/>
        <item x="25"/>
        <item x="26"/>
        <item x="66"/>
        <item x="67"/>
        <item x="68"/>
        <item x="69"/>
        <item x="2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Sum of No. of Cases Reported (Incest Rape Cases)" fld="2"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B34A70-C1A5-4ACE-9E63-7875CB92340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75" firstHeaderRow="1" firstDataRow="1" firstDataCol="1"/>
  <pivotFields count="26">
    <pivotField showAll="0"/>
    <pivotField axis="axisRow" showAll="0" sortType="ascending">
      <items count="71">
        <item x="28"/>
        <item x="35"/>
        <item x="36"/>
        <item x="37"/>
        <item x="38"/>
        <item x="0"/>
        <item x="1"/>
        <item x="39"/>
        <item x="2"/>
        <item x="40"/>
        <item x="41"/>
        <item x="3"/>
        <item x="29"/>
        <item x="42"/>
        <item x="4"/>
        <item x="43"/>
        <item x="30"/>
        <item x="31"/>
        <item x="32"/>
        <item x="44"/>
        <item x="45"/>
        <item x="46"/>
        <item x="5"/>
        <item x="6"/>
        <item x="7"/>
        <item x="8"/>
        <item x="47"/>
        <item x="48"/>
        <item x="49"/>
        <item x="50"/>
        <item x="9"/>
        <item x="51"/>
        <item x="10"/>
        <item x="52"/>
        <item x="11"/>
        <item x="12"/>
        <item x="53"/>
        <item x="54"/>
        <item x="33"/>
        <item x="55"/>
        <item x="56"/>
        <item x="13"/>
        <item x="57"/>
        <item x="14"/>
        <item x="15"/>
        <item x="58"/>
        <item x="16"/>
        <item x="17"/>
        <item x="59"/>
        <item x="18"/>
        <item x="60"/>
        <item x="61"/>
        <item x="19"/>
        <item x="62"/>
        <item x="34"/>
        <item x="63"/>
        <item x="20"/>
        <item x="21"/>
        <item x="64"/>
        <item x="22"/>
        <item x="65"/>
        <item x="23"/>
        <item x="24"/>
        <item x="25"/>
        <item x="26"/>
        <item x="66"/>
        <item x="67"/>
        <item x="68"/>
        <item x="69"/>
        <item x="2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Sum of No. of Cases Reported (Other Rape Cases)" fld="10" baseField="1" baseItem="9"/>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437D2-9B6E-487C-9100-95E0E05AB6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4" firstHeaderRow="1" firstDataRow="1" firstDataCol="1"/>
  <pivotFields count="26">
    <pivotField showAll="0"/>
    <pivotField axis="axisRow" showAll="0">
      <items count="71">
        <item x="28"/>
        <item x="35"/>
        <item x="36"/>
        <item x="37"/>
        <item x="38"/>
        <item x="0"/>
        <item x="1"/>
        <item x="39"/>
        <item x="2"/>
        <item x="40"/>
        <item x="41"/>
        <item x="3"/>
        <item x="29"/>
        <item x="42"/>
        <item x="4"/>
        <item x="43"/>
        <item x="30"/>
        <item x="31"/>
        <item x="32"/>
        <item x="44"/>
        <item x="45"/>
        <item x="46"/>
        <item x="5"/>
        <item x="6"/>
        <item x="7"/>
        <item x="8"/>
        <item x="47"/>
        <item x="48"/>
        <item x="49"/>
        <item x="50"/>
        <item x="9"/>
        <item x="51"/>
        <item x="10"/>
        <item x="52"/>
        <item x="11"/>
        <item x="12"/>
        <item x="53"/>
        <item x="54"/>
        <item x="33"/>
        <item x="55"/>
        <item x="56"/>
        <item x="13"/>
        <item x="57"/>
        <item x="14"/>
        <item x="15"/>
        <item x="58"/>
        <item x="16"/>
        <item x="17"/>
        <item x="59"/>
        <item x="18"/>
        <item x="60"/>
        <item x="61"/>
        <item x="19"/>
        <item x="62"/>
        <item x="34"/>
        <item x="63"/>
        <item x="20"/>
        <item x="21"/>
        <item x="64"/>
        <item x="22"/>
        <item x="65"/>
        <item x="23"/>
        <item x="24"/>
        <item x="25"/>
        <item x="26"/>
        <item x="66"/>
        <item x="67"/>
        <item x="68"/>
        <item x="69"/>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Sum of No. of Cases Reported (Total Rape Cases)" fld="18"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4F03C0-1409-4B5C-8A13-324DBEF6BB1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26">
    <pivotField showAll="0"/>
    <pivotField showAll="0">
      <items count="71">
        <item x="28"/>
        <item x="35"/>
        <item x="36"/>
        <item x="37"/>
        <item x="38"/>
        <item x="0"/>
        <item x="1"/>
        <item x="39"/>
        <item x="2"/>
        <item x="40"/>
        <item x="41"/>
        <item x="3"/>
        <item x="29"/>
        <item x="42"/>
        <item x="4"/>
        <item x="43"/>
        <item x="30"/>
        <item x="31"/>
        <item x="32"/>
        <item x="44"/>
        <item x="45"/>
        <item x="46"/>
        <item x="5"/>
        <item x="6"/>
        <item x="7"/>
        <item x="8"/>
        <item x="47"/>
        <item x="48"/>
        <item x="49"/>
        <item x="50"/>
        <item x="9"/>
        <item x="51"/>
        <item x="10"/>
        <item x="52"/>
        <item x="11"/>
        <item x="12"/>
        <item x="53"/>
        <item x="54"/>
        <item x="33"/>
        <item x="55"/>
        <item x="56"/>
        <item x="13"/>
        <item x="57"/>
        <item x="14"/>
        <item x="15"/>
        <item x="58"/>
        <item x="16"/>
        <item x="17"/>
        <item x="59"/>
        <item x="18"/>
        <item x="60"/>
        <item x="61"/>
        <item x="19"/>
        <item x="62"/>
        <item x="34"/>
        <item x="63"/>
        <item x="20"/>
        <item x="21"/>
        <item x="64"/>
        <item x="22"/>
        <item x="65"/>
        <item x="23"/>
        <item x="24"/>
        <item x="25"/>
        <item x="26"/>
        <item x="66"/>
        <item x="67"/>
        <item x="68"/>
        <item x="69"/>
        <item x="27"/>
        <item t="default"/>
      </items>
    </pivotField>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s>
  <rowItems count="1">
    <i/>
  </rowItems>
  <colFields count="1">
    <field x="-2"/>
  </colFields>
  <colItems count="4">
    <i>
      <x/>
    </i>
    <i i="1">
      <x v="1"/>
    </i>
    <i i="2">
      <x v="2"/>
    </i>
    <i i="3">
      <x v="3"/>
    </i>
  </colItems>
  <dataFields count="4">
    <dataField name="Sum of No. of Cases Reported (Incest Rape Cases)" fld="2" baseField="0" baseItem="1"/>
    <dataField name="Sum of No. of Victims (Total Rape Cases) - Total Victims" fld="25" baseField="0" baseItem="2"/>
    <dataField name="Sum of No. of Cases Reported (Total Rape Cases)" fld="18" baseField="0" baseItem="1"/>
    <dataField name="Sum of No. of Cases Reported (Other Rape Cases)"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_Cities2" xr10:uid="{BCB08789-51B1-45E0-91F8-61AFF72FF77C}" sourceName="States/UTs/Cities">
  <pivotTables>
    <pivotTable tabId="6" name="PivotTable1"/>
    <pivotTable tabId="8" name="PivotTable4"/>
    <pivotTable tabId="9" name="PivotTable5"/>
    <pivotTable tabId="10" name="PivotTable6"/>
  </pivotTables>
  <data>
    <tabular pivotCacheId="1785599762">
      <items count="70">
        <i x="28" s="1"/>
        <i x="35" s="1"/>
        <i x="36" s="1"/>
        <i x="37" s="1"/>
        <i x="38" s="1"/>
        <i x="0" s="1"/>
        <i x="1" s="1"/>
        <i x="39" s="1"/>
        <i x="2" s="1"/>
        <i x="40" s="1"/>
        <i x="41" s="1"/>
        <i x="3" s="1"/>
        <i x="29" s="1"/>
        <i x="42" s="1"/>
        <i x="4" s="1"/>
        <i x="43" s="1"/>
        <i x="30" s="1"/>
        <i x="31" s="1"/>
        <i x="32" s="1"/>
        <i x="44" s="1"/>
        <i x="45" s="1"/>
        <i x="46" s="1"/>
        <i x="5" s="1"/>
        <i x="6" s="1"/>
        <i x="7" s="1"/>
        <i x="8" s="1"/>
        <i x="47" s="1"/>
        <i x="48" s="1"/>
        <i x="49" s="1"/>
        <i x="50" s="1"/>
        <i x="9" s="1"/>
        <i x="51" s="1"/>
        <i x="10" s="1"/>
        <i x="52" s="1"/>
        <i x="11" s="1"/>
        <i x="12" s="1"/>
        <i x="53" s="1"/>
        <i x="54" s="1"/>
        <i x="33" s="1"/>
        <i x="55" s="1"/>
        <i x="56" s="1"/>
        <i x="13" s="1"/>
        <i x="57" s="1"/>
        <i x="14" s="1"/>
        <i x="15" s="1"/>
        <i x="58" s="1"/>
        <i x="16" s="1"/>
        <i x="17" s="1"/>
        <i x="59" s="1"/>
        <i x="18" s="1"/>
        <i x="60" s="1"/>
        <i x="61" s="1"/>
        <i x="19" s="1"/>
        <i x="62" s="1"/>
        <i x="34" s="1"/>
        <i x="63" s="1"/>
        <i x="20" s="1"/>
        <i x="21" s="1"/>
        <i x="64" s="1"/>
        <i x="22" s="1"/>
        <i x="65" s="1"/>
        <i x="23" s="1"/>
        <i x="24" s="1"/>
        <i x="25" s="1"/>
        <i x="26" s="1"/>
        <i x="66" s="1"/>
        <i x="67" s="1"/>
        <i x="68" s="1"/>
        <i x="69"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Cities 2" xr10:uid="{78CBC8C0-140D-474F-BEDD-1AAB3BB45685}" cache="Slicer_States_UTs_Cities2" caption="States/UTs/Citie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Cities 1" xr10:uid="{98B9C4AE-E605-41BB-A9FE-DA20F3F17435}" cache="Slicer_States_UTs_Cities2" caption="States/UTs/Cities"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Cities" xr10:uid="{44A0C325-2D71-47E7-9C17-4F3E8BC68EC9}" cache="Slicer_States_UTs_Cities2" caption="States/UTs/Cities"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Cities 3" xr10:uid="{3CD0CC31-1755-4E0F-AEDE-F21A11044B62}" cache="Slicer_States_UTs_Cities2" caption="States/UTs/Cities"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AD6BF6-9EDA-4716-A9D7-8AB6D30D9790}" name="Table1" displayName="Table1" ref="A1:Z71" totalsRowShown="0">
  <autoFilter ref="A1:Z71" xr:uid="{C0AD6BF6-9EDA-4716-A9D7-8AB6D30D9790}"/>
  <tableColumns count="26">
    <tableColumn id="1" xr3:uid="{E497A9A7-6F50-4B75-8C46-7E19D8A34DED}" name="Category"/>
    <tableColumn id="2" xr3:uid="{008E0F3D-EEAE-47F3-B3D7-B7C2A262BBBC}" name="States/UTs/Cities"/>
    <tableColumn id="3" xr3:uid="{D2173A4B-AF2D-4F43-8B61-FB71FDAFE891}" name="No. of Cases Reported (Incest Rape Cases)"/>
    <tableColumn id="4" xr3:uid="{8A17EC31-DAE5-4B67-914E-87FD2DA6947B}" name="No. of Victims (Incest Rape Cases) upto 10 Years"/>
    <tableColumn id="5" xr3:uid="{5E138C15-E2EC-4A2D-B6E0-CEE906587CFE}" name="No. of Victims (Incest Rape Cases) - 10 - 14 Years"/>
    <tableColumn id="6" xr3:uid="{4B37A8E0-4B9E-4AFA-B2F0-F9B54117927B}" name="No. of Victims (Incest Rape Cases) - 14 - 18 Years"/>
    <tableColumn id="7" xr3:uid="{ECDA17A4-44D0-4286-BB81-B085ECEAF833}" name="No. of Victims (Incest Rape Cases) - 18 - 30 Years"/>
    <tableColumn id="8" xr3:uid="{3E044136-3802-4B47-857B-9C93E6018D85}" name="No. of Victims (Incest Rape Cases) - 30 - 50 Years"/>
    <tableColumn id="9" xr3:uid="{86D82ECF-47A3-4CBB-A1D6-24F11E0033D5}" name="No. of Victims (Incest Rape Cases) above 50 Years"/>
    <tableColumn id="10" xr3:uid="{08B391DD-9928-424F-99CC-51CDD9F73409}" name="No. of Victims (Incest Rape Cases) - Total Victims"/>
    <tableColumn id="11" xr3:uid="{8AFA0FF6-692D-49B5-A35A-B19EF637CFDE}" name="No. of Cases Reported (Other Rape Cases)"/>
    <tableColumn id="12" xr3:uid="{12738D2F-D66A-4E40-9349-C3D9AC288C9B}" name="No. of Victims (Other Rape Cases) upto 10 Years"/>
    <tableColumn id="13" xr3:uid="{DB8A0B77-D64A-479B-8E95-450131B79172}" name="No. of Victims (Other Rape Cases) - 10 - 14 Years"/>
    <tableColumn id="14" xr3:uid="{70D857C2-C026-485B-883C-C29EC02CA96F}" name="No. of Victims (Other Rape Cases) - 14 - 18 Years"/>
    <tableColumn id="15" xr3:uid="{933AD657-2D36-4746-B809-1F5053A48329}" name="No. of Victims (Other Rape Cases) - 18 - 30 Years"/>
    <tableColumn id="16" xr3:uid="{746F3161-DD7D-418C-9D40-66013E0896DE}" name="No. of Victims (Other Rape Cases) - 30 - 50 Years"/>
    <tableColumn id="17" xr3:uid="{3F118B0A-D7F3-4A0D-89D6-6D69B71B6134}" name="No. of Victims (Other Rape Cases) above 50 Years"/>
    <tableColumn id="18" xr3:uid="{31BE7B77-AEAA-4E60-9829-BC04358412C5}" name="No. of Victims (Other Rape Cases) - Total Victims"/>
    <tableColumn id="19" xr3:uid="{A48FAC8E-1790-4F4A-B902-2AF9289E6A62}" name="No. of Cases Reported (Total Rape Cases)"/>
    <tableColumn id="20" xr3:uid="{85D9735A-DD80-4766-BE14-5B9CA2030032}" name="No. of Victims (Total Rape Cases) upto 10 Years"/>
    <tableColumn id="21" xr3:uid="{D90DD8FB-08C9-4A9A-92E6-840F6DA3D298}" name="No. of Victims (Total Rape Cases) - 10-14 Years"/>
    <tableColumn id="22" xr3:uid="{3A321133-6C15-4873-9F3D-DD1C1CFFE220}" name="No. of Victims (Total Rape Cases) - 14 - 18 Years"/>
    <tableColumn id="23" xr3:uid="{8EB57AC1-C4E4-4E2D-A10B-583E60535782}" name="No. of Victims (Total Rape Cases) - 18 - 30 Years"/>
    <tableColumn id="24" xr3:uid="{1435A6B1-0209-417B-80F6-15572B0E076F}" name="No. of Victims (Total Rape Cases) - 30 - 50 Years"/>
    <tableColumn id="25" xr3:uid="{AB98BA2A-81F5-4401-8597-C1D4C54475C6}" name="No. of Victims (Total Rape Cases) above 50 Years"/>
    <tableColumn id="26" xr3:uid="{8F5EE8F0-A292-40E7-963D-6389D398EF42}" name="No. of Victims (Total Rape Cases) - Total Victim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42F0-AD27-4810-A1CB-3B56B04ED695}">
  <dimension ref="A3:E74"/>
  <sheetViews>
    <sheetView workbookViewId="0">
      <selection activeCell="X14" sqref="X14"/>
    </sheetView>
  </sheetViews>
  <sheetFormatPr defaultRowHeight="15" x14ac:dyDescent="0.25"/>
  <cols>
    <col min="1" max="1" width="18.140625" bestFit="1" customWidth="1"/>
    <col min="2" max="2" width="47.7109375" bestFit="1" customWidth="1"/>
    <col min="4" max="4" width="11" customWidth="1"/>
  </cols>
  <sheetData>
    <row r="3" spans="1:5" x14ac:dyDescent="0.25">
      <c r="A3" s="1" t="s">
        <v>100</v>
      </c>
      <c r="B3" t="s">
        <v>102</v>
      </c>
    </row>
    <row r="4" spans="1:5" x14ac:dyDescent="0.25">
      <c r="A4" s="2" t="s">
        <v>56</v>
      </c>
      <c r="B4" s="3">
        <v>1</v>
      </c>
      <c r="D4" t="str">
        <f>A4</f>
        <v>A &amp; N Islands</v>
      </c>
      <c r="E4">
        <f>GETPIVOTDATA("No. of Cases Reported (Incest Rape Cases)",$A$3,"States/UTs/Cities",A4)</f>
        <v>1</v>
      </c>
    </row>
    <row r="5" spans="1:5" x14ac:dyDescent="0.25">
      <c r="A5" s="2" t="s">
        <v>64</v>
      </c>
      <c r="B5" s="3">
        <v>2</v>
      </c>
      <c r="D5" t="str">
        <f t="shared" ref="D5:D13" si="0">A5</f>
        <v>Agra</v>
      </c>
      <c r="E5">
        <f t="shared" ref="E5:E13" si="1">GETPIVOTDATA("No. of Cases Reported (Incest Rape Cases)",$A$3,"States/UTs/Cities",A5)</f>
        <v>2</v>
      </c>
    </row>
    <row r="6" spans="1:5" x14ac:dyDescent="0.25">
      <c r="A6" s="2" t="s">
        <v>65</v>
      </c>
      <c r="B6" s="3">
        <v>0</v>
      </c>
      <c r="D6" t="str">
        <f t="shared" si="0"/>
        <v>Ahmedabad</v>
      </c>
      <c r="E6">
        <f t="shared" si="1"/>
        <v>0</v>
      </c>
    </row>
    <row r="7" spans="1:5" x14ac:dyDescent="0.25">
      <c r="A7" s="2" t="s">
        <v>66</v>
      </c>
      <c r="B7" s="3">
        <v>1</v>
      </c>
      <c r="D7" t="str">
        <f t="shared" si="0"/>
        <v>Allahabad</v>
      </c>
      <c r="E7">
        <f t="shared" si="1"/>
        <v>1</v>
      </c>
    </row>
    <row r="8" spans="1:5" x14ac:dyDescent="0.25">
      <c r="A8" s="2" t="s">
        <v>67</v>
      </c>
      <c r="B8" s="3">
        <v>0</v>
      </c>
      <c r="D8" t="str">
        <f t="shared" si="0"/>
        <v>Amritsar</v>
      </c>
      <c r="E8">
        <f t="shared" si="1"/>
        <v>0</v>
      </c>
    </row>
    <row r="9" spans="1:5" x14ac:dyDescent="0.25">
      <c r="A9" s="2" t="s">
        <v>27</v>
      </c>
      <c r="B9" s="3">
        <v>4</v>
      </c>
      <c r="D9" t="str">
        <f t="shared" si="0"/>
        <v>Andhra Pradesh</v>
      </c>
      <c r="E9">
        <f t="shared" si="1"/>
        <v>4</v>
      </c>
    </row>
    <row r="10" spans="1:5" x14ac:dyDescent="0.25">
      <c r="A10" s="2" t="s">
        <v>28</v>
      </c>
      <c r="B10" s="3">
        <v>0</v>
      </c>
      <c r="D10" t="str">
        <f t="shared" si="0"/>
        <v>Arunachal Pradesh</v>
      </c>
      <c r="E10">
        <f t="shared" si="1"/>
        <v>0</v>
      </c>
    </row>
    <row r="11" spans="1:5" x14ac:dyDescent="0.25">
      <c r="A11" s="2" t="s">
        <v>68</v>
      </c>
      <c r="B11" s="3">
        <v>0</v>
      </c>
      <c r="D11" t="str">
        <f t="shared" si="0"/>
        <v>Asansol</v>
      </c>
      <c r="E11">
        <f t="shared" si="1"/>
        <v>0</v>
      </c>
    </row>
    <row r="12" spans="1:5" x14ac:dyDescent="0.25">
      <c r="A12" s="2" t="s">
        <v>29</v>
      </c>
      <c r="B12" s="3">
        <v>8</v>
      </c>
      <c r="D12" t="str">
        <f t="shared" si="0"/>
        <v>Assam</v>
      </c>
      <c r="E12">
        <f t="shared" si="1"/>
        <v>8</v>
      </c>
    </row>
    <row r="13" spans="1:5" x14ac:dyDescent="0.25">
      <c r="A13" s="2" t="s">
        <v>70</v>
      </c>
      <c r="B13" s="3">
        <v>3</v>
      </c>
      <c r="D13" t="str">
        <f t="shared" si="0"/>
        <v>Bangalore</v>
      </c>
      <c r="E13">
        <f t="shared" si="1"/>
        <v>3</v>
      </c>
    </row>
    <row r="14" spans="1:5" x14ac:dyDescent="0.25">
      <c r="A14" s="2" t="s">
        <v>71</v>
      </c>
      <c r="B14" s="3">
        <v>8</v>
      </c>
    </row>
    <row r="15" spans="1:5" x14ac:dyDescent="0.25">
      <c r="A15" s="2" t="s">
        <v>30</v>
      </c>
      <c r="B15" s="3">
        <v>8</v>
      </c>
    </row>
    <row r="16" spans="1:5" x14ac:dyDescent="0.25">
      <c r="A16" s="2" t="s">
        <v>57</v>
      </c>
      <c r="B16" s="3">
        <v>2</v>
      </c>
    </row>
    <row r="17" spans="1:2" x14ac:dyDescent="0.25">
      <c r="A17" s="2" t="s">
        <v>72</v>
      </c>
      <c r="B17" s="3">
        <v>0</v>
      </c>
    </row>
    <row r="18" spans="1:2" x14ac:dyDescent="0.25">
      <c r="A18" s="2" t="s">
        <v>31</v>
      </c>
      <c r="B18" s="3">
        <v>6</v>
      </c>
    </row>
    <row r="19" spans="1:2" x14ac:dyDescent="0.25">
      <c r="A19" s="2" t="s">
        <v>73</v>
      </c>
      <c r="B19" s="3">
        <v>0</v>
      </c>
    </row>
    <row r="20" spans="1:2" x14ac:dyDescent="0.25">
      <c r="A20" s="2" t="s">
        <v>58</v>
      </c>
      <c r="B20" s="3">
        <v>0</v>
      </c>
    </row>
    <row r="21" spans="1:2" x14ac:dyDescent="0.25">
      <c r="A21" s="2" t="s">
        <v>59</v>
      </c>
      <c r="B21" s="3">
        <v>0</v>
      </c>
    </row>
    <row r="22" spans="1:2" x14ac:dyDescent="0.25">
      <c r="A22" s="2" t="s">
        <v>60</v>
      </c>
      <c r="B22" s="3">
        <v>9</v>
      </c>
    </row>
    <row r="23" spans="1:2" x14ac:dyDescent="0.25">
      <c r="A23" s="2" t="s">
        <v>99</v>
      </c>
      <c r="B23" s="3">
        <v>7</v>
      </c>
    </row>
    <row r="24" spans="1:2" x14ac:dyDescent="0.25">
      <c r="A24" s="2" t="s">
        <v>74</v>
      </c>
      <c r="B24" s="3">
        <v>0</v>
      </c>
    </row>
    <row r="25" spans="1:2" x14ac:dyDescent="0.25">
      <c r="A25" s="2" t="s">
        <v>75</v>
      </c>
      <c r="B25" s="3">
        <v>0</v>
      </c>
    </row>
    <row r="26" spans="1:2" x14ac:dyDescent="0.25">
      <c r="A26" s="2" t="s">
        <v>32</v>
      </c>
      <c r="B26" s="3">
        <v>0</v>
      </c>
    </row>
    <row r="27" spans="1:2" x14ac:dyDescent="0.25">
      <c r="A27" s="2" t="s">
        <v>33</v>
      </c>
      <c r="B27" s="3">
        <v>2</v>
      </c>
    </row>
    <row r="28" spans="1:2" x14ac:dyDescent="0.25">
      <c r="A28" s="2" t="s">
        <v>34</v>
      </c>
      <c r="B28" s="3">
        <v>0</v>
      </c>
    </row>
    <row r="29" spans="1:2" x14ac:dyDescent="0.25">
      <c r="A29" s="2" t="s">
        <v>35</v>
      </c>
      <c r="B29" s="3">
        <v>0</v>
      </c>
    </row>
    <row r="30" spans="1:2" x14ac:dyDescent="0.25">
      <c r="A30" s="2" t="s">
        <v>76</v>
      </c>
      <c r="B30" s="3">
        <v>2</v>
      </c>
    </row>
    <row r="31" spans="1:2" x14ac:dyDescent="0.25">
      <c r="A31" s="2" t="s">
        <v>77</v>
      </c>
      <c r="B31" s="3">
        <v>0</v>
      </c>
    </row>
    <row r="32" spans="1:2" x14ac:dyDescent="0.25">
      <c r="A32" s="2" t="s">
        <v>78</v>
      </c>
      <c r="B32" s="3">
        <v>0</v>
      </c>
    </row>
    <row r="33" spans="1:2" x14ac:dyDescent="0.25">
      <c r="A33" s="2" t="s">
        <v>79</v>
      </c>
      <c r="B33" s="3">
        <v>0</v>
      </c>
    </row>
    <row r="34" spans="1:2" x14ac:dyDescent="0.25">
      <c r="A34" s="2" t="s">
        <v>36</v>
      </c>
      <c r="B34" s="3">
        <v>2</v>
      </c>
    </row>
    <row r="35" spans="1:2" x14ac:dyDescent="0.25">
      <c r="A35" s="2" t="s">
        <v>80</v>
      </c>
      <c r="B35" s="3">
        <v>0</v>
      </c>
    </row>
    <row r="36" spans="1:2" x14ac:dyDescent="0.25">
      <c r="A36" s="2" t="s">
        <v>37</v>
      </c>
      <c r="B36" s="3">
        <v>12</v>
      </c>
    </row>
    <row r="37" spans="1:2" x14ac:dyDescent="0.25">
      <c r="A37" s="2" t="s">
        <v>81</v>
      </c>
      <c r="B37" s="3">
        <v>0</v>
      </c>
    </row>
    <row r="38" spans="1:2" x14ac:dyDescent="0.25">
      <c r="A38" s="2" t="s">
        <v>38</v>
      </c>
      <c r="B38" s="3">
        <v>5</v>
      </c>
    </row>
    <row r="39" spans="1:2" x14ac:dyDescent="0.25">
      <c r="A39" s="2" t="s">
        <v>39</v>
      </c>
      <c r="B39" s="3">
        <v>4</v>
      </c>
    </row>
    <row r="40" spans="1:2" x14ac:dyDescent="0.25">
      <c r="A40" s="2" t="s">
        <v>82</v>
      </c>
      <c r="B40" s="3">
        <v>0</v>
      </c>
    </row>
    <row r="41" spans="1:2" x14ac:dyDescent="0.25">
      <c r="A41" s="2" t="s">
        <v>83</v>
      </c>
      <c r="B41" s="3">
        <v>0</v>
      </c>
    </row>
    <row r="42" spans="1:2" x14ac:dyDescent="0.25">
      <c r="A42" s="2" t="s">
        <v>61</v>
      </c>
      <c r="B42" s="3">
        <v>0</v>
      </c>
    </row>
    <row r="43" spans="1:2" x14ac:dyDescent="0.25">
      <c r="A43" s="2" t="s">
        <v>84</v>
      </c>
      <c r="B43" s="3">
        <v>0</v>
      </c>
    </row>
    <row r="44" spans="1:2" x14ac:dyDescent="0.25">
      <c r="A44" s="2" t="s">
        <v>85</v>
      </c>
      <c r="B44" s="3">
        <v>0</v>
      </c>
    </row>
    <row r="45" spans="1:2" x14ac:dyDescent="0.25">
      <c r="A45" s="2" t="s">
        <v>40</v>
      </c>
      <c r="B45" s="3">
        <v>301</v>
      </c>
    </row>
    <row r="46" spans="1:2" x14ac:dyDescent="0.25">
      <c r="A46" s="2" t="s">
        <v>86</v>
      </c>
      <c r="B46" s="3">
        <v>0</v>
      </c>
    </row>
    <row r="47" spans="1:2" x14ac:dyDescent="0.25">
      <c r="A47" s="2" t="s">
        <v>41</v>
      </c>
      <c r="B47" s="3">
        <v>20</v>
      </c>
    </row>
    <row r="48" spans="1:2" x14ac:dyDescent="0.25">
      <c r="A48" s="2" t="s">
        <v>42</v>
      </c>
      <c r="B48" s="3">
        <v>2</v>
      </c>
    </row>
    <row r="49" spans="1:2" x14ac:dyDescent="0.25">
      <c r="A49" s="2" t="s">
        <v>87</v>
      </c>
      <c r="B49" s="3">
        <v>2</v>
      </c>
    </row>
    <row r="50" spans="1:2" x14ac:dyDescent="0.25">
      <c r="A50" s="2" t="s">
        <v>43</v>
      </c>
      <c r="B50" s="3">
        <v>5</v>
      </c>
    </row>
    <row r="51" spans="1:2" x14ac:dyDescent="0.25">
      <c r="A51" s="2" t="s">
        <v>44</v>
      </c>
      <c r="B51" s="3">
        <v>0</v>
      </c>
    </row>
    <row r="52" spans="1:2" x14ac:dyDescent="0.25">
      <c r="A52" s="2" t="s">
        <v>88</v>
      </c>
      <c r="B52" s="3">
        <v>1</v>
      </c>
    </row>
    <row r="53" spans="1:2" x14ac:dyDescent="0.25">
      <c r="A53" s="2" t="s">
        <v>45</v>
      </c>
      <c r="B53" s="3">
        <v>1</v>
      </c>
    </row>
    <row r="54" spans="1:2" x14ac:dyDescent="0.25">
      <c r="A54" s="2" t="s">
        <v>89</v>
      </c>
      <c r="B54" s="3">
        <v>0</v>
      </c>
    </row>
    <row r="55" spans="1:2" x14ac:dyDescent="0.25">
      <c r="A55" s="2" t="s">
        <v>90</v>
      </c>
      <c r="B55" s="3">
        <v>0</v>
      </c>
    </row>
    <row r="56" spans="1:2" x14ac:dyDescent="0.25">
      <c r="A56" s="2" t="s">
        <v>46</v>
      </c>
      <c r="B56" s="3">
        <v>4</v>
      </c>
    </row>
    <row r="57" spans="1:2" x14ac:dyDescent="0.25">
      <c r="A57" s="2" t="s">
        <v>91</v>
      </c>
      <c r="B57" s="3">
        <v>0</v>
      </c>
    </row>
    <row r="58" spans="1:2" x14ac:dyDescent="0.25">
      <c r="A58" s="2" t="s">
        <v>62</v>
      </c>
      <c r="B58" s="3">
        <v>0</v>
      </c>
    </row>
    <row r="59" spans="1:2" x14ac:dyDescent="0.25">
      <c r="A59" s="2" t="s">
        <v>92</v>
      </c>
      <c r="B59" s="3">
        <v>3</v>
      </c>
    </row>
    <row r="60" spans="1:2" x14ac:dyDescent="0.25">
      <c r="A60" s="2" t="s">
        <v>47</v>
      </c>
      <c r="B60" s="3">
        <v>0</v>
      </c>
    </row>
    <row r="61" spans="1:2" x14ac:dyDescent="0.25">
      <c r="A61" s="2" t="s">
        <v>48</v>
      </c>
      <c r="B61" s="3">
        <v>18</v>
      </c>
    </row>
    <row r="62" spans="1:2" x14ac:dyDescent="0.25">
      <c r="A62" s="2" t="s">
        <v>93</v>
      </c>
      <c r="B62" s="3">
        <v>1</v>
      </c>
    </row>
    <row r="63" spans="1:2" x14ac:dyDescent="0.25">
      <c r="A63" s="2" t="s">
        <v>49</v>
      </c>
      <c r="B63" s="3">
        <v>1</v>
      </c>
    </row>
    <row r="64" spans="1:2" x14ac:dyDescent="0.25">
      <c r="A64" s="2" t="s">
        <v>94</v>
      </c>
      <c r="B64" s="3">
        <v>0</v>
      </c>
    </row>
    <row r="65" spans="1:2" x14ac:dyDescent="0.25">
      <c r="A65" s="2" t="s">
        <v>50</v>
      </c>
      <c r="B65" s="3">
        <v>21</v>
      </c>
    </row>
    <row r="66" spans="1:2" x14ac:dyDescent="0.25">
      <c r="A66" s="2" t="s">
        <v>51</v>
      </c>
      <c r="B66" s="3">
        <v>0</v>
      </c>
    </row>
    <row r="67" spans="1:2" x14ac:dyDescent="0.25">
      <c r="A67" s="2" t="s">
        <v>52</v>
      </c>
      <c r="B67" s="3">
        <v>3</v>
      </c>
    </row>
    <row r="68" spans="1:2" x14ac:dyDescent="0.25">
      <c r="A68" s="2" t="s">
        <v>53</v>
      </c>
      <c r="B68" s="3">
        <v>0</v>
      </c>
    </row>
    <row r="69" spans="1:2" x14ac:dyDescent="0.25">
      <c r="A69" s="2" t="s">
        <v>95</v>
      </c>
      <c r="B69" s="3">
        <v>0</v>
      </c>
    </row>
    <row r="70" spans="1:2" x14ac:dyDescent="0.25">
      <c r="A70" s="2" t="s">
        <v>96</v>
      </c>
      <c r="B70" s="3">
        <v>0</v>
      </c>
    </row>
    <row r="71" spans="1:2" x14ac:dyDescent="0.25">
      <c r="A71" s="2" t="s">
        <v>97</v>
      </c>
      <c r="B71" s="3">
        <v>0</v>
      </c>
    </row>
    <row r="72" spans="1:2" x14ac:dyDescent="0.25">
      <c r="A72" s="2" t="s">
        <v>98</v>
      </c>
      <c r="B72" s="3">
        <v>0</v>
      </c>
    </row>
    <row r="73" spans="1:2" x14ac:dyDescent="0.25">
      <c r="A73" s="2" t="s">
        <v>54</v>
      </c>
      <c r="B73" s="3">
        <v>0</v>
      </c>
    </row>
    <row r="74" spans="1:2" x14ac:dyDescent="0.25">
      <c r="A74" s="2" t="s">
        <v>101</v>
      </c>
      <c r="B74" s="3">
        <v>469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0592-F700-43C1-BC47-B1AFF99EBD56}">
  <dimension ref="A4:B75"/>
  <sheetViews>
    <sheetView workbookViewId="0">
      <selection activeCell="B7" sqref="B7"/>
    </sheetView>
  </sheetViews>
  <sheetFormatPr defaultRowHeight="15" x14ac:dyDescent="0.25"/>
  <cols>
    <col min="1" max="1" width="18.140625" bestFit="1" customWidth="1"/>
    <col min="2" max="2" width="47.28515625" bestFit="1" customWidth="1"/>
  </cols>
  <sheetData>
    <row r="4" spans="1:2" x14ac:dyDescent="0.25">
      <c r="A4" s="1" t="s">
        <v>100</v>
      </c>
      <c r="B4" t="s">
        <v>103</v>
      </c>
    </row>
    <row r="5" spans="1:2" x14ac:dyDescent="0.25">
      <c r="A5" s="2" t="s">
        <v>56</v>
      </c>
      <c r="B5" s="3">
        <v>2</v>
      </c>
    </row>
    <row r="6" spans="1:2" x14ac:dyDescent="0.25">
      <c r="A6" s="2" t="s">
        <v>64</v>
      </c>
      <c r="B6" s="3">
        <v>64</v>
      </c>
    </row>
    <row r="7" spans="1:2" x14ac:dyDescent="0.25">
      <c r="A7" s="2" t="s">
        <v>65</v>
      </c>
      <c r="B7" s="3">
        <v>39</v>
      </c>
    </row>
    <row r="8" spans="1:2" x14ac:dyDescent="0.25">
      <c r="A8" s="2" t="s">
        <v>66</v>
      </c>
      <c r="B8" s="3">
        <v>6</v>
      </c>
    </row>
    <row r="9" spans="1:2" x14ac:dyDescent="0.25">
      <c r="A9" s="2" t="s">
        <v>67</v>
      </c>
      <c r="B9" s="3">
        <v>7</v>
      </c>
    </row>
    <row r="10" spans="1:2" x14ac:dyDescent="0.25">
      <c r="A10" s="2" t="s">
        <v>27</v>
      </c>
      <c r="B10" s="3">
        <v>867</v>
      </c>
    </row>
    <row r="11" spans="1:2" x14ac:dyDescent="0.25">
      <c r="A11" s="2" t="s">
        <v>28</v>
      </c>
      <c r="B11" s="3">
        <v>33</v>
      </c>
    </row>
    <row r="12" spans="1:2" x14ac:dyDescent="0.25">
      <c r="A12" s="2" t="s">
        <v>68</v>
      </c>
      <c r="B12" s="3">
        <v>0</v>
      </c>
    </row>
    <row r="13" spans="1:2" x14ac:dyDescent="0.25">
      <c r="A13" s="2" t="s">
        <v>29</v>
      </c>
      <c r="B13" s="3">
        <v>809</v>
      </c>
    </row>
    <row r="14" spans="1:2" x14ac:dyDescent="0.25">
      <c r="A14" s="2" t="s">
        <v>70</v>
      </c>
      <c r="B14" s="3">
        <v>37</v>
      </c>
    </row>
    <row r="15" spans="1:2" x14ac:dyDescent="0.25">
      <c r="A15" s="2" t="s">
        <v>71</v>
      </c>
      <c r="B15" s="3">
        <v>67</v>
      </c>
    </row>
    <row r="16" spans="1:2" x14ac:dyDescent="0.25">
      <c r="A16" s="2" t="s">
        <v>30</v>
      </c>
      <c r="B16" s="3">
        <v>880</v>
      </c>
    </row>
    <row r="17" spans="1:2" x14ac:dyDescent="0.25">
      <c r="A17" s="2" t="s">
        <v>57</v>
      </c>
      <c r="B17" s="3">
        <v>16</v>
      </c>
    </row>
    <row r="18" spans="1:2" x14ac:dyDescent="0.25">
      <c r="A18" s="2" t="s">
        <v>72</v>
      </c>
      <c r="B18" s="3">
        <v>28</v>
      </c>
    </row>
    <row r="19" spans="1:2" x14ac:dyDescent="0.25">
      <c r="A19" s="2" t="s">
        <v>31</v>
      </c>
      <c r="B19" s="3">
        <v>953</v>
      </c>
    </row>
    <row r="20" spans="1:2" x14ac:dyDescent="0.25">
      <c r="A20" s="2" t="s">
        <v>73</v>
      </c>
      <c r="B20" s="3">
        <v>4</v>
      </c>
    </row>
    <row r="21" spans="1:2" x14ac:dyDescent="0.25">
      <c r="A21" s="2" t="s">
        <v>58</v>
      </c>
      <c r="B21" s="3">
        <v>6</v>
      </c>
    </row>
    <row r="22" spans="1:2" x14ac:dyDescent="0.25">
      <c r="A22" s="2" t="s">
        <v>59</v>
      </c>
      <c r="B22" s="3">
        <v>0</v>
      </c>
    </row>
    <row r="23" spans="1:2" x14ac:dyDescent="0.25">
      <c r="A23" s="2" t="s">
        <v>60</v>
      </c>
      <c r="B23" s="3">
        <v>372</v>
      </c>
    </row>
    <row r="24" spans="1:2" x14ac:dyDescent="0.25">
      <c r="A24" s="2" t="s">
        <v>99</v>
      </c>
      <c r="B24" s="3">
        <v>319</v>
      </c>
    </row>
    <row r="25" spans="1:2" x14ac:dyDescent="0.25">
      <c r="A25" s="2" t="s">
        <v>74</v>
      </c>
      <c r="B25" s="3">
        <v>0</v>
      </c>
    </row>
    <row r="26" spans="1:2" x14ac:dyDescent="0.25">
      <c r="A26" s="2" t="s">
        <v>75</v>
      </c>
      <c r="B26" s="3">
        <v>11</v>
      </c>
    </row>
    <row r="27" spans="1:2" x14ac:dyDescent="0.25">
      <c r="A27" s="2" t="s">
        <v>32</v>
      </c>
      <c r="B27" s="3">
        <v>12</v>
      </c>
    </row>
    <row r="28" spans="1:2" x14ac:dyDescent="0.25">
      <c r="A28" s="2" t="s">
        <v>33</v>
      </c>
      <c r="B28" s="3">
        <v>284</v>
      </c>
    </row>
    <row r="29" spans="1:2" x14ac:dyDescent="0.25">
      <c r="A29" s="2" t="s">
        <v>34</v>
      </c>
      <c r="B29" s="3">
        <v>398</v>
      </c>
    </row>
    <row r="30" spans="1:2" x14ac:dyDescent="0.25">
      <c r="A30" s="2" t="s">
        <v>35</v>
      </c>
      <c r="B30" s="3">
        <v>124</v>
      </c>
    </row>
    <row r="31" spans="1:2" x14ac:dyDescent="0.25">
      <c r="A31" s="2" t="s">
        <v>76</v>
      </c>
      <c r="B31" s="3">
        <v>35</v>
      </c>
    </row>
    <row r="32" spans="1:2" x14ac:dyDescent="0.25">
      <c r="A32" s="2" t="s">
        <v>77</v>
      </c>
      <c r="B32" s="3">
        <v>50</v>
      </c>
    </row>
    <row r="33" spans="1:2" x14ac:dyDescent="0.25">
      <c r="A33" s="2" t="s">
        <v>78</v>
      </c>
      <c r="B33" s="3">
        <v>64</v>
      </c>
    </row>
    <row r="34" spans="1:2" x14ac:dyDescent="0.25">
      <c r="A34" s="2" t="s">
        <v>79</v>
      </c>
      <c r="B34" s="3">
        <v>28</v>
      </c>
    </row>
    <row r="35" spans="1:2" x14ac:dyDescent="0.25">
      <c r="A35" s="2" t="s">
        <v>36</v>
      </c>
      <c r="B35" s="3">
        <v>167</v>
      </c>
    </row>
    <row r="36" spans="1:2" x14ac:dyDescent="0.25">
      <c r="A36" s="2" t="s">
        <v>80</v>
      </c>
      <c r="B36" s="3">
        <v>0</v>
      </c>
    </row>
    <row r="37" spans="1:2" x14ac:dyDescent="0.25">
      <c r="A37" s="2" t="s">
        <v>37</v>
      </c>
      <c r="B37" s="3">
        <v>555</v>
      </c>
    </row>
    <row r="38" spans="1:2" x14ac:dyDescent="0.25">
      <c r="A38" s="2" t="s">
        <v>81</v>
      </c>
      <c r="B38" s="3">
        <v>47</v>
      </c>
    </row>
    <row r="39" spans="1:2" x14ac:dyDescent="0.25">
      <c r="A39" s="2" t="s">
        <v>38</v>
      </c>
      <c r="B39" s="3">
        <v>288</v>
      </c>
    </row>
    <row r="40" spans="1:2" x14ac:dyDescent="0.25">
      <c r="A40" s="2" t="s">
        <v>39</v>
      </c>
      <c r="B40" s="3">
        <v>558</v>
      </c>
    </row>
    <row r="41" spans="1:2" x14ac:dyDescent="0.25">
      <c r="A41" s="2" t="s">
        <v>82</v>
      </c>
      <c r="B41" s="3">
        <v>10</v>
      </c>
    </row>
    <row r="42" spans="1:2" x14ac:dyDescent="0.25">
      <c r="A42" s="2" t="s">
        <v>83</v>
      </c>
      <c r="B42" s="3">
        <v>19</v>
      </c>
    </row>
    <row r="43" spans="1:2" x14ac:dyDescent="0.25">
      <c r="A43" s="2" t="s">
        <v>61</v>
      </c>
      <c r="B43" s="3">
        <v>0</v>
      </c>
    </row>
    <row r="44" spans="1:2" x14ac:dyDescent="0.25">
      <c r="A44" s="2" t="s">
        <v>84</v>
      </c>
      <c r="B44" s="3">
        <v>39</v>
      </c>
    </row>
    <row r="45" spans="1:2" x14ac:dyDescent="0.25">
      <c r="A45" s="2" t="s">
        <v>85</v>
      </c>
      <c r="B45" s="3">
        <v>34</v>
      </c>
    </row>
    <row r="46" spans="1:2" x14ac:dyDescent="0.25">
      <c r="A46" s="2" t="s">
        <v>40</v>
      </c>
      <c r="B46" s="3">
        <v>2550</v>
      </c>
    </row>
    <row r="47" spans="1:2" x14ac:dyDescent="0.25">
      <c r="A47" s="2" t="s">
        <v>86</v>
      </c>
      <c r="B47" s="3">
        <v>2</v>
      </c>
    </row>
    <row r="48" spans="1:2" x14ac:dyDescent="0.25">
      <c r="A48" s="2" t="s">
        <v>41</v>
      </c>
      <c r="B48" s="3">
        <v>1282</v>
      </c>
    </row>
    <row r="49" spans="1:2" x14ac:dyDescent="0.25">
      <c r="A49" s="2" t="s">
        <v>42</v>
      </c>
      <c r="B49" s="3">
        <v>18</v>
      </c>
    </row>
    <row r="50" spans="1:2" x14ac:dyDescent="0.25">
      <c r="A50" s="2" t="s">
        <v>87</v>
      </c>
      <c r="B50" s="3">
        <v>4</v>
      </c>
    </row>
    <row r="51" spans="1:2" x14ac:dyDescent="0.25">
      <c r="A51" s="2" t="s">
        <v>43</v>
      </c>
      <c r="B51" s="3">
        <v>21</v>
      </c>
    </row>
    <row r="52" spans="1:2" x14ac:dyDescent="0.25">
      <c r="A52" s="2" t="s">
        <v>44</v>
      </c>
      <c r="B52" s="3">
        <v>52</v>
      </c>
    </row>
    <row r="53" spans="1:2" x14ac:dyDescent="0.25">
      <c r="A53" s="2" t="s">
        <v>88</v>
      </c>
      <c r="B53" s="3">
        <v>126</v>
      </c>
    </row>
    <row r="54" spans="1:2" x14ac:dyDescent="0.25">
      <c r="A54" s="2" t="s">
        <v>45</v>
      </c>
      <c r="B54" s="3">
        <v>16</v>
      </c>
    </row>
    <row r="55" spans="1:2" x14ac:dyDescent="0.25">
      <c r="A55" s="2" t="s">
        <v>89</v>
      </c>
      <c r="B55" s="3">
        <v>39</v>
      </c>
    </row>
    <row r="56" spans="1:2" x14ac:dyDescent="0.25">
      <c r="A56" s="2" t="s">
        <v>90</v>
      </c>
      <c r="B56" s="3">
        <v>9</v>
      </c>
    </row>
    <row r="57" spans="1:2" x14ac:dyDescent="0.25">
      <c r="A57" s="2" t="s">
        <v>46</v>
      </c>
      <c r="B57" s="3">
        <v>786</v>
      </c>
    </row>
    <row r="58" spans="1:2" x14ac:dyDescent="0.25">
      <c r="A58" s="2" t="s">
        <v>91</v>
      </c>
      <c r="B58" s="3">
        <v>17</v>
      </c>
    </row>
    <row r="59" spans="1:2" x14ac:dyDescent="0.25">
      <c r="A59" s="2" t="s">
        <v>62</v>
      </c>
      <c r="B59" s="3">
        <v>9</v>
      </c>
    </row>
    <row r="60" spans="1:2" x14ac:dyDescent="0.25">
      <c r="A60" s="2" t="s">
        <v>92</v>
      </c>
      <c r="B60" s="3">
        <v>53</v>
      </c>
    </row>
    <row r="61" spans="1:2" x14ac:dyDescent="0.25">
      <c r="A61" s="2" t="s">
        <v>47</v>
      </c>
      <c r="B61" s="3">
        <v>298</v>
      </c>
    </row>
    <row r="62" spans="1:2" x14ac:dyDescent="0.25">
      <c r="A62" s="2" t="s">
        <v>48</v>
      </c>
      <c r="B62" s="3">
        <v>1031</v>
      </c>
    </row>
    <row r="63" spans="1:2" x14ac:dyDescent="0.25">
      <c r="A63" s="2" t="s">
        <v>93</v>
      </c>
      <c r="B63" s="3">
        <v>4</v>
      </c>
    </row>
    <row r="64" spans="1:2" x14ac:dyDescent="0.25">
      <c r="A64" s="2" t="s">
        <v>49</v>
      </c>
      <c r="B64" s="3">
        <v>7</v>
      </c>
    </row>
    <row r="65" spans="1:2" x14ac:dyDescent="0.25">
      <c r="A65" s="2" t="s">
        <v>94</v>
      </c>
      <c r="B65" s="3">
        <v>11</v>
      </c>
    </row>
    <row r="66" spans="1:2" x14ac:dyDescent="0.25">
      <c r="A66" s="2" t="s">
        <v>50</v>
      </c>
      <c r="B66" s="3">
        <v>402</v>
      </c>
    </row>
    <row r="67" spans="1:2" x14ac:dyDescent="0.25">
      <c r="A67" s="2" t="s">
        <v>51</v>
      </c>
      <c r="B67" s="3">
        <v>102</v>
      </c>
    </row>
    <row r="68" spans="1:2" x14ac:dyDescent="0.25">
      <c r="A68" s="2" t="s">
        <v>52</v>
      </c>
      <c r="B68" s="3">
        <v>1955</v>
      </c>
    </row>
    <row r="69" spans="1:2" x14ac:dyDescent="0.25">
      <c r="A69" s="2" t="s">
        <v>53</v>
      </c>
      <c r="B69" s="3">
        <v>74</v>
      </c>
    </row>
    <row r="70" spans="1:2" x14ac:dyDescent="0.25">
      <c r="A70" s="2" t="s">
        <v>95</v>
      </c>
      <c r="B70" s="3">
        <v>3</v>
      </c>
    </row>
    <row r="71" spans="1:2" x14ac:dyDescent="0.25">
      <c r="A71" s="2" t="s">
        <v>96</v>
      </c>
      <c r="B71" s="3">
        <v>17</v>
      </c>
    </row>
    <row r="72" spans="1:2" x14ac:dyDescent="0.25">
      <c r="A72" s="2" t="s">
        <v>97</v>
      </c>
      <c r="B72" s="3">
        <v>25</v>
      </c>
    </row>
    <row r="73" spans="1:2" x14ac:dyDescent="0.25">
      <c r="A73" s="2" t="s">
        <v>98</v>
      </c>
      <c r="B73" s="3">
        <v>13</v>
      </c>
    </row>
    <row r="74" spans="1:2" x14ac:dyDescent="0.25">
      <c r="A74" s="2" t="s">
        <v>54</v>
      </c>
      <c r="B74" s="3">
        <v>709</v>
      </c>
    </row>
    <row r="75" spans="1:2" x14ac:dyDescent="0.25">
      <c r="A75" s="2" t="s">
        <v>101</v>
      </c>
      <c r="B75" s="3">
        <v>16867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7516-F0F3-46C5-9B3E-264895E3977F}">
  <dimension ref="A3:B74"/>
  <sheetViews>
    <sheetView workbookViewId="0">
      <selection activeCell="B6" sqref="B6"/>
    </sheetView>
  </sheetViews>
  <sheetFormatPr defaultRowHeight="15" x14ac:dyDescent="0.25"/>
  <cols>
    <col min="1" max="1" width="18.140625" bestFit="1" customWidth="1"/>
    <col min="2" max="2" width="46.5703125" bestFit="1" customWidth="1"/>
  </cols>
  <sheetData>
    <row r="3" spans="1:2" x14ac:dyDescent="0.25">
      <c r="A3" s="1" t="s">
        <v>100</v>
      </c>
      <c r="B3" t="s">
        <v>104</v>
      </c>
    </row>
    <row r="4" spans="1:2" x14ac:dyDescent="0.25">
      <c r="A4" s="2" t="s">
        <v>56</v>
      </c>
      <c r="B4" s="3">
        <v>3</v>
      </c>
    </row>
    <row r="5" spans="1:2" x14ac:dyDescent="0.25">
      <c r="A5" s="2" t="s">
        <v>64</v>
      </c>
      <c r="B5" s="3">
        <v>66</v>
      </c>
    </row>
    <row r="6" spans="1:2" x14ac:dyDescent="0.25">
      <c r="A6" s="2" t="s">
        <v>65</v>
      </c>
      <c r="B6" s="3">
        <v>39</v>
      </c>
    </row>
    <row r="7" spans="1:2" x14ac:dyDescent="0.25">
      <c r="A7" s="2" t="s">
        <v>66</v>
      </c>
      <c r="B7" s="3">
        <v>7</v>
      </c>
    </row>
    <row r="8" spans="1:2" x14ac:dyDescent="0.25">
      <c r="A8" s="2" t="s">
        <v>67</v>
      </c>
      <c r="B8" s="3">
        <v>7</v>
      </c>
    </row>
    <row r="9" spans="1:2" x14ac:dyDescent="0.25">
      <c r="A9" s="2" t="s">
        <v>27</v>
      </c>
      <c r="B9" s="3">
        <v>871</v>
      </c>
    </row>
    <row r="10" spans="1:2" x14ac:dyDescent="0.25">
      <c r="A10" s="2" t="s">
        <v>28</v>
      </c>
      <c r="B10" s="3">
        <v>33</v>
      </c>
    </row>
    <row r="11" spans="1:2" x14ac:dyDescent="0.25">
      <c r="A11" s="2" t="s">
        <v>68</v>
      </c>
      <c r="B11" s="3">
        <v>0</v>
      </c>
    </row>
    <row r="12" spans="1:2" x14ac:dyDescent="0.25">
      <c r="A12" s="2" t="s">
        <v>29</v>
      </c>
      <c r="B12" s="3">
        <v>817</v>
      </c>
    </row>
    <row r="13" spans="1:2" x14ac:dyDescent="0.25">
      <c r="A13" s="2" t="s">
        <v>70</v>
      </c>
      <c r="B13" s="3">
        <v>40</v>
      </c>
    </row>
    <row r="14" spans="1:2" x14ac:dyDescent="0.25">
      <c r="A14" s="2" t="s">
        <v>71</v>
      </c>
      <c r="B14" s="3">
        <v>75</v>
      </c>
    </row>
    <row r="15" spans="1:2" x14ac:dyDescent="0.25">
      <c r="A15" s="2" t="s">
        <v>30</v>
      </c>
      <c r="B15" s="3">
        <v>888</v>
      </c>
    </row>
    <row r="16" spans="1:2" x14ac:dyDescent="0.25">
      <c r="A16" s="2" t="s">
        <v>57</v>
      </c>
      <c r="B16" s="3">
        <v>18</v>
      </c>
    </row>
    <row r="17" spans="1:2" x14ac:dyDescent="0.25">
      <c r="A17" s="2" t="s">
        <v>72</v>
      </c>
      <c r="B17" s="3">
        <v>28</v>
      </c>
    </row>
    <row r="18" spans="1:2" x14ac:dyDescent="0.25">
      <c r="A18" s="2" t="s">
        <v>31</v>
      </c>
      <c r="B18" s="3">
        <v>959</v>
      </c>
    </row>
    <row r="19" spans="1:2" x14ac:dyDescent="0.25">
      <c r="A19" s="2" t="s">
        <v>73</v>
      </c>
      <c r="B19" s="3">
        <v>4</v>
      </c>
    </row>
    <row r="20" spans="1:2" x14ac:dyDescent="0.25">
      <c r="A20" s="2" t="s">
        <v>58</v>
      </c>
      <c r="B20" s="3">
        <v>6</v>
      </c>
    </row>
    <row r="21" spans="1:2" x14ac:dyDescent="0.25">
      <c r="A21" s="2" t="s">
        <v>59</v>
      </c>
      <c r="B21" s="3">
        <v>0</v>
      </c>
    </row>
    <row r="22" spans="1:2" x14ac:dyDescent="0.25">
      <c r="A22" s="2" t="s">
        <v>60</v>
      </c>
      <c r="B22" s="3">
        <v>381</v>
      </c>
    </row>
    <row r="23" spans="1:2" x14ac:dyDescent="0.25">
      <c r="A23" s="2" t="s">
        <v>99</v>
      </c>
      <c r="B23" s="3">
        <v>326</v>
      </c>
    </row>
    <row r="24" spans="1:2" x14ac:dyDescent="0.25">
      <c r="A24" s="2" t="s">
        <v>74</v>
      </c>
      <c r="B24" s="3">
        <v>0</v>
      </c>
    </row>
    <row r="25" spans="1:2" x14ac:dyDescent="0.25">
      <c r="A25" s="2" t="s">
        <v>75</v>
      </c>
      <c r="B25" s="3">
        <v>11</v>
      </c>
    </row>
    <row r="26" spans="1:2" x14ac:dyDescent="0.25">
      <c r="A26" s="2" t="s">
        <v>32</v>
      </c>
      <c r="B26" s="3">
        <v>12</v>
      </c>
    </row>
    <row r="27" spans="1:2" x14ac:dyDescent="0.25">
      <c r="A27" s="2" t="s">
        <v>33</v>
      </c>
      <c r="B27" s="3">
        <v>286</v>
      </c>
    </row>
    <row r="28" spans="1:2" x14ac:dyDescent="0.25">
      <c r="A28" s="2" t="s">
        <v>34</v>
      </c>
      <c r="B28" s="3">
        <v>398</v>
      </c>
    </row>
    <row r="29" spans="1:2" x14ac:dyDescent="0.25">
      <c r="A29" s="2" t="s">
        <v>35</v>
      </c>
      <c r="B29" s="3">
        <v>124</v>
      </c>
    </row>
    <row r="30" spans="1:2" x14ac:dyDescent="0.25">
      <c r="A30" s="2" t="s">
        <v>76</v>
      </c>
      <c r="B30" s="3">
        <v>37</v>
      </c>
    </row>
    <row r="31" spans="1:2" x14ac:dyDescent="0.25">
      <c r="A31" s="2" t="s">
        <v>77</v>
      </c>
      <c r="B31" s="3">
        <v>50</v>
      </c>
    </row>
    <row r="32" spans="1:2" x14ac:dyDescent="0.25">
      <c r="A32" s="2" t="s">
        <v>78</v>
      </c>
      <c r="B32" s="3">
        <v>64</v>
      </c>
    </row>
    <row r="33" spans="1:2" x14ac:dyDescent="0.25">
      <c r="A33" s="2" t="s">
        <v>79</v>
      </c>
      <c r="B33" s="3">
        <v>28</v>
      </c>
    </row>
    <row r="34" spans="1:2" x14ac:dyDescent="0.25">
      <c r="A34" s="2" t="s">
        <v>36</v>
      </c>
      <c r="B34" s="3">
        <v>169</v>
      </c>
    </row>
    <row r="35" spans="1:2" x14ac:dyDescent="0.25">
      <c r="A35" s="2" t="s">
        <v>80</v>
      </c>
      <c r="B35" s="3">
        <v>0</v>
      </c>
    </row>
    <row r="36" spans="1:2" x14ac:dyDescent="0.25">
      <c r="A36" s="2" t="s">
        <v>37</v>
      </c>
      <c r="B36" s="3">
        <v>567</v>
      </c>
    </row>
    <row r="37" spans="1:2" x14ac:dyDescent="0.25">
      <c r="A37" s="2" t="s">
        <v>81</v>
      </c>
      <c r="B37" s="3">
        <v>47</v>
      </c>
    </row>
    <row r="38" spans="1:2" x14ac:dyDescent="0.25">
      <c r="A38" s="2" t="s">
        <v>38</v>
      </c>
      <c r="B38" s="3">
        <v>293</v>
      </c>
    </row>
    <row r="39" spans="1:2" x14ac:dyDescent="0.25">
      <c r="A39" s="2" t="s">
        <v>39</v>
      </c>
      <c r="B39" s="3">
        <v>562</v>
      </c>
    </row>
    <row r="40" spans="1:2" x14ac:dyDescent="0.25">
      <c r="A40" s="2" t="s">
        <v>82</v>
      </c>
      <c r="B40" s="3">
        <v>10</v>
      </c>
    </row>
    <row r="41" spans="1:2" x14ac:dyDescent="0.25">
      <c r="A41" s="2" t="s">
        <v>83</v>
      </c>
      <c r="B41" s="3">
        <v>19</v>
      </c>
    </row>
    <row r="42" spans="1:2" x14ac:dyDescent="0.25">
      <c r="A42" s="2" t="s">
        <v>61</v>
      </c>
      <c r="B42" s="3">
        <v>0</v>
      </c>
    </row>
    <row r="43" spans="1:2" x14ac:dyDescent="0.25">
      <c r="A43" s="2" t="s">
        <v>84</v>
      </c>
      <c r="B43" s="3">
        <v>39</v>
      </c>
    </row>
    <row r="44" spans="1:2" x14ac:dyDescent="0.25">
      <c r="A44" s="2" t="s">
        <v>85</v>
      </c>
      <c r="B44" s="3">
        <v>34</v>
      </c>
    </row>
    <row r="45" spans="1:2" x14ac:dyDescent="0.25">
      <c r="A45" s="2" t="s">
        <v>40</v>
      </c>
      <c r="B45" s="3">
        <v>2851</v>
      </c>
    </row>
    <row r="46" spans="1:2" x14ac:dyDescent="0.25">
      <c r="A46" s="2" t="s">
        <v>86</v>
      </c>
      <c r="B46" s="3">
        <v>2</v>
      </c>
    </row>
    <row r="47" spans="1:2" x14ac:dyDescent="0.25">
      <c r="A47" s="2" t="s">
        <v>41</v>
      </c>
      <c r="B47" s="3">
        <v>1302</v>
      </c>
    </row>
    <row r="48" spans="1:2" x14ac:dyDescent="0.25">
      <c r="A48" s="2" t="s">
        <v>42</v>
      </c>
      <c r="B48" s="3">
        <v>20</v>
      </c>
    </row>
    <row r="49" spans="1:2" x14ac:dyDescent="0.25">
      <c r="A49" s="2" t="s">
        <v>87</v>
      </c>
      <c r="B49" s="3">
        <v>6</v>
      </c>
    </row>
    <row r="50" spans="1:2" x14ac:dyDescent="0.25">
      <c r="A50" s="2" t="s">
        <v>43</v>
      </c>
      <c r="B50" s="3">
        <v>26</v>
      </c>
    </row>
    <row r="51" spans="1:2" x14ac:dyDescent="0.25">
      <c r="A51" s="2" t="s">
        <v>44</v>
      </c>
      <c r="B51" s="3">
        <v>52</v>
      </c>
    </row>
    <row r="52" spans="1:2" x14ac:dyDescent="0.25">
      <c r="A52" s="2" t="s">
        <v>88</v>
      </c>
      <c r="B52" s="3">
        <v>127</v>
      </c>
    </row>
    <row r="53" spans="1:2" x14ac:dyDescent="0.25">
      <c r="A53" s="2" t="s">
        <v>45</v>
      </c>
      <c r="B53" s="3">
        <v>17</v>
      </c>
    </row>
    <row r="54" spans="1:2" x14ac:dyDescent="0.25">
      <c r="A54" s="2" t="s">
        <v>89</v>
      </c>
      <c r="B54" s="3">
        <v>39</v>
      </c>
    </row>
    <row r="55" spans="1:2" x14ac:dyDescent="0.25">
      <c r="A55" s="2" t="s">
        <v>90</v>
      </c>
      <c r="B55" s="3">
        <v>9</v>
      </c>
    </row>
    <row r="56" spans="1:2" x14ac:dyDescent="0.25">
      <c r="A56" s="2" t="s">
        <v>46</v>
      </c>
      <c r="B56" s="3">
        <v>790</v>
      </c>
    </row>
    <row r="57" spans="1:2" x14ac:dyDescent="0.25">
      <c r="A57" s="2" t="s">
        <v>91</v>
      </c>
      <c r="B57" s="3">
        <v>17</v>
      </c>
    </row>
    <row r="58" spans="1:2" x14ac:dyDescent="0.25">
      <c r="A58" s="2" t="s">
        <v>62</v>
      </c>
      <c r="B58" s="3">
        <v>9</v>
      </c>
    </row>
    <row r="59" spans="1:2" x14ac:dyDescent="0.25">
      <c r="A59" s="2" t="s">
        <v>92</v>
      </c>
      <c r="B59" s="3">
        <v>56</v>
      </c>
    </row>
    <row r="60" spans="1:2" x14ac:dyDescent="0.25">
      <c r="A60" s="2" t="s">
        <v>47</v>
      </c>
      <c r="B60" s="3">
        <v>298</v>
      </c>
    </row>
    <row r="61" spans="1:2" x14ac:dyDescent="0.25">
      <c r="A61" s="2" t="s">
        <v>48</v>
      </c>
      <c r="B61" s="3">
        <v>1049</v>
      </c>
    </row>
    <row r="62" spans="1:2" x14ac:dyDescent="0.25">
      <c r="A62" s="2" t="s">
        <v>93</v>
      </c>
      <c r="B62" s="3">
        <v>5</v>
      </c>
    </row>
    <row r="63" spans="1:2" x14ac:dyDescent="0.25">
      <c r="A63" s="2" t="s">
        <v>49</v>
      </c>
      <c r="B63" s="3">
        <v>8</v>
      </c>
    </row>
    <row r="64" spans="1:2" x14ac:dyDescent="0.25">
      <c r="A64" s="2" t="s">
        <v>94</v>
      </c>
      <c r="B64" s="3">
        <v>11</v>
      </c>
    </row>
    <row r="65" spans="1:2" x14ac:dyDescent="0.25">
      <c r="A65" s="2" t="s">
        <v>50</v>
      </c>
      <c r="B65" s="3">
        <v>423</v>
      </c>
    </row>
    <row r="66" spans="1:2" x14ac:dyDescent="0.25">
      <c r="A66" s="2" t="s">
        <v>51</v>
      </c>
      <c r="B66" s="3">
        <v>102</v>
      </c>
    </row>
    <row r="67" spans="1:2" x14ac:dyDescent="0.25">
      <c r="A67" s="2" t="s">
        <v>52</v>
      </c>
      <c r="B67" s="3">
        <v>1958</v>
      </c>
    </row>
    <row r="68" spans="1:2" x14ac:dyDescent="0.25">
      <c r="A68" s="2" t="s">
        <v>53</v>
      </c>
      <c r="B68" s="3">
        <v>74</v>
      </c>
    </row>
    <row r="69" spans="1:2" x14ac:dyDescent="0.25">
      <c r="A69" s="2" t="s">
        <v>95</v>
      </c>
      <c r="B69" s="3">
        <v>3</v>
      </c>
    </row>
    <row r="70" spans="1:2" x14ac:dyDescent="0.25">
      <c r="A70" s="2" t="s">
        <v>96</v>
      </c>
      <c r="B70" s="3">
        <v>17</v>
      </c>
    </row>
    <row r="71" spans="1:2" x14ac:dyDescent="0.25">
      <c r="A71" s="2" t="s">
        <v>97</v>
      </c>
      <c r="B71" s="3">
        <v>25</v>
      </c>
    </row>
    <row r="72" spans="1:2" x14ac:dyDescent="0.25">
      <c r="A72" s="2" t="s">
        <v>98</v>
      </c>
      <c r="B72" s="3">
        <v>13</v>
      </c>
    </row>
    <row r="73" spans="1:2" x14ac:dyDescent="0.25">
      <c r="A73" s="2" t="s">
        <v>54</v>
      </c>
      <c r="B73" s="3">
        <v>709</v>
      </c>
    </row>
    <row r="74" spans="1:2" x14ac:dyDescent="0.25">
      <c r="A74" s="2" t="s">
        <v>101</v>
      </c>
      <c r="B74" s="3">
        <v>17336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13A4-D8DA-42A7-8209-537D2DF9648E}">
  <dimension ref="A3:D8"/>
  <sheetViews>
    <sheetView workbookViewId="0">
      <selection activeCell="B14" sqref="B14"/>
    </sheetView>
  </sheetViews>
  <sheetFormatPr defaultRowHeight="15" x14ac:dyDescent="0.25"/>
  <cols>
    <col min="1" max="1" width="47.7109375" bestFit="1" customWidth="1"/>
    <col min="2" max="2" width="52.140625" bestFit="1" customWidth="1"/>
    <col min="3" max="3" width="46.5703125" bestFit="1" customWidth="1"/>
    <col min="4" max="4" width="47.28515625" bestFit="1" customWidth="1"/>
  </cols>
  <sheetData>
    <row r="3" spans="1:4" x14ac:dyDescent="0.25">
      <c r="A3" t="s">
        <v>102</v>
      </c>
      <c r="B3" t="s">
        <v>105</v>
      </c>
      <c r="C3" t="s">
        <v>104</v>
      </c>
      <c r="D3" t="s">
        <v>103</v>
      </c>
    </row>
    <row r="4" spans="1:4" x14ac:dyDescent="0.25">
      <c r="A4" s="3">
        <v>469</v>
      </c>
      <c r="B4" s="3">
        <v>17341</v>
      </c>
      <c r="C4" s="3">
        <v>17336</v>
      </c>
      <c r="D4" s="3">
        <v>16867</v>
      </c>
    </row>
    <row r="7" spans="1:4" x14ac:dyDescent="0.25">
      <c r="D7">
        <f>GETPIVOTDATA("Sum of No. of Cases Reported (Other Rape Cases)",$A$3)</f>
        <v>16867</v>
      </c>
    </row>
    <row r="8" spans="1:4" x14ac:dyDescent="0.25">
      <c r="A8">
        <f>GETPIVOTDATA("Sum of No. of Cases Reported (Incest Rape Cases)",$A$3)</f>
        <v>469</v>
      </c>
      <c r="B8">
        <f>GETPIVOTDATA("Sum of No. of Victims (Total Rape Cases) - Total Victims",$A$3)</f>
        <v>17341</v>
      </c>
      <c r="C8">
        <f>GETPIVOTDATA("Sum of No. of Cases Reported (Total Rape Cases)",$A$3)</f>
        <v>17336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3F86D-9433-4D6A-8296-D863CB1F4889}">
  <dimension ref="A1:Z71"/>
  <sheetViews>
    <sheetView topLeftCell="A2" zoomScale="94" workbookViewId="0">
      <selection activeCell="C15" sqref="C15"/>
    </sheetView>
  </sheetViews>
  <sheetFormatPr defaultRowHeight="15" x14ac:dyDescent="0.25"/>
  <cols>
    <col min="1" max="1" width="11.28515625" customWidth="1"/>
    <col min="2" max="2" width="19" customWidth="1"/>
    <col min="3" max="3" width="41.85546875" customWidth="1"/>
    <col min="4" max="4" width="46.5703125" customWidth="1"/>
    <col min="5" max="8" width="46.7109375" customWidth="1"/>
    <col min="9" max="9" width="47.85546875" customWidth="1"/>
    <col min="10" max="10" width="47.28515625" customWidth="1"/>
    <col min="11" max="11" width="41.42578125" customWidth="1"/>
    <col min="12" max="12" width="46.140625" customWidth="1"/>
    <col min="13" max="16" width="46.28515625" customWidth="1"/>
    <col min="17" max="17" width="47.42578125" customWidth="1"/>
    <col min="18" max="18" width="46.85546875" customWidth="1"/>
    <col min="19" max="19" width="40.7109375" customWidth="1"/>
    <col min="20" max="20" width="45.42578125" customWidth="1"/>
    <col min="21" max="21" width="44.7109375" customWidth="1"/>
    <col min="22" max="24" width="45.5703125" customWidth="1"/>
    <col min="25" max="25" width="46.7109375" customWidth="1"/>
    <col min="26" max="26" width="46.1406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26</v>
      </c>
      <c r="B2" t="s">
        <v>27</v>
      </c>
      <c r="C2">
        <v>4</v>
      </c>
      <c r="D2">
        <v>0</v>
      </c>
      <c r="E2">
        <v>2</v>
      </c>
      <c r="F2">
        <v>0</v>
      </c>
      <c r="G2">
        <v>2</v>
      </c>
      <c r="H2">
        <v>0</v>
      </c>
      <c r="I2">
        <v>0</v>
      </c>
      <c r="J2">
        <v>4</v>
      </c>
      <c r="K2">
        <v>867</v>
      </c>
      <c r="L2">
        <v>57</v>
      </c>
      <c r="M2">
        <v>136</v>
      </c>
      <c r="N2">
        <v>254</v>
      </c>
      <c r="O2">
        <v>326</v>
      </c>
      <c r="P2">
        <v>80</v>
      </c>
      <c r="Q2">
        <v>14</v>
      </c>
      <c r="R2">
        <v>867</v>
      </c>
      <c r="S2">
        <v>871</v>
      </c>
      <c r="T2">
        <v>57</v>
      </c>
      <c r="U2">
        <v>138</v>
      </c>
      <c r="V2">
        <v>254</v>
      </c>
      <c r="W2">
        <v>328</v>
      </c>
      <c r="X2">
        <v>80</v>
      </c>
      <c r="Y2">
        <v>14</v>
      </c>
      <c r="Z2">
        <v>871</v>
      </c>
    </row>
    <row r="3" spans="1:26" x14ac:dyDescent="0.25">
      <c r="A3" t="s">
        <v>26</v>
      </c>
      <c r="B3" t="s">
        <v>28</v>
      </c>
      <c r="C3">
        <v>0</v>
      </c>
      <c r="D3">
        <v>0</v>
      </c>
      <c r="E3">
        <v>0</v>
      </c>
      <c r="F3">
        <v>0</v>
      </c>
      <c r="G3">
        <v>0</v>
      </c>
      <c r="H3">
        <v>0</v>
      </c>
      <c r="I3">
        <v>0</v>
      </c>
      <c r="J3">
        <v>0</v>
      </c>
      <c r="K3">
        <v>33</v>
      </c>
      <c r="L3">
        <v>0</v>
      </c>
      <c r="M3">
        <v>0</v>
      </c>
      <c r="N3">
        <v>1</v>
      </c>
      <c r="O3">
        <v>28</v>
      </c>
      <c r="P3">
        <v>4</v>
      </c>
      <c r="Q3">
        <v>0</v>
      </c>
      <c r="R3">
        <v>33</v>
      </c>
      <c r="S3">
        <v>33</v>
      </c>
      <c r="T3">
        <v>0</v>
      </c>
      <c r="U3">
        <v>0</v>
      </c>
      <c r="V3">
        <v>1</v>
      </c>
      <c r="W3">
        <v>28</v>
      </c>
      <c r="X3">
        <v>4</v>
      </c>
      <c r="Y3">
        <v>0</v>
      </c>
      <c r="Z3">
        <v>33</v>
      </c>
    </row>
    <row r="4" spans="1:26" x14ac:dyDescent="0.25">
      <c r="A4" t="s">
        <v>26</v>
      </c>
      <c r="B4" t="s">
        <v>29</v>
      </c>
      <c r="C4">
        <v>8</v>
      </c>
      <c r="D4">
        <v>0</v>
      </c>
      <c r="E4">
        <v>1</v>
      </c>
      <c r="F4">
        <v>7</v>
      </c>
      <c r="G4">
        <v>0</v>
      </c>
      <c r="H4">
        <v>0</v>
      </c>
      <c r="I4">
        <v>0</v>
      </c>
      <c r="J4">
        <v>8</v>
      </c>
      <c r="K4">
        <v>809</v>
      </c>
      <c r="L4">
        <v>8</v>
      </c>
      <c r="M4">
        <v>72</v>
      </c>
      <c r="N4">
        <v>238</v>
      </c>
      <c r="O4">
        <v>370</v>
      </c>
      <c r="P4">
        <v>119</v>
      </c>
      <c r="Q4">
        <v>2</v>
      </c>
      <c r="R4">
        <v>809</v>
      </c>
      <c r="S4">
        <v>817</v>
      </c>
      <c r="T4">
        <v>8</v>
      </c>
      <c r="U4">
        <v>73</v>
      </c>
      <c r="V4">
        <v>245</v>
      </c>
      <c r="W4">
        <v>370</v>
      </c>
      <c r="X4">
        <v>119</v>
      </c>
      <c r="Y4">
        <v>2</v>
      </c>
      <c r="Z4">
        <v>817</v>
      </c>
    </row>
    <row r="5" spans="1:26" x14ac:dyDescent="0.25">
      <c r="A5" t="s">
        <v>26</v>
      </c>
      <c r="B5" t="s">
        <v>30</v>
      </c>
      <c r="C5">
        <v>8</v>
      </c>
      <c r="D5">
        <v>0</v>
      </c>
      <c r="E5">
        <v>2</v>
      </c>
      <c r="F5">
        <v>5</v>
      </c>
      <c r="G5">
        <v>1</v>
      </c>
      <c r="H5">
        <v>0</v>
      </c>
      <c r="I5">
        <v>0</v>
      </c>
      <c r="J5">
        <v>8</v>
      </c>
      <c r="K5">
        <v>880</v>
      </c>
      <c r="L5">
        <v>1</v>
      </c>
      <c r="M5">
        <v>13</v>
      </c>
      <c r="N5">
        <v>193</v>
      </c>
      <c r="O5">
        <v>561</v>
      </c>
      <c r="P5">
        <v>112</v>
      </c>
      <c r="Q5">
        <v>0</v>
      </c>
      <c r="R5">
        <v>880</v>
      </c>
      <c r="S5">
        <v>888</v>
      </c>
      <c r="T5">
        <v>1</v>
      </c>
      <c r="U5">
        <v>15</v>
      </c>
      <c r="V5">
        <v>198</v>
      </c>
      <c r="W5">
        <v>562</v>
      </c>
      <c r="X5">
        <v>112</v>
      </c>
      <c r="Y5">
        <v>0</v>
      </c>
      <c r="Z5">
        <v>888</v>
      </c>
    </row>
    <row r="6" spans="1:26" x14ac:dyDescent="0.25">
      <c r="A6" t="s">
        <v>26</v>
      </c>
      <c r="B6" t="s">
        <v>31</v>
      </c>
      <c r="C6">
        <v>6</v>
      </c>
      <c r="D6">
        <v>0</v>
      </c>
      <c r="E6">
        <v>3</v>
      </c>
      <c r="F6">
        <v>1</v>
      </c>
      <c r="G6">
        <v>1</v>
      </c>
      <c r="H6">
        <v>1</v>
      </c>
      <c r="I6">
        <v>0</v>
      </c>
      <c r="J6">
        <v>6</v>
      </c>
      <c r="K6">
        <v>953</v>
      </c>
      <c r="L6">
        <v>25</v>
      </c>
      <c r="M6">
        <v>188</v>
      </c>
      <c r="N6">
        <v>217</v>
      </c>
      <c r="O6">
        <v>383</v>
      </c>
      <c r="P6">
        <v>136</v>
      </c>
      <c r="Q6">
        <v>4</v>
      </c>
      <c r="R6">
        <v>953</v>
      </c>
      <c r="S6">
        <v>959</v>
      </c>
      <c r="T6">
        <v>25</v>
      </c>
      <c r="U6">
        <v>191</v>
      </c>
      <c r="V6">
        <v>218</v>
      </c>
      <c r="W6">
        <v>384</v>
      </c>
      <c r="X6">
        <v>137</v>
      </c>
      <c r="Y6">
        <v>4</v>
      </c>
      <c r="Z6">
        <v>959</v>
      </c>
    </row>
    <row r="7" spans="1:26" x14ac:dyDescent="0.25">
      <c r="A7" t="s">
        <v>26</v>
      </c>
      <c r="B7" t="s">
        <v>32</v>
      </c>
      <c r="C7">
        <v>0</v>
      </c>
      <c r="D7">
        <v>0</v>
      </c>
      <c r="E7">
        <v>0</v>
      </c>
      <c r="F7">
        <v>0</v>
      </c>
      <c r="G7">
        <v>0</v>
      </c>
      <c r="H7">
        <v>0</v>
      </c>
      <c r="I7">
        <v>0</v>
      </c>
      <c r="J7">
        <v>0</v>
      </c>
      <c r="K7">
        <v>12</v>
      </c>
      <c r="L7">
        <v>3</v>
      </c>
      <c r="M7">
        <v>7</v>
      </c>
      <c r="N7">
        <v>1</v>
      </c>
      <c r="O7">
        <v>0</v>
      </c>
      <c r="P7">
        <v>1</v>
      </c>
      <c r="Q7">
        <v>0</v>
      </c>
      <c r="R7">
        <v>12</v>
      </c>
      <c r="S7">
        <v>12</v>
      </c>
      <c r="T7">
        <v>3</v>
      </c>
      <c r="U7">
        <v>7</v>
      </c>
      <c r="V7">
        <v>1</v>
      </c>
      <c r="W7">
        <v>0</v>
      </c>
      <c r="X7">
        <v>1</v>
      </c>
      <c r="Y7">
        <v>0</v>
      </c>
      <c r="Z7">
        <v>12</v>
      </c>
    </row>
    <row r="8" spans="1:26" x14ac:dyDescent="0.25">
      <c r="A8" t="s">
        <v>26</v>
      </c>
      <c r="B8" t="s">
        <v>33</v>
      </c>
      <c r="C8">
        <v>2</v>
      </c>
      <c r="D8">
        <v>0</v>
      </c>
      <c r="E8">
        <v>0</v>
      </c>
      <c r="F8">
        <v>2</v>
      </c>
      <c r="G8">
        <v>0</v>
      </c>
      <c r="H8">
        <v>0</v>
      </c>
      <c r="I8">
        <v>0</v>
      </c>
      <c r="J8">
        <v>2</v>
      </c>
      <c r="K8">
        <v>284</v>
      </c>
      <c r="L8">
        <v>15</v>
      </c>
      <c r="M8">
        <v>23</v>
      </c>
      <c r="N8">
        <v>85</v>
      </c>
      <c r="O8">
        <v>125</v>
      </c>
      <c r="P8">
        <v>36</v>
      </c>
      <c r="Q8">
        <v>0</v>
      </c>
      <c r="R8">
        <v>284</v>
      </c>
      <c r="S8">
        <v>286</v>
      </c>
      <c r="T8">
        <v>15</v>
      </c>
      <c r="U8">
        <v>23</v>
      </c>
      <c r="V8">
        <v>87</v>
      </c>
      <c r="W8">
        <v>125</v>
      </c>
      <c r="X8">
        <v>36</v>
      </c>
      <c r="Y8">
        <v>0</v>
      </c>
      <c r="Z8">
        <v>286</v>
      </c>
    </row>
    <row r="9" spans="1:26" x14ac:dyDescent="0.25">
      <c r="A9" t="s">
        <v>26</v>
      </c>
      <c r="B9" t="s">
        <v>34</v>
      </c>
      <c r="C9">
        <v>0</v>
      </c>
      <c r="D9">
        <v>0</v>
      </c>
      <c r="E9">
        <v>0</v>
      </c>
      <c r="F9">
        <v>0</v>
      </c>
      <c r="G9">
        <v>0</v>
      </c>
      <c r="H9">
        <v>0</v>
      </c>
      <c r="I9">
        <v>0</v>
      </c>
      <c r="J9">
        <v>0</v>
      </c>
      <c r="K9">
        <v>398</v>
      </c>
      <c r="L9">
        <v>34</v>
      </c>
      <c r="M9">
        <v>62</v>
      </c>
      <c r="N9">
        <v>125</v>
      </c>
      <c r="O9">
        <v>134</v>
      </c>
      <c r="P9">
        <v>40</v>
      </c>
      <c r="Q9">
        <v>3</v>
      </c>
      <c r="R9">
        <v>398</v>
      </c>
      <c r="S9">
        <v>398</v>
      </c>
      <c r="T9">
        <v>34</v>
      </c>
      <c r="U9">
        <v>62</v>
      </c>
      <c r="V9">
        <v>125</v>
      </c>
      <c r="W9">
        <v>134</v>
      </c>
      <c r="X9">
        <v>40</v>
      </c>
      <c r="Y9">
        <v>3</v>
      </c>
      <c r="Z9">
        <v>398</v>
      </c>
    </row>
    <row r="10" spans="1:26" x14ac:dyDescent="0.25">
      <c r="A10" t="s">
        <v>26</v>
      </c>
      <c r="B10" t="s">
        <v>35</v>
      </c>
      <c r="C10">
        <v>0</v>
      </c>
      <c r="D10">
        <v>0</v>
      </c>
      <c r="E10">
        <v>0</v>
      </c>
      <c r="F10">
        <v>0</v>
      </c>
      <c r="G10">
        <v>0</v>
      </c>
      <c r="H10">
        <v>0</v>
      </c>
      <c r="I10">
        <v>0</v>
      </c>
      <c r="J10">
        <v>0</v>
      </c>
      <c r="K10">
        <v>124</v>
      </c>
      <c r="L10">
        <v>20</v>
      </c>
      <c r="M10">
        <v>15</v>
      </c>
      <c r="N10">
        <v>43</v>
      </c>
      <c r="O10">
        <v>35</v>
      </c>
      <c r="P10">
        <v>9</v>
      </c>
      <c r="Q10">
        <v>2</v>
      </c>
      <c r="R10">
        <v>124</v>
      </c>
      <c r="S10">
        <v>124</v>
      </c>
      <c r="T10">
        <v>20</v>
      </c>
      <c r="U10">
        <v>15</v>
      </c>
      <c r="V10">
        <v>43</v>
      </c>
      <c r="W10">
        <v>35</v>
      </c>
      <c r="X10">
        <v>9</v>
      </c>
      <c r="Y10">
        <v>2</v>
      </c>
      <c r="Z10">
        <v>124</v>
      </c>
    </row>
    <row r="11" spans="1:26" x14ac:dyDescent="0.25">
      <c r="A11" t="s">
        <v>26</v>
      </c>
      <c r="B11" t="s">
        <v>36</v>
      </c>
      <c r="C11">
        <v>2</v>
      </c>
      <c r="D11">
        <v>0</v>
      </c>
      <c r="E11">
        <v>0</v>
      </c>
      <c r="F11">
        <v>1</v>
      </c>
      <c r="G11">
        <v>1</v>
      </c>
      <c r="H11">
        <v>0</v>
      </c>
      <c r="I11">
        <v>0</v>
      </c>
      <c r="J11">
        <v>2</v>
      </c>
      <c r="K11">
        <v>167</v>
      </c>
      <c r="L11">
        <v>0</v>
      </c>
      <c r="M11">
        <v>24</v>
      </c>
      <c r="N11">
        <v>40</v>
      </c>
      <c r="O11">
        <v>83</v>
      </c>
      <c r="P11">
        <v>20</v>
      </c>
      <c r="Q11">
        <v>0</v>
      </c>
      <c r="R11">
        <v>167</v>
      </c>
      <c r="S11">
        <v>169</v>
      </c>
      <c r="T11">
        <v>0</v>
      </c>
      <c r="U11">
        <v>24</v>
      </c>
      <c r="V11">
        <v>41</v>
      </c>
      <c r="W11">
        <v>84</v>
      </c>
      <c r="X11">
        <v>20</v>
      </c>
      <c r="Y11">
        <v>0</v>
      </c>
      <c r="Z11">
        <v>169</v>
      </c>
    </row>
    <row r="12" spans="1:26" x14ac:dyDescent="0.25">
      <c r="A12" t="s">
        <v>26</v>
      </c>
      <c r="B12" t="s">
        <v>37</v>
      </c>
      <c r="C12">
        <v>12</v>
      </c>
      <c r="D12">
        <v>1</v>
      </c>
      <c r="E12">
        <v>3</v>
      </c>
      <c r="F12">
        <v>4</v>
      </c>
      <c r="G12">
        <v>2</v>
      </c>
      <c r="H12">
        <v>2</v>
      </c>
      <c r="I12">
        <v>0</v>
      </c>
      <c r="J12">
        <v>12</v>
      </c>
      <c r="K12">
        <v>555</v>
      </c>
      <c r="L12">
        <v>8</v>
      </c>
      <c r="M12">
        <v>0</v>
      </c>
      <c r="N12">
        <v>0</v>
      </c>
      <c r="O12">
        <v>476</v>
      </c>
      <c r="P12">
        <v>71</v>
      </c>
      <c r="Q12">
        <v>0</v>
      </c>
      <c r="R12">
        <v>555</v>
      </c>
      <c r="S12">
        <v>567</v>
      </c>
      <c r="T12">
        <v>9</v>
      </c>
      <c r="U12">
        <v>3</v>
      </c>
      <c r="V12">
        <v>4</v>
      </c>
      <c r="W12">
        <v>478</v>
      </c>
      <c r="X12">
        <v>73</v>
      </c>
      <c r="Y12">
        <v>0</v>
      </c>
      <c r="Z12">
        <v>567</v>
      </c>
    </row>
    <row r="13" spans="1:26" x14ac:dyDescent="0.25">
      <c r="A13" t="s">
        <v>26</v>
      </c>
      <c r="B13" t="s">
        <v>38</v>
      </c>
      <c r="C13">
        <v>5</v>
      </c>
      <c r="D13">
        <v>3</v>
      </c>
      <c r="E13">
        <v>0</v>
      </c>
      <c r="F13">
        <v>1</v>
      </c>
      <c r="G13">
        <v>1</v>
      </c>
      <c r="H13">
        <v>0</v>
      </c>
      <c r="I13">
        <v>0</v>
      </c>
      <c r="J13">
        <v>5</v>
      </c>
      <c r="K13">
        <v>288</v>
      </c>
      <c r="L13">
        <v>21</v>
      </c>
      <c r="M13">
        <v>63</v>
      </c>
      <c r="N13">
        <v>61</v>
      </c>
      <c r="O13">
        <v>122</v>
      </c>
      <c r="P13">
        <v>21</v>
      </c>
      <c r="Q13">
        <v>0</v>
      </c>
      <c r="R13">
        <v>288</v>
      </c>
      <c r="S13">
        <v>293</v>
      </c>
      <c r="T13">
        <v>24</v>
      </c>
      <c r="U13">
        <v>63</v>
      </c>
      <c r="V13">
        <v>62</v>
      </c>
      <c r="W13">
        <v>123</v>
      </c>
      <c r="X13">
        <v>21</v>
      </c>
      <c r="Y13">
        <v>0</v>
      </c>
      <c r="Z13">
        <v>293</v>
      </c>
    </row>
    <row r="14" spans="1:26" x14ac:dyDescent="0.25">
      <c r="A14" t="s">
        <v>26</v>
      </c>
      <c r="B14" t="s">
        <v>39</v>
      </c>
      <c r="C14">
        <v>4</v>
      </c>
      <c r="D14">
        <v>1</v>
      </c>
      <c r="E14">
        <v>0</v>
      </c>
      <c r="F14">
        <v>1</v>
      </c>
      <c r="G14">
        <v>1</v>
      </c>
      <c r="H14">
        <v>0</v>
      </c>
      <c r="I14">
        <v>1</v>
      </c>
      <c r="J14">
        <v>4</v>
      </c>
      <c r="K14">
        <v>558</v>
      </c>
      <c r="L14">
        <v>18</v>
      </c>
      <c r="M14">
        <v>46</v>
      </c>
      <c r="N14">
        <v>125</v>
      </c>
      <c r="O14">
        <v>305</v>
      </c>
      <c r="P14">
        <v>64</v>
      </c>
      <c r="Q14">
        <v>0</v>
      </c>
      <c r="R14">
        <v>558</v>
      </c>
      <c r="S14">
        <v>562</v>
      </c>
      <c r="T14">
        <v>19</v>
      </c>
      <c r="U14">
        <v>46</v>
      </c>
      <c r="V14">
        <v>126</v>
      </c>
      <c r="W14">
        <v>306</v>
      </c>
      <c r="X14">
        <v>64</v>
      </c>
      <c r="Y14">
        <v>1</v>
      </c>
      <c r="Z14">
        <v>562</v>
      </c>
    </row>
    <row r="15" spans="1:26" x14ac:dyDescent="0.25">
      <c r="A15" t="s">
        <v>26</v>
      </c>
      <c r="B15" t="s">
        <v>40</v>
      </c>
      <c r="C15">
        <v>301</v>
      </c>
      <c r="D15">
        <v>10</v>
      </c>
      <c r="E15">
        <v>39</v>
      </c>
      <c r="F15">
        <v>66</v>
      </c>
      <c r="G15">
        <v>130</v>
      </c>
      <c r="H15">
        <v>56</v>
      </c>
      <c r="I15">
        <v>0</v>
      </c>
      <c r="J15">
        <v>301</v>
      </c>
      <c r="K15">
        <v>2550</v>
      </c>
      <c r="L15">
        <v>76</v>
      </c>
      <c r="M15">
        <v>265</v>
      </c>
      <c r="N15">
        <v>491</v>
      </c>
      <c r="O15">
        <v>1120</v>
      </c>
      <c r="P15">
        <v>571</v>
      </c>
      <c r="Q15">
        <v>27</v>
      </c>
      <c r="R15">
        <v>2550</v>
      </c>
      <c r="S15">
        <v>2851</v>
      </c>
      <c r="T15">
        <v>86</v>
      </c>
      <c r="U15">
        <v>304</v>
      </c>
      <c r="V15">
        <v>557</v>
      </c>
      <c r="W15">
        <v>1250</v>
      </c>
      <c r="X15">
        <v>627</v>
      </c>
      <c r="Y15">
        <v>27</v>
      </c>
      <c r="Z15">
        <v>2851</v>
      </c>
    </row>
    <row r="16" spans="1:26" x14ac:dyDescent="0.25">
      <c r="A16" t="s">
        <v>26</v>
      </c>
      <c r="B16" t="s">
        <v>41</v>
      </c>
      <c r="C16">
        <v>20</v>
      </c>
      <c r="D16">
        <v>1</v>
      </c>
      <c r="E16">
        <v>5</v>
      </c>
      <c r="F16">
        <v>6</v>
      </c>
      <c r="G16">
        <v>4</v>
      </c>
      <c r="H16">
        <v>4</v>
      </c>
      <c r="I16">
        <v>0</v>
      </c>
      <c r="J16">
        <v>20</v>
      </c>
      <c r="K16">
        <v>1282</v>
      </c>
      <c r="L16">
        <v>88</v>
      </c>
      <c r="M16">
        <v>147</v>
      </c>
      <c r="N16">
        <v>413</v>
      </c>
      <c r="O16">
        <v>499</v>
      </c>
      <c r="P16">
        <v>131</v>
      </c>
      <c r="Q16">
        <v>4</v>
      </c>
      <c r="R16">
        <v>1282</v>
      </c>
      <c r="S16">
        <v>1302</v>
      </c>
      <c r="T16">
        <v>89</v>
      </c>
      <c r="U16">
        <v>152</v>
      </c>
      <c r="V16">
        <v>419</v>
      </c>
      <c r="W16">
        <v>503</v>
      </c>
      <c r="X16">
        <v>135</v>
      </c>
      <c r="Y16">
        <v>4</v>
      </c>
      <c r="Z16">
        <v>1302</v>
      </c>
    </row>
    <row r="17" spans="1:26" x14ac:dyDescent="0.25">
      <c r="A17" t="s">
        <v>26</v>
      </c>
      <c r="B17" t="s">
        <v>42</v>
      </c>
      <c r="C17">
        <v>2</v>
      </c>
      <c r="D17">
        <v>2</v>
      </c>
      <c r="E17">
        <v>0</v>
      </c>
      <c r="F17">
        <v>0</v>
      </c>
      <c r="G17">
        <v>0</v>
      </c>
      <c r="H17">
        <v>0</v>
      </c>
      <c r="I17">
        <v>0</v>
      </c>
      <c r="J17">
        <v>2</v>
      </c>
      <c r="K17">
        <v>18</v>
      </c>
      <c r="L17">
        <v>1</v>
      </c>
      <c r="M17">
        <v>1</v>
      </c>
      <c r="N17">
        <v>4</v>
      </c>
      <c r="O17">
        <v>9</v>
      </c>
      <c r="P17">
        <v>2</v>
      </c>
      <c r="Q17">
        <v>1</v>
      </c>
      <c r="R17">
        <v>18</v>
      </c>
      <c r="S17">
        <v>20</v>
      </c>
      <c r="T17">
        <v>3</v>
      </c>
      <c r="U17">
        <v>1</v>
      </c>
      <c r="V17">
        <v>4</v>
      </c>
      <c r="W17">
        <v>9</v>
      </c>
      <c r="X17">
        <v>2</v>
      </c>
      <c r="Y17">
        <v>1</v>
      </c>
      <c r="Z17">
        <v>20</v>
      </c>
    </row>
    <row r="18" spans="1:26" x14ac:dyDescent="0.25">
      <c r="A18" t="s">
        <v>26</v>
      </c>
      <c r="B18" t="s">
        <v>43</v>
      </c>
      <c r="C18">
        <v>5</v>
      </c>
      <c r="D18">
        <v>1</v>
      </c>
      <c r="E18">
        <v>0</v>
      </c>
      <c r="F18">
        <v>1</v>
      </c>
      <c r="G18">
        <v>1</v>
      </c>
      <c r="H18">
        <v>2</v>
      </c>
      <c r="I18">
        <v>0</v>
      </c>
      <c r="J18">
        <v>5</v>
      </c>
      <c r="K18">
        <v>21</v>
      </c>
      <c r="L18">
        <v>2</v>
      </c>
      <c r="M18">
        <v>2</v>
      </c>
      <c r="N18">
        <v>3</v>
      </c>
      <c r="O18">
        <v>13</v>
      </c>
      <c r="P18">
        <v>1</v>
      </c>
      <c r="Q18">
        <v>0</v>
      </c>
      <c r="R18">
        <v>21</v>
      </c>
      <c r="S18">
        <v>26</v>
      </c>
      <c r="T18">
        <v>3</v>
      </c>
      <c r="U18">
        <v>2</v>
      </c>
      <c r="V18">
        <v>4</v>
      </c>
      <c r="W18">
        <v>14</v>
      </c>
      <c r="X18">
        <v>3</v>
      </c>
      <c r="Y18">
        <v>0</v>
      </c>
      <c r="Z18">
        <v>26</v>
      </c>
    </row>
    <row r="19" spans="1:26" x14ac:dyDescent="0.25">
      <c r="A19" t="s">
        <v>26</v>
      </c>
      <c r="B19" t="s">
        <v>44</v>
      </c>
      <c r="C19">
        <v>0</v>
      </c>
      <c r="D19">
        <v>0</v>
      </c>
      <c r="E19">
        <v>0</v>
      </c>
      <c r="F19">
        <v>0</v>
      </c>
      <c r="G19">
        <v>0</v>
      </c>
      <c r="H19">
        <v>0</v>
      </c>
      <c r="I19">
        <v>0</v>
      </c>
      <c r="J19">
        <v>0</v>
      </c>
      <c r="K19">
        <v>52</v>
      </c>
      <c r="L19">
        <v>0</v>
      </c>
      <c r="M19">
        <v>0</v>
      </c>
      <c r="N19">
        <v>30</v>
      </c>
      <c r="O19">
        <v>14</v>
      </c>
      <c r="P19">
        <v>8</v>
      </c>
      <c r="Q19">
        <v>0</v>
      </c>
      <c r="R19">
        <v>52</v>
      </c>
      <c r="S19">
        <v>52</v>
      </c>
      <c r="T19">
        <v>0</v>
      </c>
      <c r="U19">
        <v>0</v>
      </c>
      <c r="V19">
        <v>30</v>
      </c>
      <c r="W19">
        <v>14</v>
      </c>
      <c r="X19">
        <v>8</v>
      </c>
      <c r="Y19">
        <v>0</v>
      </c>
      <c r="Z19">
        <v>52</v>
      </c>
    </row>
    <row r="20" spans="1:26" x14ac:dyDescent="0.25">
      <c r="A20" t="s">
        <v>26</v>
      </c>
      <c r="B20" t="s">
        <v>45</v>
      </c>
      <c r="C20">
        <v>1</v>
      </c>
      <c r="D20">
        <v>0</v>
      </c>
      <c r="E20">
        <v>0</v>
      </c>
      <c r="F20">
        <v>0</v>
      </c>
      <c r="G20">
        <v>0</v>
      </c>
      <c r="H20">
        <v>1</v>
      </c>
      <c r="I20">
        <v>0</v>
      </c>
      <c r="J20">
        <v>1</v>
      </c>
      <c r="K20">
        <v>16</v>
      </c>
      <c r="L20">
        <v>0</v>
      </c>
      <c r="M20">
        <v>0</v>
      </c>
      <c r="N20">
        <v>8</v>
      </c>
      <c r="O20">
        <v>6</v>
      </c>
      <c r="P20">
        <v>2</v>
      </c>
      <c r="Q20">
        <v>0</v>
      </c>
      <c r="R20">
        <v>16</v>
      </c>
      <c r="S20">
        <v>17</v>
      </c>
      <c r="T20">
        <v>0</v>
      </c>
      <c r="U20">
        <v>0</v>
      </c>
      <c r="V20">
        <v>8</v>
      </c>
      <c r="W20">
        <v>6</v>
      </c>
      <c r="X20">
        <v>3</v>
      </c>
      <c r="Y20">
        <v>0</v>
      </c>
      <c r="Z20">
        <v>17</v>
      </c>
    </row>
    <row r="21" spans="1:26" x14ac:dyDescent="0.25">
      <c r="A21" t="s">
        <v>26</v>
      </c>
      <c r="B21" t="s">
        <v>46</v>
      </c>
      <c r="C21">
        <v>4</v>
      </c>
      <c r="D21">
        <v>0</v>
      </c>
      <c r="E21">
        <v>0</v>
      </c>
      <c r="F21">
        <v>3</v>
      </c>
      <c r="G21">
        <v>1</v>
      </c>
      <c r="H21">
        <v>0</v>
      </c>
      <c r="I21">
        <v>0</v>
      </c>
      <c r="J21">
        <v>4</v>
      </c>
      <c r="K21">
        <v>786</v>
      </c>
      <c r="L21">
        <v>8</v>
      </c>
      <c r="M21">
        <v>9</v>
      </c>
      <c r="N21">
        <v>294</v>
      </c>
      <c r="O21">
        <v>401</v>
      </c>
      <c r="P21">
        <v>74</v>
      </c>
      <c r="Q21">
        <v>0</v>
      </c>
      <c r="R21">
        <v>786</v>
      </c>
      <c r="S21">
        <v>790</v>
      </c>
      <c r="T21">
        <v>8</v>
      </c>
      <c r="U21">
        <v>9</v>
      </c>
      <c r="V21">
        <v>297</v>
      </c>
      <c r="W21">
        <v>402</v>
      </c>
      <c r="X21">
        <v>74</v>
      </c>
      <c r="Y21">
        <v>0</v>
      </c>
      <c r="Z21">
        <v>790</v>
      </c>
    </row>
    <row r="22" spans="1:26" x14ac:dyDescent="0.25">
      <c r="A22" t="s">
        <v>26</v>
      </c>
      <c r="B22" t="s">
        <v>47</v>
      </c>
      <c r="C22">
        <v>0</v>
      </c>
      <c r="D22">
        <v>0</v>
      </c>
      <c r="E22">
        <v>0</v>
      </c>
      <c r="F22">
        <v>0</v>
      </c>
      <c r="G22">
        <v>0</v>
      </c>
      <c r="H22">
        <v>0</v>
      </c>
      <c r="I22">
        <v>0</v>
      </c>
      <c r="J22">
        <v>0</v>
      </c>
      <c r="K22">
        <v>298</v>
      </c>
      <c r="L22">
        <v>8</v>
      </c>
      <c r="M22">
        <v>30</v>
      </c>
      <c r="N22">
        <v>137</v>
      </c>
      <c r="O22">
        <v>98</v>
      </c>
      <c r="P22">
        <v>24</v>
      </c>
      <c r="Q22">
        <v>1</v>
      </c>
      <c r="R22">
        <v>298</v>
      </c>
      <c r="S22">
        <v>298</v>
      </c>
      <c r="T22">
        <v>8</v>
      </c>
      <c r="U22">
        <v>30</v>
      </c>
      <c r="V22">
        <v>137</v>
      </c>
      <c r="W22">
        <v>98</v>
      </c>
      <c r="X22">
        <v>24</v>
      </c>
      <c r="Y22">
        <v>1</v>
      </c>
      <c r="Z22">
        <v>298</v>
      </c>
    </row>
    <row r="23" spans="1:26" x14ac:dyDescent="0.25">
      <c r="A23" t="s">
        <v>26</v>
      </c>
      <c r="B23" t="s">
        <v>48</v>
      </c>
      <c r="C23">
        <v>18</v>
      </c>
      <c r="D23">
        <v>1</v>
      </c>
      <c r="E23">
        <v>1</v>
      </c>
      <c r="F23">
        <v>7</v>
      </c>
      <c r="G23">
        <v>8</v>
      </c>
      <c r="H23">
        <v>1</v>
      </c>
      <c r="I23">
        <v>0</v>
      </c>
      <c r="J23">
        <v>18</v>
      </c>
      <c r="K23">
        <v>1031</v>
      </c>
      <c r="L23">
        <v>15</v>
      </c>
      <c r="M23">
        <v>43</v>
      </c>
      <c r="N23">
        <v>222</v>
      </c>
      <c r="O23">
        <v>598</v>
      </c>
      <c r="P23">
        <v>146</v>
      </c>
      <c r="Q23">
        <v>7</v>
      </c>
      <c r="R23">
        <v>1031</v>
      </c>
      <c r="S23">
        <v>1049</v>
      </c>
      <c r="T23">
        <v>16</v>
      </c>
      <c r="U23">
        <v>44</v>
      </c>
      <c r="V23">
        <v>229</v>
      </c>
      <c r="W23">
        <v>606</v>
      </c>
      <c r="X23">
        <v>147</v>
      </c>
      <c r="Y23">
        <v>7</v>
      </c>
      <c r="Z23">
        <v>1049</v>
      </c>
    </row>
    <row r="24" spans="1:26" x14ac:dyDescent="0.25">
      <c r="A24" t="s">
        <v>26</v>
      </c>
      <c r="B24" t="s">
        <v>49</v>
      </c>
      <c r="C24">
        <v>1</v>
      </c>
      <c r="D24">
        <v>1</v>
      </c>
      <c r="E24">
        <v>0</v>
      </c>
      <c r="F24">
        <v>0</v>
      </c>
      <c r="G24">
        <v>0</v>
      </c>
      <c r="H24">
        <v>0</v>
      </c>
      <c r="I24">
        <v>0</v>
      </c>
      <c r="J24">
        <v>1</v>
      </c>
      <c r="K24">
        <v>7</v>
      </c>
      <c r="L24">
        <v>0</v>
      </c>
      <c r="M24">
        <v>0</v>
      </c>
      <c r="N24">
        <v>4</v>
      </c>
      <c r="O24">
        <v>2</v>
      </c>
      <c r="P24">
        <v>1</v>
      </c>
      <c r="Q24">
        <v>0</v>
      </c>
      <c r="R24">
        <v>7</v>
      </c>
      <c r="S24">
        <v>8</v>
      </c>
      <c r="T24">
        <v>1</v>
      </c>
      <c r="U24">
        <v>0</v>
      </c>
      <c r="V24">
        <v>4</v>
      </c>
      <c r="W24">
        <v>2</v>
      </c>
      <c r="X24">
        <v>1</v>
      </c>
      <c r="Y24">
        <v>0</v>
      </c>
      <c r="Z24">
        <v>8</v>
      </c>
    </row>
    <row r="25" spans="1:26" x14ac:dyDescent="0.25">
      <c r="A25" t="s">
        <v>26</v>
      </c>
      <c r="B25" t="s">
        <v>50</v>
      </c>
      <c r="C25">
        <v>21</v>
      </c>
      <c r="D25">
        <v>0</v>
      </c>
      <c r="E25">
        <v>2</v>
      </c>
      <c r="F25">
        <v>4</v>
      </c>
      <c r="G25">
        <v>13</v>
      </c>
      <c r="H25">
        <v>2</v>
      </c>
      <c r="I25">
        <v>0</v>
      </c>
      <c r="J25">
        <v>21</v>
      </c>
      <c r="K25">
        <v>402</v>
      </c>
      <c r="L25">
        <v>6</v>
      </c>
      <c r="M25">
        <v>13</v>
      </c>
      <c r="N25">
        <v>170</v>
      </c>
      <c r="O25">
        <v>179</v>
      </c>
      <c r="P25">
        <v>32</v>
      </c>
      <c r="Q25">
        <v>2</v>
      </c>
      <c r="R25">
        <v>402</v>
      </c>
      <c r="S25">
        <v>423</v>
      </c>
      <c r="T25">
        <v>6</v>
      </c>
      <c r="U25">
        <v>15</v>
      </c>
      <c r="V25">
        <v>174</v>
      </c>
      <c r="W25">
        <v>192</v>
      </c>
      <c r="X25">
        <v>34</v>
      </c>
      <c r="Y25">
        <v>2</v>
      </c>
      <c r="Z25">
        <v>423</v>
      </c>
    </row>
    <row r="26" spans="1:26" x14ac:dyDescent="0.25">
      <c r="A26" t="s">
        <v>26</v>
      </c>
      <c r="B26" t="s">
        <v>51</v>
      </c>
      <c r="C26">
        <v>0</v>
      </c>
      <c r="D26">
        <v>0</v>
      </c>
      <c r="E26">
        <v>0</v>
      </c>
      <c r="F26">
        <v>0</v>
      </c>
      <c r="G26">
        <v>0</v>
      </c>
      <c r="H26">
        <v>0</v>
      </c>
      <c r="I26">
        <v>0</v>
      </c>
      <c r="J26">
        <v>0</v>
      </c>
      <c r="K26">
        <v>102</v>
      </c>
      <c r="L26">
        <v>0</v>
      </c>
      <c r="M26">
        <v>0</v>
      </c>
      <c r="N26">
        <v>50</v>
      </c>
      <c r="O26">
        <v>47</v>
      </c>
      <c r="P26">
        <v>5</v>
      </c>
      <c r="Q26">
        <v>0</v>
      </c>
      <c r="R26">
        <v>102</v>
      </c>
      <c r="S26">
        <v>102</v>
      </c>
      <c r="T26">
        <v>0</v>
      </c>
      <c r="U26">
        <v>0</v>
      </c>
      <c r="V26">
        <v>50</v>
      </c>
      <c r="W26">
        <v>47</v>
      </c>
      <c r="X26">
        <v>5</v>
      </c>
      <c r="Y26">
        <v>0</v>
      </c>
      <c r="Z26">
        <v>102</v>
      </c>
    </row>
    <row r="27" spans="1:26" x14ac:dyDescent="0.25">
      <c r="A27" t="s">
        <v>26</v>
      </c>
      <c r="B27" t="s">
        <v>52</v>
      </c>
      <c r="C27">
        <v>3</v>
      </c>
      <c r="D27">
        <v>0</v>
      </c>
      <c r="E27">
        <v>2</v>
      </c>
      <c r="F27">
        <v>0</v>
      </c>
      <c r="G27">
        <v>1</v>
      </c>
      <c r="H27">
        <v>0</v>
      </c>
      <c r="I27">
        <v>0</v>
      </c>
      <c r="J27">
        <v>3</v>
      </c>
      <c r="K27">
        <v>1955</v>
      </c>
      <c r="L27">
        <v>34</v>
      </c>
      <c r="M27">
        <v>120</v>
      </c>
      <c r="N27">
        <v>406</v>
      </c>
      <c r="O27">
        <v>1081</v>
      </c>
      <c r="P27">
        <v>314</v>
      </c>
      <c r="Q27">
        <v>0</v>
      </c>
      <c r="R27">
        <v>1955</v>
      </c>
      <c r="S27">
        <v>1958</v>
      </c>
      <c r="T27">
        <v>34</v>
      </c>
      <c r="U27">
        <v>122</v>
      </c>
      <c r="V27">
        <v>406</v>
      </c>
      <c r="W27">
        <v>1082</v>
      </c>
      <c r="X27">
        <v>314</v>
      </c>
      <c r="Y27">
        <v>0</v>
      </c>
      <c r="Z27">
        <v>1958</v>
      </c>
    </row>
    <row r="28" spans="1:26" x14ac:dyDescent="0.25">
      <c r="A28" t="s">
        <v>26</v>
      </c>
      <c r="B28" t="s">
        <v>53</v>
      </c>
      <c r="C28">
        <v>0</v>
      </c>
      <c r="D28">
        <v>0</v>
      </c>
      <c r="E28">
        <v>0</v>
      </c>
      <c r="F28">
        <v>0</v>
      </c>
      <c r="G28">
        <v>0</v>
      </c>
      <c r="H28">
        <v>0</v>
      </c>
      <c r="I28">
        <v>0</v>
      </c>
      <c r="J28">
        <v>0</v>
      </c>
      <c r="K28">
        <v>74</v>
      </c>
      <c r="L28">
        <v>6</v>
      </c>
      <c r="M28">
        <v>7</v>
      </c>
      <c r="N28">
        <v>16</v>
      </c>
      <c r="O28">
        <v>38</v>
      </c>
      <c r="P28">
        <v>7</v>
      </c>
      <c r="Q28">
        <v>0</v>
      </c>
      <c r="R28">
        <v>74</v>
      </c>
      <c r="S28">
        <v>74</v>
      </c>
      <c r="T28">
        <v>6</v>
      </c>
      <c r="U28">
        <v>7</v>
      </c>
      <c r="V28">
        <v>16</v>
      </c>
      <c r="W28">
        <v>38</v>
      </c>
      <c r="X28">
        <v>7</v>
      </c>
      <c r="Y28">
        <v>0</v>
      </c>
      <c r="Z28">
        <v>74</v>
      </c>
    </row>
    <row r="29" spans="1:26" x14ac:dyDescent="0.25">
      <c r="A29" t="s">
        <v>26</v>
      </c>
      <c r="B29" t="s">
        <v>54</v>
      </c>
      <c r="C29">
        <v>0</v>
      </c>
      <c r="D29">
        <v>0</v>
      </c>
      <c r="E29">
        <v>0</v>
      </c>
      <c r="F29">
        <v>0</v>
      </c>
      <c r="G29">
        <v>0</v>
      </c>
      <c r="H29">
        <v>0</v>
      </c>
      <c r="I29">
        <v>0</v>
      </c>
      <c r="J29">
        <v>0</v>
      </c>
      <c r="K29">
        <v>709</v>
      </c>
      <c r="L29">
        <v>4</v>
      </c>
      <c r="M29">
        <v>3</v>
      </c>
      <c r="N29">
        <v>5</v>
      </c>
      <c r="O29">
        <v>594</v>
      </c>
      <c r="P29">
        <v>103</v>
      </c>
      <c r="Q29">
        <v>0</v>
      </c>
      <c r="R29">
        <v>709</v>
      </c>
      <c r="S29">
        <v>709</v>
      </c>
      <c r="T29">
        <v>4</v>
      </c>
      <c r="U29">
        <v>3</v>
      </c>
      <c r="V29">
        <v>5</v>
      </c>
      <c r="W29">
        <v>594</v>
      </c>
      <c r="X29">
        <v>103</v>
      </c>
      <c r="Y29">
        <v>0</v>
      </c>
      <c r="Z29">
        <v>709</v>
      </c>
    </row>
    <row r="30" spans="1:26" x14ac:dyDescent="0.25">
      <c r="A30" t="s">
        <v>55</v>
      </c>
      <c r="B30" t="s">
        <v>56</v>
      </c>
      <c r="C30">
        <v>1</v>
      </c>
      <c r="D30">
        <v>0</v>
      </c>
      <c r="E30">
        <v>0</v>
      </c>
      <c r="F30">
        <v>1</v>
      </c>
      <c r="G30">
        <v>0</v>
      </c>
      <c r="H30">
        <v>0</v>
      </c>
      <c r="I30">
        <v>0</v>
      </c>
      <c r="J30">
        <v>1</v>
      </c>
      <c r="K30">
        <v>2</v>
      </c>
      <c r="L30">
        <v>0</v>
      </c>
      <c r="M30">
        <v>0</v>
      </c>
      <c r="N30">
        <v>2</v>
      </c>
      <c r="O30">
        <v>0</v>
      </c>
      <c r="P30">
        <v>0</v>
      </c>
      <c r="Q30">
        <v>0</v>
      </c>
      <c r="R30">
        <v>2</v>
      </c>
      <c r="S30">
        <v>3</v>
      </c>
      <c r="T30">
        <v>0</v>
      </c>
      <c r="U30">
        <v>0</v>
      </c>
      <c r="V30">
        <v>3</v>
      </c>
      <c r="W30">
        <v>0</v>
      </c>
      <c r="X30">
        <v>0</v>
      </c>
      <c r="Y30">
        <v>0</v>
      </c>
      <c r="Z30">
        <v>3</v>
      </c>
    </row>
    <row r="31" spans="1:26" x14ac:dyDescent="0.25">
      <c r="A31" t="s">
        <v>55</v>
      </c>
      <c r="B31" t="s">
        <v>57</v>
      </c>
      <c r="C31">
        <v>2</v>
      </c>
      <c r="D31">
        <v>0</v>
      </c>
      <c r="E31">
        <v>0</v>
      </c>
      <c r="F31">
        <v>0</v>
      </c>
      <c r="G31">
        <v>2</v>
      </c>
      <c r="H31">
        <v>0</v>
      </c>
      <c r="I31">
        <v>0</v>
      </c>
      <c r="J31">
        <v>2</v>
      </c>
      <c r="K31">
        <v>16</v>
      </c>
      <c r="L31">
        <v>0</v>
      </c>
      <c r="M31">
        <v>8</v>
      </c>
      <c r="N31">
        <v>4</v>
      </c>
      <c r="O31">
        <v>2</v>
      </c>
      <c r="P31">
        <v>3</v>
      </c>
      <c r="Q31">
        <v>0</v>
      </c>
      <c r="R31">
        <v>17</v>
      </c>
      <c r="S31">
        <v>18</v>
      </c>
      <c r="T31">
        <v>0</v>
      </c>
      <c r="U31">
        <v>8</v>
      </c>
      <c r="V31">
        <v>4</v>
      </c>
      <c r="W31">
        <v>4</v>
      </c>
      <c r="X31">
        <v>3</v>
      </c>
      <c r="Y31">
        <v>0</v>
      </c>
      <c r="Z31">
        <v>19</v>
      </c>
    </row>
    <row r="32" spans="1:26" x14ac:dyDescent="0.25">
      <c r="A32" t="s">
        <v>55</v>
      </c>
      <c r="B32" t="s">
        <v>58</v>
      </c>
      <c r="C32">
        <v>0</v>
      </c>
      <c r="D32">
        <v>0</v>
      </c>
      <c r="E32">
        <v>0</v>
      </c>
      <c r="F32">
        <v>0</v>
      </c>
      <c r="G32">
        <v>0</v>
      </c>
      <c r="H32">
        <v>0</v>
      </c>
      <c r="I32">
        <v>0</v>
      </c>
      <c r="J32">
        <v>0</v>
      </c>
      <c r="K32">
        <v>6</v>
      </c>
      <c r="L32">
        <v>0</v>
      </c>
      <c r="M32">
        <v>0</v>
      </c>
      <c r="N32">
        <v>3</v>
      </c>
      <c r="O32">
        <v>3</v>
      </c>
      <c r="P32">
        <v>0</v>
      </c>
      <c r="Q32">
        <v>0</v>
      </c>
      <c r="R32">
        <v>6</v>
      </c>
      <c r="S32">
        <v>6</v>
      </c>
      <c r="T32">
        <v>0</v>
      </c>
      <c r="U32">
        <v>0</v>
      </c>
      <c r="V32">
        <v>3</v>
      </c>
      <c r="W32">
        <v>3</v>
      </c>
      <c r="X32">
        <v>0</v>
      </c>
      <c r="Y32">
        <v>0</v>
      </c>
      <c r="Z32">
        <v>6</v>
      </c>
    </row>
    <row r="33" spans="1:26" x14ac:dyDescent="0.25">
      <c r="A33" t="s">
        <v>55</v>
      </c>
      <c r="B33" t="s">
        <v>59</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row>
    <row r="34" spans="1:26" x14ac:dyDescent="0.25">
      <c r="A34" t="s">
        <v>55</v>
      </c>
      <c r="B34" t="s">
        <v>60</v>
      </c>
      <c r="C34">
        <v>9</v>
      </c>
      <c r="D34">
        <v>3</v>
      </c>
      <c r="E34">
        <v>3</v>
      </c>
      <c r="F34">
        <v>2</v>
      </c>
      <c r="G34">
        <v>1</v>
      </c>
      <c r="H34">
        <v>0</v>
      </c>
      <c r="I34">
        <v>0</v>
      </c>
      <c r="J34">
        <v>9</v>
      </c>
      <c r="K34">
        <v>372</v>
      </c>
      <c r="L34">
        <v>45</v>
      </c>
      <c r="M34">
        <v>78</v>
      </c>
      <c r="N34">
        <v>152</v>
      </c>
      <c r="O34">
        <v>58</v>
      </c>
      <c r="P34">
        <v>41</v>
      </c>
      <c r="Q34">
        <v>0</v>
      </c>
      <c r="R34">
        <v>374</v>
      </c>
      <c r="S34">
        <v>381</v>
      </c>
      <c r="T34">
        <v>48</v>
      </c>
      <c r="U34">
        <v>81</v>
      </c>
      <c r="V34">
        <v>154</v>
      </c>
      <c r="W34">
        <v>59</v>
      </c>
      <c r="X34">
        <v>41</v>
      </c>
      <c r="Y34">
        <v>0</v>
      </c>
      <c r="Z34">
        <v>383</v>
      </c>
    </row>
    <row r="35" spans="1:26" x14ac:dyDescent="0.25">
      <c r="A35" t="s">
        <v>55</v>
      </c>
      <c r="B35" t="s">
        <v>61</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row>
    <row r="36" spans="1:26" x14ac:dyDescent="0.25">
      <c r="A36" t="s">
        <v>55</v>
      </c>
      <c r="B36" t="s">
        <v>62</v>
      </c>
      <c r="C36">
        <v>0</v>
      </c>
      <c r="D36">
        <v>0</v>
      </c>
      <c r="E36">
        <v>0</v>
      </c>
      <c r="F36">
        <v>0</v>
      </c>
      <c r="G36">
        <v>0</v>
      </c>
      <c r="H36">
        <v>0</v>
      </c>
      <c r="I36">
        <v>0</v>
      </c>
      <c r="J36">
        <v>0</v>
      </c>
      <c r="K36">
        <v>9</v>
      </c>
      <c r="L36">
        <v>3</v>
      </c>
      <c r="M36">
        <v>2</v>
      </c>
      <c r="N36">
        <v>2</v>
      </c>
      <c r="O36">
        <v>1</v>
      </c>
      <c r="P36">
        <v>1</v>
      </c>
      <c r="Q36">
        <v>0</v>
      </c>
      <c r="R36">
        <v>9</v>
      </c>
      <c r="S36">
        <v>9</v>
      </c>
      <c r="T36">
        <v>3</v>
      </c>
      <c r="U36">
        <v>2</v>
      </c>
      <c r="V36">
        <v>2</v>
      </c>
      <c r="W36">
        <v>1</v>
      </c>
      <c r="X36">
        <v>1</v>
      </c>
      <c r="Y36">
        <v>0</v>
      </c>
      <c r="Z36">
        <v>9</v>
      </c>
    </row>
    <row r="37" spans="1:26" x14ac:dyDescent="0.25">
      <c r="A37" t="s">
        <v>63</v>
      </c>
      <c r="B37" t="s">
        <v>64</v>
      </c>
      <c r="C37">
        <v>2</v>
      </c>
      <c r="D37">
        <v>0</v>
      </c>
      <c r="E37">
        <v>0</v>
      </c>
      <c r="F37">
        <v>1</v>
      </c>
      <c r="G37">
        <v>1</v>
      </c>
      <c r="H37">
        <v>0</v>
      </c>
      <c r="I37">
        <v>0</v>
      </c>
      <c r="J37">
        <v>2</v>
      </c>
      <c r="K37">
        <v>64</v>
      </c>
      <c r="L37">
        <v>5</v>
      </c>
      <c r="M37">
        <v>5</v>
      </c>
      <c r="N37">
        <v>30</v>
      </c>
      <c r="O37">
        <v>19</v>
      </c>
      <c r="P37">
        <v>5</v>
      </c>
      <c r="Q37">
        <v>0</v>
      </c>
      <c r="R37">
        <v>64</v>
      </c>
      <c r="S37">
        <v>66</v>
      </c>
      <c r="T37">
        <v>5</v>
      </c>
      <c r="U37">
        <v>5</v>
      </c>
      <c r="V37">
        <v>31</v>
      </c>
      <c r="W37">
        <v>20</v>
      </c>
      <c r="X37">
        <v>5</v>
      </c>
      <c r="Y37">
        <v>0</v>
      </c>
      <c r="Z37">
        <v>66</v>
      </c>
    </row>
    <row r="38" spans="1:26" x14ac:dyDescent="0.25">
      <c r="A38" t="s">
        <v>63</v>
      </c>
      <c r="B38" t="s">
        <v>65</v>
      </c>
      <c r="C38">
        <v>0</v>
      </c>
      <c r="D38">
        <v>0</v>
      </c>
      <c r="E38">
        <v>0</v>
      </c>
      <c r="F38">
        <v>0</v>
      </c>
      <c r="G38">
        <v>0</v>
      </c>
      <c r="H38">
        <v>0</v>
      </c>
      <c r="I38">
        <v>0</v>
      </c>
      <c r="J38">
        <v>0</v>
      </c>
      <c r="K38">
        <v>39</v>
      </c>
      <c r="L38">
        <v>2</v>
      </c>
      <c r="M38">
        <v>5</v>
      </c>
      <c r="N38">
        <v>3</v>
      </c>
      <c r="O38">
        <v>22</v>
      </c>
      <c r="P38">
        <v>7</v>
      </c>
      <c r="Q38">
        <v>0</v>
      </c>
      <c r="R38">
        <v>39</v>
      </c>
      <c r="S38">
        <v>39</v>
      </c>
      <c r="T38">
        <v>2</v>
      </c>
      <c r="U38">
        <v>5</v>
      </c>
      <c r="V38">
        <v>3</v>
      </c>
      <c r="W38">
        <v>22</v>
      </c>
      <c r="X38">
        <v>7</v>
      </c>
      <c r="Y38">
        <v>0</v>
      </c>
      <c r="Z38">
        <v>39</v>
      </c>
    </row>
    <row r="39" spans="1:26" x14ac:dyDescent="0.25">
      <c r="A39" t="s">
        <v>63</v>
      </c>
      <c r="B39" t="s">
        <v>66</v>
      </c>
      <c r="C39">
        <v>1</v>
      </c>
      <c r="D39">
        <v>1</v>
      </c>
      <c r="E39">
        <v>0</v>
      </c>
      <c r="F39">
        <v>0</v>
      </c>
      <c r="G39">
        <v>0</v>
      </c>
      <c r="H39">
        <v>0</v>
      </c>
      <c r="I39">
        <v>0</v>
      </c>
      <c r="J39">
        <v>1</v>
      </c>
      <c r="K39">
        <v>6</v>
      </c>
      <c r="L39">
        <v>0</v>
      </c>
      <c r="M39">
        <v>0</v>
      </c>
      <c r="N39">
        <v>2</v>
      </c>
      <c r="O39">
        <v>4</v>
      </c>
      <c r="P39">
        <v>0</v>
      </c>
      <c r="Q39">
        <v>0</v>
      </c>
      <c r="R39">
        <v>6</v>
      </c>
      <c r="S39">
        <v>7</v>
      </c>
      <c r="T39">
        <v>1</v>
      </c>
      <c r="U39">
        <v>0</v>
      </c>
      <c r="V39">
        <v>2</v>
      </c>
      <c r="W39">
        <v>4</v>
      </c>
      <c r="X39">
        <v>0</v>
      </c>
      <c r="Y39">
        <v>0</v>
      </c>
      <c r="Z39">
        <v>7</v>
      </c>
    </row>
    <row r="40" spans="1:26" x14ac:dyDescent="0.25">
      <c r="A40" t="s">
        <v>63</v>
      </c>
      <c r="B40" t="s">
        <v>67</v>
      </c>
      <c r="C40">
        <v>0</v>
      </c>
      <c r="D40">
        <v>0</v>
      </c>
      <c r="E40">
        <v>0</v>
      </c>
      <c r="F40">
        <v>0</v>
      </c>
      <c r="G40">
        <v>0</v>
      </c>
      <c r="H40">
        <v>0</v>
      </c>
      <c r="I40">
        <v>0</v>
      </c>
      <c r="J40">
        <v>0</v>
      </c>
      <c r="K40">
        <v>7</v>
      </c>
      <c r="L40">
        <v>0</v>
      </c>
      <c r="M40">
        <v>3</v>
      </c>
      <c r="N40">
        <v>2</v>
      </c>
      <c r="O40">
        <v>2</v>
      </c>
      <c r="P40">
        <v>0</v>
      </c>
      <c r="Q40">
        <v>0</v>
      </c>
      <c r="R40">
        <v>7</v>
      </c>
      <c r="S40">
        <v>7</v>
      </c>
      <c r="T40">
        <v>0</v>
      </c>
      <c r="U40">
        <v>3</v>
      </c>
      <c r="V40">
        <v>2</v>
      </c>
      <c r="W40">
        <v>2</v>
      </c>
      <c r="X40">
        <v>0</v>
      </c>
      <c r="Y40">
        <v>0</v>
      </c>
      <c r="Z40">
        <v>7</v>
      </c>
    </row>
    <row r="41" spans="1:26" x14ac:dyDescent="0.25">
      <c r="A41" t="s">
        <v>63</v>
      </c>
      <c r="B41" t="s">
        <v>68</v>
      </c>
      <c r="C41" t="s">
        <v>69</v>
      </c>
      <c r="D41" t="s">
        <v>69</v>
      </c>
      <c r="E41" t="s">
        <v>69</v>
      </c>
      <c r="F41" t="s">
        <v>69</v>
      </c>
      <c r="G41" t="s">
        <v>69</v>
      </c>
      <c r="H41" t="s">
        <v>69</v>
      </c>
      <c r="I41" t="s">
        <v>69</v>
      </c>
      <c r="J41" t="s">
        <v>69</v>
      </c>
      <c r="K41" t="s">
        <v>69</v>
      </c>
      <c r="L41" t="s">
        <v>69</v>
      </c>
      <c r="M41" t="s">
        <v>69</v>
      </c>
      <c r="N41" t="s">
        <v>69</v>
      </c>
      <c r="O41" t="s">
        <v>69</v>
      </c>
      <c r="P41" t="s">
        <v>69</v>
      </c>
      <c r="Q41" t="s">
        <v>69</v>
      </c>
      <c r="R41" t="s">
        <v>69</v>
      </c>
      <c r="S41" t="s">
        <v>69</v>
      </c>
      <c r="T41" t="s">
        <v>69</v>
      </c>
      <c r="U41" t="s">
        <v>69</v>
      </c>
      <c r="V41" t="s">
        <v>69</v>
      </c>
      <c r="W41" t="s">
        <v>69</v>
      </c>
      <c r="X41" t="s">
        <v>69</v>
      </c>
      <c r="Y41" t="s">
        <v>69</v>
      </c>
      <c r="Z41" t="s">
        <v>69</v>
      </c>
    </row>
    <row r="42" spans="1:26" x14ac:dyDescent="0.25">
      <c r="A42" t="s">
        <v>63</v>
      </c>
      <c r="B42" t="s">
        <v>70</v>
      </c>
      <c r="C42">
        <v>3</v>
      </c>
      <c r="D42">
        <v>2</v>
      </c>
      <c r="E42">
        <v>0</v>
      </c>
      <c r="F42">
        <v>1</v>
      </c>
      <c r="G42">
        <v>0</v>
      </c>
      <c r="H42">
        <v>0</v>
      </c>
      <c r="I42">
        <v>0</v>
      </c>
      <c r="J42">
        <v>3</v>
      </c>
      <c r="K42">
        <v>37</v>
      </c>
      <c r="L42">
        <v>0</v>
      </c>
      <c r="M42">
        <v>4</v>
      </c>
      <c r="N42">
        <v>17</v>
      </c>
      <c r="O42">
        <v>11</v>
      </c>
      <c r="P42">
        <v>5</v>
      </c>
      <c r="Q42">
        <v>0</v>
      </c>
      <c r="R42">
        <v>37</v>
      </c>
      <c r="S42">
        <v>40</v>
      </c>
      <c r="T42">
        <v>2</v>
      </c>
      <c r="U42">
        <v>4</v>
      </c>
      <c r="V42">
        <v>18</v>
      </c>
      <c r="W42">
        <v>11</v>
      </c>
      <c r="X42">
        <v>5</v>
      </c>
      <c r="Y42">
        <v>0</v>
      </c>
      <c r="Z42">
        <v>40</v>
      </c>
    </row>
    <row r="43" spans="1:26" x14ac:dyDescent="0.25">
      <c r="A43" t="s">
        <v>63</v>
      </c>
      <c r="B43" t="s">
        <v>71</v>
      </c>
      <c r="C43">
        <v>8</v>
      </c>
      <c r="D43">
        <v>2</v>
      </c>
      <c r="E43">
        <v>5</v>
      </c>
      <c r="F43">
        <v>1</v>
      </c>
      <c r="G43">
        <v>0</v>
      </c>
      <c r="H43">
        <v>0</v>
      </c>
      <c r="I43">
        <v>0</v>
      </c>
      <c r="J43">
        <v>8</v>
      </c>
      <c r="K43">
        <v>67</v>
      </c>
      <c r="L43">
        <v>3</v>
      </c>
      <c r="M43">
        <v>15</v>
      </c>
      <c r="N43">
        <v>21</v>
      </c>
      <c r="O43">
        <v>23</v>
      </c>
      <c r="P43">
        <v>5</v>
      </c>
      <c r="Q43">
        <v>0</v>
      </c>
      <c r="R43">
        <v>67</v>
      </c>
      <c r="S43">
        <v>75</v>
      </c>
      <c r="T43">
        <v>5</v>
      </c>
      <c r="U43">
        <v>20</v>
      </c>
      <c r="V43">
        <v>22</v>
      </c>
      <c r="W43">
        <v>23</v>
      </c>
      <c r="X43">
        <v>5</v>
      </c>
      <c r="Y43">
        <v>0</v>
      </c>
      <c r="Z43">
        <v>75</v>
      </c>
    </row>
    <row r="44" spans="1:26" x14ac:dyDescent="0.25">
      <c r="A44" t="s">
        <v>63</v>
      </c>
      <c r="B44" t="s">
        <v>72</v>
      </c>
      <c r="C44">
        <v>0</v>
      </c>
      <c r="D44">
        <v>0</v>
      </c>
      <c r="E44">
        <v>0</v>
      </c>
      <c r="F44">
        <v>0</v>
      </c>
      <c r="G44">
        <v>0</v>
      </c>
      <c r="H44">
        <v>0</v>
      </c>
      <c r="I44">
        <v>0</v>
      </c>
      <c r="J44">
        <v>0</v>
      </c>
      <c r="K44">
        <v>28</v>
      </c>
      <c r="L44">
        <v>0</v>
      </c>
      <c r="M44">
        <v>0</v>
      </c>
      <c r="N44">
        <v>8</v>
      </c>
      <c r="O44">
        <v>17</v>
      </c>
      <c r="P44">
        <v>3</v>
      </c>
      <c r="Q44">
        <v>0</v>
      </c>
      <c r="R44">
        <v>28</v>
      </c>
      <c r="S44">
        <v>28</v>
      </c>
      <c r="T44">
        <v>0</v>
      </c>
      <c r="U44">
        <v>0</v>
      </c>
      <c r="V44">
        <v>8</v>
      </c>
      <c r="W44">
        <v>17</v>
      </c>
      <c r="X44">
        <v>3</v>
      </c>
      <c r="Y44">
        <v>0</v>
      </c>
      <c r="Z44">
        <v>28</v>
      </c>
    </row>
    <row r="45" spans="1:26" x14ac:dyDescent="0.25">
      <c r="A45" t="s">
        <v>63</v>
      </c>
      <c r="B45" t="s">
        <v>73</v>
      </c>
      <c r="C45">
        <v>0</v>
      </c>
      <c r="D45">
        <v>0</v>
      </c>
      <c r="E45">
        <v>0</v>
      </c>
      <c r="F45">
        <v>0</v>
      </c>
      <c r="G45">
        <v>0</v>
      </c>
      <c r="H45">
        <v>0</v>
      </c>
      <c r="I45">
        <v>0</v>
      </c>
      <c r="J45">
        <v>0</v>
      </c>
      <c r="K45">
        <v>4</v>
      </c>
      <c r="L45">
        <v>0</v>
      </c>
      <c r="M45">
        <v>2</v>
      </c>
      <c r="N45">
        <v>0</v>
      </c>
      <c r="O45">
        <v>2</v>
      </c>
      <c r="P45">
        <v>0</v>
      </c>
      <c r="Q45">
        <v>0</v>
      </c>
      <c r="R45">
        <v>4</v>
      </c>
      <c r="S45">
        <v>4</v>
      </c>
      <c r="T45">
        <v>0</v>
      </c>
      <c r="U45">
        <v>2</v>
      </c>
      <c r="V45">
        <v>0</v>
      </c>
      <c r="W45">
        <v>2</v>
      </c>
      <c r="X45">
        <v>0</v>
      </c>
      <c r="Y45">
        <v>0</v>
      </c>
      <c r="Z45">
        <v>4</v>
      </c>
    </row>
    <row r="46" spans="1:26" x14ac:dyDescent="0.25">
      <c r="A46" t="s">
        <v>63</v>
      </c>
      <c r="B46" t="s">
        <v>99</v>
      </c>
      <c r="C46">
        <v>7</v>
      </c>
      <c r="D46">
        <v>2</v>
      </c>
      <c r="E46">
        <v>2</v>
      </c>
      <c r="F46">
        <v>2</v>
      </c>
      <c r="G46">
        <v>1</v>
      </c>
      <c r="H46">
        <v>0</v>
      </c>
      <c r="I46">
        <v>0</v>
      </c>
      <c r="J46">
        <v>7</v>
      </c>
      <c r="K46">
        <v>319</v>
      </c>
      <c r="L46">
        <v>32</v>
      </c>
      <c r="M46">
        <v>53</v>
      </c>
      <c r="N46">
        <v>137</v>
      </c>
      <c r="O46">
        <v>58</v>
      </c>
      <c r="P46">
        <v>41</v>
      </c>
      <c r="Q46">
        <v>0</v>
      </c>
      <c r="R46">
        <v>321</v>
      </c>
      <c r="S46">
        <v>326</v>
      </c>
      <c r="T46">
        <v>34</v>
      </c>
      <c r="U46">
        <v>55</v>
      </c>
      <c r="V46">
        <v>139</v>
      </c>
      <c r="W46">
        <v>59</v>
      </c>
      <c r="X46">
        <v>41</v>
      </c>
      <c r="Y46">
        <v>0</v>
      </c>
      <c r="Z46">
        <v>328</v>
      </c>
    </row>
    <row r="47" spans="1:26" x14ac:dyDescent="0.25">
      <c r="A47" t="s">
        <v>63</v>
      </c>
      <c r="B47" t="s">
        <v>74</v>
      </c>
      <c r="C47" t="s">
        <v>69</v>
      </c>
      <c r="D47" t="s">
        <v>69</v>
      </c>
      <c r="E47" t="s">
        <v>69</v>
      </c>
      <c r="F47" t="s">
        <v>69</v>
      </c>
      <c r="G47" t="s">
        <v>69</v>
      </c>
      <c r="H47" t="s">
        <v>69</v>
      </c>
      <c r="I47" t="s">
        <v>69</v>
      </c>
      <c r="J47" t="s">
        <v>69</v>
      </c>
      <c r="K47" t="s">
        <v>69</v>
      </c>
      <c r="L47" t="s">
        <v>69</v>
      </c>
      <c r="M47" t="s">
        <v>69</v>
      </c>
      <c r="N47" t="s">
        <v>69</v>
      </c>
      <c r="O47" t="s">
        <v>69</v>
      </c>
      <c r="P47" t="s">
        <v>69</v>
      </c>
      <c r="Q47" t="s">
        <v>69</v>
      </c>
      <c r="R47" t="s">
        <v>69</v>
      </c>
      <c r="S47" t="s">
        <v>69</v>
      </c>
      <c r="T47" t="s">
        <v>69</v>
      </c>
      <c r="U47" t="s">
        <v>69</v>
      </c>
      <c r="V47" t="s">
        <v>69</v>
      </c>
      <c r="W47" t="s">
        <v>69</v>
      </c>
      <c r="X47" t="s">
        <v>69</v>
      </c>
      <c r="Y47" t="s">
        <v>69</v>
      </c>
      <c r="Z47" t="s">
        <v>69</v>
      </c>
    </row>
    <row r="48" spans="1:26" x14ac:dyDescent="0.25">
      <c r="A48" t="s">
        <v>63</v>
      </c>
      <c r="B48" t="s">
        <v>75</v>
      </c>
      <c r="C48">
        <v>0</v>
      </c>
      <c r="D48">
        <v>0</v>
      </c>
      <c r="E48">
        <v>0</v>
      </c>
      <c r="F48">
        <v>0</v>
      </c>
      <c r="G48">
        <v>0</v>
      </c>
      <c r="H48">
        <v>0</v>
      </c>
      <c r="I48">
        <v>0</v>
      </c>
      <c r="J48">
        <v>0</v>
      </c>
      <c r="K48">
        <v>11</v>
      </c>
      <c r="L48">
        <v>0</v>
      </c>
      <c r="M48">
        <v>3</v>
      </c>
      <c r="N48">
        <v>4</v>
      </c>
      <c r="O48">
        <v>3</v>
      </c>
      <c r="P48">
        <v>1</v>
      </c>
      <c r="Q48">
        <v>0</v>
      </c>
      <c r="R48">
        <v>11</v>
      </c>
      <c r="S48">
        <v>11</v>
      </c>
      <c r="T48">
        <v>0</v>
      </c>
      <c r="U48">
        <v>3</v>
      </c>
      <c r="V48">
        <v>4</v>
      </c>
      <c r="W48">
        <v>3</v>
      </c>
      <c r="X48">
        <v>1</v>
      </c>
      <c r="Y48">
        <v>0</v>
      </c>
      <c r="Z48">
        <v>11</v>
      </c>
    </row>
    <row r="49" spans="1:26" x14ac:dyDescent="0.25">
      <c r="A49" t="s">
        <v>63</v>
      </c>
      <c r="B49" t="s">
        <v>76</v>
      </c>
      <c r="C49">
        <v>2</v>
      </c>
      <c r="D49">
        <v>0</v>
      </c>
      <c r="E49">
        <v>0</v>
      </c>
      <c r="F49">
        <v>0</v>
      </c>
      <c r="G49">
        <v>2</v>
      </c>
      <c r="H49">
        <v>0</v>
      </c>
      <c r="I49">
        <v>0</v>
      </c>
      <c r="J49">
        <v>2</v>
      </c>
      <c r="K49">
        <v>35</v>
      </c>
      <c r="L49">
        <v>0</v>
      </c>
      <c r="M49">
        <v>0</v>
      </c>
      <c r="N49">
        <v>10</v>
      </c>
      <c r="O49">
        <v>22</v>
      </c>
      <c r="P49">
        <v>3</v>
      </c>
      <c r="Q49">
        <v>0</v>
      </c>
      <c r="R49">
        <v>35</v>
      </c>
      <c r="S49">
        <v>37</v>
      </c>
      <c r="T49">
        <v>0</v>
      </c>
      <c r="U49">
        <v>0</v>
      </c>
      <c r="V49">
        <v>10</v>
      </c>
      <c r="W49">
        <v>24</v>
      </c>
      <c r="X49">
        <v>3</v>
      </c>
      <c r="Y49">
        <v>0</v>
      </c>
      <c r="Z49">
        <v>37</v>
      </c>
    </row>
    <row r="50" spans="1:26" x14ac:dyDescent="0.25">
      <c r="A50" t="s">
        <v>63</v>
      </c>
      <c r="B50" t="s">
        <v>77</v>
      </c>
      <c r="C50">
        <v>0</v>
      </c>
      <c r="D50">
        <v>0</v>
      </c>
      <c r="E50">
        <v>0</v>
      </c>
      <c r="F50">
        <v>0</v>
      </c>
      <c r="G50">
        <v>0</v>
      </c>
      <c r="H50">
        <v>0</v>
      </c>
      <c r="I50">
        <v>0</v>
      </c>
      <c r="J50">
        <v>0</v>
      </c>
      <c r="K50">
        <v>50</v>
      </c>
      <c r="L50">
        <v>0</v>
      </c>
      <c r="M50">
        <v>3</v>
      </c>
      <c r="N50">
        <v>11</v>
      </c>
      <c r="O50">
        <v>31</v>
      </c>
      <c r="P50">
        <v>5</v>
      </c>
      <c r="Q50">
        <v>0</v>
      </c>
      <c r="R50">
        <v>50</v>
      </c>
      <c r="S50">
        <v>50</v>
      </c>
      <c r="T50">
        <v>0</v>
      </c>
      <c r="U50">
        <v>3</v>
      </c>
      <c r="V50">
        <v>11</v>
      </c>
      <c r="W50">
        <v>31</v>
      </c>
      <c r="X50">
        <v>5</v>
      </c>
      <c r="Y50">
        <v>0</v>
      </c>
      <c r="Z50">
        <v>50</v>
      </c>
    </row>
    <row r="51" spans="1:26" x14ac:dyDescent="0.25">
      <c r="A51" t="s">
        <v>63</v>
      </c>
      <c r="B51" t="s">
        <v>78</v>
      </c>
      <c r="C51">
        <v>0</v>
      </c>
      <c r="D51">
        <v>0</v>
      </c>
      <c r="E51">
        <v>0</v>
      </c>
      <c r="F51">
        <v>0</v>
      </c>
      <c r="G51">
        <v>0</v>
      </c>
      <c r="H51">
        <v>0</v>
      </c>
      <c r="I51">
        <v>0</v>
      </c>
      <c r="J51">
        <v>0</v>
      </c>
      <c r="K51">
        <v>64</v>
      </c>
      <c r="L51">
        <v>2</v>
      </c>
      <c r="M51">
        <v>5</v>
      </c>
      <c r="N51">
        <v>23</v>
      </c>
      <c r="O51">
        <v>29</v>
      </c>
      <c r="P51">
        <v>5</v>
      </c>
      <c r="Q51">
        <v>0</v>
      </c>
      <c r="R51">
        <v>64</v>
      </c>
      <c r="S51">
        <v>64</v>
      </c>
      <c r="T51">
        <v>2</v>
      </c>
      <c r="U51">
        <v>5</v>
      </c>
      <c r="V51">
        <v>23</v>
      </c>
      <c r="W51">
        <v>29</v>
      </c>
      <c r="X51">
        <v>5</v>
      </c>
      <c r="Y51">
        <v>0</v>
      </c>
      <c r="Z51">
        <v>64</v>
      </c>
    </row>
    <row r="52" spans="1:26" x14ac:dyDescent="0.25">
      <c r="A52" t="s">
        <v>63</v>
      </c>
      <c r="B52" t="s">
        <v>79</v>
      </c>
      <c r="C52">
        <v>0</v>
      </c>
      <c r="D52">
        <v>0</v>
      </c>
      <c r="E52">
        <v>0</v>
      </c>
      <c r="F52">
        <v>0</v>
      </c>
      <c r="G52">
        <v>0</v>
      </c>
      <c r="H52">
        <v>0</v>
      </c>
      <c r="I52">
        <v>0</v>
      </c>
      <c r="J52">
        <v>0</v>
      </c>
      <c r="K52">
        <v>28</v>
      </c>
      <c r="L52">
        <v>1</v>
      </c>
      <c r="M52">
        <v>2</v>
      </c>
      <c r="N52">
        <v>6</v>
      </c>
      <c r="O52">
        <v>14</v>
      </c>
      <c r="P52">
        <v>5</v>
      </c>
      <c r="Q52">
        <v>0</v>
      </c>
      <c r="R52">
        <v>28</v>
      </c>
      <c r="S52">
        <v>28</v>
      </c>
      <c r="T52">
        <v>1</v>
      </c>
      <c r="U52">
        <v>2</v>
      </c>
      <c r="V52">
        <v>6</v>
      </c>
      <c r="W52">
        <v>14</v>
      </c>
      <c r="X52">
        <v>5</v>
      </c>
      <c r="Y52">
        <v>0</v>
      </c>
      <c r="Z52">
        <v>28</v>
      </c>
    </row>
    <row r="53" spans="1:26" x14ac:dyDescent="0.25">
      <c r="A53" t="s">
        <v>63</v>
      </c>
      <c r="B53" t="s">
        <v>80</v>
      </c>
      <c r="C53" t="s">
        <v>69</v>
      </c>
      <c r="D53" t="s">
        <v>69</v>
      </c>
      <c r="E53" t="s">
        <v>69</v>
      </c>
      <c r="F53" t="s">
        <v>69</v>
      </c>
      <c r="G53" t="s">
        <v>69</v>
      </c>
      <c r="H53" t="s">
        <v>69</v>
      </c>
      <c r="I53" t="s">
        <v>69</v>
      </c>
      <c r="J53" t="s">
        <v>69</v>
      </c>
      <c r="K53" t="s">
        <v>69</v>
      </c>
      <c r="L53" t="s">
        <v>69</v>
      </c>
      <c r="M53" t="s">
        <v>69</v>
      </c>
      <c r="N53" t="s">
        <v>69</v>
      </c>
      <c r="O53" t="s">
        <v>69</v>
      </c>
      <c r="P53" t="s">
        <v>69</v>
      </c>
      <c r="Q53" t="s">
        <v>69</v>
      </c>
      <c r="R53" t="s">
        <v>69</v>
      </c>
      <c r="S53" t="s">
        <v>69</v>
      </c>
      <c r="T53" t="s">
        <v>69</v>
      </c>
      <c r="U53" t="s">
        <v>69</v>
      </c>
      <c r="V53" t="s">
        <v>69</v>
      </c>
      <c r="W53" t="s">
        <v>69</v>
      </c>
      <c r="X53" t="s">
        <v>69</v>
      </c>
      <c r="Y53" t="s">
        <v>69</v>
      </c>
      <c r="Z53" t="s">
        <v>69</v>
      </c>
    </row>
    <row r="54" spans="1:26" x14ac:dyDescent="0.25">
      <c r="A54" t="s">
        <v>63</v>
      </c>
      <c r="B54" t="s">
        <v>81</v>
      </c>
      <c r="C54">
        <v>0</v>
      </c>
      <c r="D54">
        <v>0</v>
      </c>
      <c r="E54">
        <v>0</v>
      </c>
      <c r="F54">
        <v>0</v>
      </c>
      <c r="G54">
        <v>0</v>
      </c>
      <c r="H54">
        <v>0</v>
      </c>
      <c r="I54">
        <v>0</v>
      </c>
      <c r="J54">
        <v>0</v>
      </c>
      <c r="K54">
        <v>47</v>
      </c>
      <c r="L54">
        <v>2</v>
      </c>
      <c r="M54">
        <v>5</v>
      </c>
      <c r="N54">
        <v>4</v>
      </c>
      <c r="O54">
        <v>32</v>
      </c>
      <c r="P54">
        <v>4</v>
      </c>
      <c r="Q54">
        <v>0</v>
      </c>
      <c r="R54">
        <v>47</v>
      </c>
      <c r="S54">
        <v>47</v>
      </c>
      <c r="T54">
        <v>2</v>
      </c>
      <c r="U54">
        <v>5</v>
      </c>
      <c r="V54">
        <v>4</v>
      </c>
      <c r="W54">
        <v>32</v>
      </c>
      <c r="X54">
        <v>4</v>
      </c>
      <c r="Y54">
        <v>0</v>
      </c>
      <c r="Z54">
        <v>47</v>
      </c>
    </row>
    <row r="55" spans="1:26" x14ac:dyDescent="0.25">
      <c r="A55" t="s">
        <v>63</v>
      </c>
      <c r="B55" t="s">
        <v>82</v>
      </c>
      <c r="C55">
        <v>0</v>
      </c>
      <c r="D55">
        <v>0</v>
      </c>
      <c r="E55">
        <v>0</v>
      </c>
      <c r="F55">
        <v>0</v>
      </c>
      <c r="G55">
        <v>0</v>
      </c>
      <c r="H55">
        <v>0</v>
      </c>
      <c r="I55">
        <v>0</v>
      </c>
      <c r="J55">
        <v>0</v>
      </c>
      <c r="K55">
        <v>10</v>
      </c>
      <c r="L55">
        <v>0</v>
      </c>
      <c r="M55">
        <v>1</v>
      </c>
      <c r="N55">
        <v>1</v>
      </c>
      <c r="O55">
        <v>7</v>
      </c>
      <c r="P55">
        <v>1</v>
      </c>
      <c r="Q55">
        <v>0</v>
      </c>
      <c r="R55">
        <v>10</v>
      </c>
      <c r="S55">
        <v>10</v>
      </c>
      <c r="T55">
        <v>0</v>
      </c>
      <c r="U55">
        <v>1</v>
      </c>
      <c r="V55">
        <v>1</v>
      </c>
      <c r="W55">
        <v>7</v>
      </c>
      <c r="X55">
        <v>1</v>
      </c>
      <c r="Y55">
        <v>0</v>
      </c>
      <c r="Z55">
        <v>10</v>
      </c>
    </row>
    <row r="56" spans="1:26" x14ac:dyDescent="0.25">
      <c r="A56" t="s">
        <v>63</v>
      </c>
      <c r="B56" t="s">
        <v>83</v>
      </c>
      <c r="C56">
        <v>0</v>
      </c>
      <c r="D56">
        <v>0</v>
      </c>
      <c r="E56">
        <v>0</v>
      </c>
      <c r="F56">
        <v>0</v>
      </c>
      <c r="G56">
        <v>0</v>
      </c>
      <c r="H56">
        <v>0</v>
      </c>
      <c r="I56">
        <v>0</v>
      </c>
      <c r="J56">
        <v>0</v>
      </c>
      <c r="K56">
        <v>19</v>
      </c>
      <c r="L56">
        <v>4</v>
      </c>
      <c r="M56">
        <v>3</v>
      </c>
      <c r="N56">
        <v>5</v>
      </c>
      <c r="O56">
        <v>6</v>
      </c>
      <c r="P56">
        <v>1</v>
      </c>
      <c r="Q56">
        <v>0</v>
      </c>
      <c r="R56">
        <v>19</v>
      </c>
      <c r="S56">
        <v>19</v>
      </c>
      <c r="T56">
        <v>4</v>
      </c>
      <c r="U56">
        <v>3</v>
      </c>
      <c r="V56">
        <v>5</v>
      </c>
      <c r="W56">
        <v>6</v>
      </c>
      <c r="X56">
        <v>1</v>
      </c>
      <c r="Y56">
        <v>0</v>
      </c>
      <c r="Z56">
        <v>19</v>
      </c>
    </row>
    <row r="57" spans="1:26" x14ac:dyDescent="0.25">
      <c r="A57" t="s">
        <v>63</v>
      </c>
      <c r="B57" t="s">
        <v>84</v>
      </c>
      <c r="C57">
        <v>0</v>
      </c>
      <c r="D57">
        <v>0</v>
      </c>
      <c r="E57">
        <v>0</v>
      </c>
      <c r="F57">
        <v>0</v>
      </c>
      <c r="G57">
        <v>0</v>
      </c>
      <c r="H57">
        <v>0</v>
      </c>
      <c r="I57">
        <v>0</v>
      </c>
      <c r="J57">
        <v>0</v>
      </c>
      <c r="K57">
        <v>39</v>
      </c>
      <c r="L57">
        <v>0</v>
      </c>
      <c r="M57">
        <v>8</v>
      </c>
      <c r="N57">
        <v>13</v>
      </c>
      <c r="O57">
        <v>12</v>
      </c>
      <c r="P57">
        <v>6</v>
      </c>
      <c r="Q57">
        <v>0</v>
      </c>
      <c r="R57">
        <v>39</v>
      </c>
      <c r="S57">
        <v>39</v>
      </c>
      <c r="T57">
        <v>0</v>
      </c>
      <c r="U57">
        <v>8</v>
      </c>
      <c r="V57">
        <v>13</v>
      </c>
      <c r="W57">
        <v>12</v>
      </c>
      <c r="X57">
        <v>6</v>
      </c>
      <c r="Y57">
        <v>0</v>
      </c>
      <c r="Z57">
        <v>39</v>
      </c>
    </row>
    <row r="58" spans="1:26" x14ac:dyDescent="0.25">
      <c r="A58" t="s">
        <v>63</v>
      </c>
      <c r="B58" t="s">
        <v>85</v>
      </c>
      <c r="C58">
        <v>0</v>
      </c>
      <c r="D58">
        <v>0</v>
      </c>
      <c r="E58">
        <v>0</v>
      </c>
      <c r="F58">
        <v>0</v>
      </c>
      <c r="G58">
        <v>0</v>
      </c>
      <c r="H58">
        <v>0</v>
      </c>
      <c r="I58">
        <v>0</v>
      </c>
      <c r="J58">
        <v>0</v>
      </c>
      <c r="K58">
        <v>34</v>
      </c>
      <c r="L58">
        <v>3</v>
      </c>
      <c r="M58">
        <v>3</v>
      </c>
      <c r="N58">
        <v>17</v>
      </c>
      <c r="O58">
        <v>11</v>
      </c>
      <c r="P58">
        <v>0</v>
      </c>
      <c r="Q58">
        <v>0</v>
      </c>
      <c r="R58">
        <v>34</v>
      </c>
      <c r="S58">
        <v>34</v>
      </c>
      <c r="T58">
        <v>3</v>
      </c>
      <c r="U58">
        <v>3</v>
      </c>
      <c r="V58">
        <v>17</v>
      </c>
      <c r="W58">
        <v>11</v>
      </c>
      <c r="X58">
        <v>0</v>
      </c>
      <c r="Y58">
        <v>0</v>
      </c>
      <c r="Z58">
        <v>34</v>
      </c>
    </row>
    <row r="59" spans="1:26" x14ac:dyDescent="0.25">
      <c r="A59" t="s">
        <v>63</v>
      </c>
      <c r="B59" t="s">
        <v>86</v>
      </c>
      <c r="C59">
        <v>0</v>
      </c>
      <c r="D59">
        <v>0</v>
      </c>
      <c r="E59">
        <v>0</v>
      </c>
      <c r="F59">
        <v>0</v>
      </c>
      <c r="G59">
        <v>0</v>
      </c>
      <c r="H59">
        <v>0</v>
      </c>
      <c r="I59">
        <v>0</v>
      </c>
      <c r="J59">
        <v>0</v>
      </c>
      <c r="K59">
        <v>2</v>
      </c>
      <c r="L59">
        <v>0</v>
      </c>
      <c r="M59">
        <v>0</v>
      </c>
      <c r="N59">
        <v>1</v>
      </c>
      <c r="O59">
        <v>1</v>
      </c>
      <c r="P59">
        <v>0</v>
      </c>
      <c r="Q59">
        <v>0</v>
      </c>
      <c r="R59">
        <v>2</v>
      </c>
      <c r="S59">
        <v>2</v>
      </c>
      <c r="T59">
        <v>0</v>
      </c>
      <c r="U59">
        <v>0</v>
      </c>
      <c r="V59">
        <v>1</v>
      </c>
      <c r="W59">
        <v>1</v>
      </c>
      <c r="X59">
        <v>0</v>
      </c>
      <c r="Y59">
        <v>0</v>
      </c>
      <c r="Z59">
        <v>2</v>
      </c>
    </row>
    <row r="60" spans="1:26" x14ac:dyDescent="0.25">
      <c r="A60" t="s">
        <v>63</v>
      </c>
      <c r="B60" t="s">
        <v>87</v>
      </c>
      <c r="C60">
        <v>2</v>
      </c>
      <c r="D60">
        <v>0</v>
      </c>
      <c r="E60">
        <v>0</v>
      </c>
      <c r="F60">
        <v>2</v>
      </c>
      <c r="G60">
        <v>0</v>
      </c>
      <c r="H60">
        <v>0</v>
      </c>
      <c r="I60">
        <v>0</v>
      </c>
      <c r="J60">
        <v>2</v>
      </c>
      <c r="K60">
        <v>4</v>
      </c>
      <c r="L60">
        <v>1</v>
      </c>
      <c r="M60">
        <v>0</v>
      </c>
      <c r="N60">
        <v>2</v>
      </c>
      <c r="O60">
        <v>1</v>
      </c>
      <c r="P60">
        <v>0</v>
      </c>
      <c r="Q60">
        <v>0</v>
      </c>
      <c r="R60">
        <v>4</v>
      </c>
      <c r="S60">
        <v>6</v>
      </c>
      <c r="T60">
        <v>1</v>
      </c>
      <c r="U60">
        <v>0</v>
      </c>
      <c r="V60">
        <v>4</v>
      </c>
      <c r="W60">
        <v>1</v>
      </c>
      <c r="X60">
        <v>0</v>
      </c>
      <c r="Y60">
        <v>0</v>
      </c>
      <c r="Z60">
        <v>6</v>
      </c>
    </row>
    <row r="61" spans="1:26" x14ac:dyDescent="0.25">
      <c r="A61" t="s">
        <v>63</v>
      </c>
      <c r="B61" t="s">
        <v>88</v>
      </c>
      <c r="C61">
        <v>1</v>
      </c>
      <c r="D61">
        <v>0</v>
      </c>
      <c r="E61">
        <v>0</v>
      </c>
      <c r="F61">
        <v>1</v>
      </c>
      <c r="G61">
        <v>0</v>
      </c>
      <c r="H61">
        <v>0</v>
      </c>
      <c r="I61">
        <v>0</v>
      </c>
      <c r="J61">
        <v>1</v>
      </c>
      <c r="K61">
        <v>126</v>
      </c>
      <c r="L61">
        <v>12</v>
      </c>
      <c r="M61">
        <v>30</v>
      </c>
      <c r="N61">
        <v>42</v>
      </c>
      <c r="O61">
        <v>39</v>
      </c>
      <c r="P61">
        <v>3</v>
      </c>
      <c r="Q61">
        <v>0</v>
      </c>
      <c r="R61">
        <v>126</v>
      </c>
      <c r="S61">
        <v>127</v>
      </c>
      <c r="T61">
        <v>12</v>
      </c>
      <c r="U61">
        <v>30</v>
      </c>
      <c r="V61">
        <v>43</v>
      </c>
      <c r="W61">
        <v>39</v>
      </c>
      <c r="X61">
        <v>3</v>
      </c>
      <c r="Y61">
        <v>0</v>
      </c>
      <c r="Z61">
        <v>127</v>
      </c>
    </row>
    <row r="62" spans="1:26" x14ac:dyDescent="0.25">
      <c r="A62" t="s">
        <v>63</v>
      </c>
      <c r="B62" t="s">
        <v>89</v>
      </c>
      <c r="C62">
        <v>0</v>
      </c>
      <c r="D62">
        <v>0</v>
      </c>
      <c r="E62">
        <v>0</v>
      </c>
      <c r="F62">
        <v>0</v>
      </c>
      <c r="G62">
        <v>0</v>
      </c>
      <c r="H62">
        <v>0</v>
      </c>
      <c r="I62">
        <v>0</v>
      </c>
      <c r="J62">
        <v>0</v>
      </c>
      <c r="K62">
        <v>39</v>
      </c>
      <c r="L62">
        <v>11</v>
      </c>
      <c r="M62">
        <v>2</v>
      </c>
      <c r="N62">
        <v>13</v>
      </c>
      <c r="O62">
        <v>13</v>
      </c>
      <c r="P62">
        <v>0</v>
      </c>
      <c r="Q62">
        <v>0</v>
      </c>
      <c r="R62">
        <v>39</v>
      </c>
      <c r="S62">
        <v>39</v>
      </c>
      <c r="T62">
        <v>11</v>
      </c>
      <c r="U62">
        <v>2</v>
      </c>
      <c r="V62">
        <v>13</v>
      </c>
      <c r="W62">
        <v>13</v>
      </c>
      <c r="X62">
        <v>0</v>
      </c>
      <c r="Y62">
        <v>0</v>
      </c>
      <c r="Z62">
        <v>39</v>
      </c>
    </row>
    <row r="63" spans="1:26" x14ac:dyDescent="0.25">
      <c r="A63" t="s">
        <v>63</v>
      </c>
      <c r="B63" t="s">
        <v>90</v>
      </c>
      <c r="C63">
        <v>0</v>
      </c>
      <c r="D63">
        <v>0</v>
      </c>
      <c r="E63">
        <v>0</v>
      </c>
      <c r="F63">
        <v>0</v>
      </c>
      <c r="G63">
        <v>0</v>
      </c>
      <c r="H63">
        <v>0</v>
      </c>
      <c r="I63">
        <v>0</v>
      </c>
      <c r="J63">
        <v>0</v>
      </c>
      <c r="K63">
        <v>9</v>
      </c>
      <c r="L63">
        <v>0</v>
      </c>
      <c r="M63">
        <v>1</v>
      </c>
      <c r="N63">
        <v>4</v>
      </c>
      <c r="O63">
        <v>3</v>
      </c>
      <c r="P63">
        <v>1</v>
      </c>
      <c r="Q63">
        <v>0</v>
      </c>
      <c r="R63">
        <v>9</v>
      </c>
      <c r="S63">
        <v>9</v>
      </c>
      <c r="T63">
        <v>0</v>
      </c>
      <c r="U63">
        <v>1</v>
      </c>
      <c r="V63">
        <v>4</v>
      </c>
      <c r="W63">
        <v>3</v>
      </c>
      <c r="X63">
        <v>1</v>
      </c>
      <c r="Y63">
        <v>0</v>
      </c>
      <c r="Z63">
        <v>9</v>
      </c>
    </row>
    <row r="64" spans="1:26" x14ac:dyDescent="0.25">
      <c r="A64" t="s">
        <v>63</v>
      </c>
      <c r="B64" t="s">
        <v>91</v>
      </c>
      <c r="C64">
        <v>0</v>
      </c>
      <c r="D64">
        <v>0</v>
      </c>
      <c r="E64">
        <v>0</v>
      </c>
      <c r="F64">
        <v>0</v>
      </c>
      <c r="G64">
        <v>0</v>
      </c>
      <c r="H64">
        <v>0</v>
      </c>
      <c r="I64">
        <v>0</v>
      </c>
      <c r="J64">
        <v>0</v>
      </c>
      <c r="K64">
        <v>17</v>
      </c>
      <c r="L64">
        <v>0</v>
      </c>
      <c r="M64">
        <v>1</v>
      </c>
      <c r="N64">
        <v>10</v>
      </c>
      <c r="O64">
        <v>6</v>
      </c>
      <c r="P64">
        <v>0</v>
      </c>
      <c r="Q64">
        <v>0</v>
      </c>
      <c r="R64">
        <v>17</v>
      </c>
      <c r="S64">
        <v>17</v>
      </c>
      <c r="T64">
        <v>0</v>
      </c>
      <c r="U64">
        <v>1</v>
      </c>
      <c r="V64">
        <v>10</v>
      </c>
      <c r="W64">
        <v>6</v>
      </c>
      <c r="X64">
        <v>0</v>
      </c>
      <c r="Y64">
        <v>0</v>
      </c>
      <c r="Z64">
        <v>17</v>
      </c>
    </row>
    <row r="65" spans="1:26" x14ac:dyDescent="0.25">
      <c r="A65" t="s">
        <v>63</v>
      </c>
      <c r="B65" t="s">
        <v>92</v>
      </c>
      <c r="C65">
        <v>3</v>
      </c>
      <c r="D65">
        <v>0</v>
      </c>
      <c r="E65">
        <v>1</v>
      </c>
      <c r="F65">
        <v>0</v>
      </c>
      <c r="G65">
        <v>1</v>
      </c>
      <c r="H65">
        <v>1</v>
      </c>
      <c r="I65">
        <v>0</v>
      </c>
      <c r="J65">
        <v>3</v>
      </c>
      <c r="K65">
        <v>53</v>
      </c>
      <c r="L65">
        <v>3</v>
      </c>
      <c r="M65">
        <v>8</v>
      </c>
      <c r="N65">
        <v>25</v>
      </c>
      <c r="O65">
        <v>11</v>
      </c>
      <c r="P65">
        <v>5</v>
      </c>
      <c r="Q65">
        <v>1</v>
      </c>
      <c r="R65">
        <v>53</v>
      </c>
      <c r="S65">
        <v>56</v>
      </c>
      <c r="T65">
        <v>3</v>
      </c>
      <c r="U65">
        <v>9</v>
      </c>
      <c r="V65">
        <v>25</v>
      </c>
      <c r="W65">
        <v>12</v>
      </c>
      <c r="X65">
        <v>6</v>
      </c>
      <c r="Y65">
        <v>1</v>
      </c>
      <c r="Z65">
        <v>56</v>
      </c>
    </row>
    <row r="66" spans="1:26" x14ac:dyDescent="0.25">
      <c r="A66" t="s">
        <v>63</v>
      </c>
      <c r="B66" t="s">
        <v>93</v>
      </c>
      <c r="C66">
        <v>1</v>
      </c>
      <c r="D66">
        <v>0</v>
      </c>
      <c r="E66">
        <v>0</v>
      </c>
      <c r="F66">
        <v>1</v>
      </c>
      <c r="G66">
        <v>0</v>
      </c>
      <c r="H66">
        <v>0</v>
      </c>
      <c r="I66">
        <v>0</v>
      </c>
      <c r="J66">
        <v>1</v>
      </c>
      <c r="K66">
        <v>4</v>
      </c>
      <c r="L66">
        <v>1</v>
      </c>
      <c r="M66">
        <v>0</v>
      </c>
      <c r="N66">
        <v>2</v>
      </c>
      <c r="O66">
        <v>1</v>
      </c>
      <c r="P66">
        <v>0</v>
      </c>
      <c r="Q66">
        <v>0</v>
      </c>
      <c r="R66">
        <v>4</v>
      </c>
      <c r="S66">
        <v>5</v>
      </c>
      <c r="T66">
        <v>1</v>
      </c>
      <c r="U66">
        <v>0</v>
      </c>
      <c r="V66">
        <v>3</v>
      </c>
      <c r="W66">
        <v>1</v>
      </c>
      <c r="X66">
        <v>0</v>
      </c>
      <c r="Y66">
        <v>0</v>
      </c>
      <c r="Z66">
        <v>5</v>
      </c>
    </row>
    <row r="67" spans="1:26" x14ac:dyDescent="0.25">
      <c r="A67" t="s">
        <v>63</v>
      </c>
      <c r="B67" t="s">
        <v>94</v>
      </c>
      <c r="C67">
        <v>0</v>
      </c>
      <c r="D67">
        <v>0</v>
      </c>
      <c r="E67">
        <v>0</v>
      </c>
      <c r="F67">
        <v>0</v>
      </c>
      <c r="G67">
        <v>0</v>
      </c>
      <c r="H67">
        <v>0</v>
      </c>
      <c r="I67">
        <v>0</v>
      </c>
      <c r="J67">
        <v>0</v>
      </c>
      <c r="K67">
        <v>11</v>
      </c>
      <c r="L67">
        <v>3</v>
      </c>
      <c r="M67">
        <v>1</v>
      </c>
      <c r="N67">
        <v>3</v>
      </c>
      <c r="O67">
        <v>4</v>
      </c>
      <c r="P67">
        <v>0</v>
      </c>
      <c r="Q67">
        <v>0</v>
      </c>
      <c r="R67">
        <v>11</v>
      </c>
      <c r="S67">
        <v>11</v>
      </c>
      <c r="T67">
        <v>3</v>
      </c>
      <c r="U67">
        <v>1</v>
      </c>
      <c r="V67">
        <v>3</v>
      </c>
      <c r="W67">
        <v>4</v>
      </c>
      <c r="X67">
        <v>0</v>
      </c>
      <c r="Y67">
        <v>0</v>
      </c>
      <c r="Z67">
        <v>11</v>
      </c>
    </row>
    <row r="68" spans="1:26" x14ac:dyDescent="0.25">
      <c r="A68" t="s">
        <v>63</v>
      </c>
      <c r="B68" t="s">
        <v>95</v>
      </c>
      <c r="C68">
        <v>0</v>
      </c>
      <c r="D68">
        <v>0</v>
      </c>
      <c r="E68">
        <v>0</v>
      </c>
      <c r="F68">
        <v>0</v>
      </c>
      <c r="G68">
        <v>0</v>
      </c>
      <c r="H68">
        <v>0</v>
      </c>
      <c r="I68">
        <v>0</v>
      </c>
      <c r="J68">
        <v>0</v>
      </c>
      <c r="K68">
        <v>3</v>
      </c>
      <c r="L68">
        <v>0</v>
      </c>
      <c r="M68">
        <v>2</v>
      </c>
      <c r="N68">
        <v>0</v>
      </c>
      <c r="O68">
        <v>1</v>
      </c>
      <c r="P68">
        <v>0</v>
      </c>
      <c r="Q68">
        <v>0</v>
      </c>
      <c r="R68">
        <v>3</v>
      </c>
      <c r="S68">
        <v>3</v>
      </c>
      <c r="T68">
        <v>0</v>
      </c>
      <c r="U68">
        <v>2</v>
      </c>
      <c r="V68">
        <v>0</v>
      </c>
      <c r="W68">
        <v>1</v>
      </c>
      <c r="X68">
        <v>0</v>
      </c>
      <c r="Y68">
        <v>0</v>
      </c>
      <c r="Z68">
        <v>3</v>
      </c>
    </row>
    <row r="69" spans="1:26" x14ac:dyDescent="0.25">
      <c r="A69" t="s">
        <v>63</v>
      </c>
      <c r="B69" t="s">
        <v>96</v>
      </c>
      <c r="C69">
        <v>0</v>
      </c>
      <c r="D69">
        <v>0</v>
      </c>
      <c r="E69">
        <v>0</v>
      </c>
      <c r="F69">
        <v>0</v>
      </c>
      <c r="G69">
        <v>0</v>
      </c>
      <c r="H69">
        <v>0</v>
      </c>
      <c r="I69">
        <v>0</v>
      </c>
      <c r="J69">
        <v>0</v>
      </c>
      <c r="K69">
        <v>17</v>
      </c>
      <c r="L69">
        <v>2</v>
      </c>
      <c r="M69">
        <v>2</v>
      </c>
      <c r="N69">
        <v>5</v>
      </c>
      <c r="O69">
        <v>6</v>
      </c>
      <c r="P69">
        <v>2</v>
      </c>
      <c r="Q69">
        <v>0</v>
      </c>
      <c r="R69">
        <v>17</v>
      </c>
      <c r="S69">
        <v>17</v>
      </c>
      <c r="T69">
        <v>2</v>
      </c>
      <c r="U69">
        <v>2</v>
      </c>
      <c r="V69">
        <v>5</v>
      </c>
      <c r="W69">
        <v>6</v>
      </c>
      <c r="X69">
        <v>2</v>
      </c>
      <c r="Y69">
        <v>0</v>
      </c>
      <c r="Z69">
        <v>17</v>
      </c>
    </row>
    <row r="70" spans="1:26" x14ac:dyDescent="0.25">
      <c r="A70" t="s">
        <v>63</v>
      </c>
      <c r="B70" t="s">
        <v>97</v>
      </c>
      <c r="C70">
        <v>0</v>
      </c>
      <c r="D70">
        <v>0</v>
      </c>
      <c r="E70">
        <v>0</v>
      </c>
      <c r="F70">
        <v>0</v>
      </c>
      <c r="G70">
        <v>0</v>
      </c>
      <c r="H70">
        <v>0</v>
      </c>
      <c r="I70">
        <v>0</v>
      </c>
      <c r="J70">
        <v>0</v>
      </c>
      <c r="K70">
        <v>25</v>
      </c>
      <c r="L70">
        <v>3</v>
      </c>
      <c r="M70">
        <v>10</v>
      </c>
      <c r="N70">
        <v>6</v>
      </c>
      <c r="O70">
        <v>4</v>
      </c>
      <c r="P70">
        <v>2</v>
      </c>
      <c r="Q70">
        <v>0</v>
      </c>
      <c r="R70">
        <v>25</v>
      </c>
      <c r="S70">
        <v>25</v>
      </c>
      <c r="T70">
        <v>3</v>
      </c>
      <c r="U70">
        <v>10</v>
      </c>
      <c r="V70">
        <v>6</v>
      </c>
      <c r="W70">
        <v>4</v>
      </c>
      <c r="X70">
        <v>2</v>
      </c>
      <c r="Y70">
        <v>0</v>
      </c>
      <c r="Z70">
        <v>25</v>
      </c>
    </row>
    <row r="71" spans="1:26" x14ac:dyDescent="0.25">
      <c r="A71" t="s">
        <v>63</v>
      </c>
      <c r="B71" t="s">
        <v>98</v>
      </c>
      <c r="C71">
        <v>0</v>
      </c>
      <c r="D71">
        <v>0</v>
      </c>
      <c r="E71">
        <v>0</v>
      </c>
      <c r="F71">
        <v>0</v>
      </c>
      <c r="G71">
        <v>0</v>
      </c>
      <c r="H71">
        <v>0</v>
      </c>
      <c r="I71">
        <v>0</v>
      </c>
      <c r="J71">
        <v>0</v>
      </c>
      <c r="K71">
        <v>13</v>
      </c>
      <c r="L71">
        <v>0</v>
      </c>
      <c r="M71">
        <v>0</v>
      </c>
      <c r="N71">
        <v>5</v>
      </c>
      <c r="O71">
        <v>8</v>
      </c>
      <c r="P71">
        <v>0</v>
      </c>
      <c r="Q71">
        <v>0</v>
      </c>
      <c r="R71">
        <v>13</v>
      </c>
      <c r="S71">
        <v>13</v>
      </c>
      <c r="T71">
        <v>0</v>
      </c>
      <c r="U71">
        <v>0</v>
      </c>
      <c r="V71">
        <v>5</v>
      </c>
      <c r="W71">
        <v>8</v>
      </c>
      <c r="X71">
        <v>0</v>
      </c>
      <c r="Y71">
        <v>0</v>
      </c>
      <c r="Z71">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CA28-4E50-4E02-8338-15F1E57D9ECF}">
  <dimension ref="A1"/>
  <sheetViews>
    <sheetView showGridLines="0" tabSelected="1" zoomScale="80" zoomScaleNormal="77" workbookViewId="0">
      <selection activeCell="X20" sqref="X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Sheet5</vt:lpstr>
      <vt:lpstr>Sheet3</vt:lpstr>
      <vt:lpstr>Sheet4</vt:lpstr>
      <vt:lpstr>NCRB_2001_Table_28</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Vadlamudi Sai Akash</dc:creator>
  <cp:lastModifiedBy>Renu Sai  Vadlamudi</cp:lastModifiedBy>
  <dcterms:created xsi:type="dcterms:W3CDTF">2025-06-11T10:07:48Z</dcterms:created>
  <dcterms:modified xsi:type="dcterms:W3CDTF">2025-06-12T06:59:00Z</dcterms:modified>
</cp:coreProperties>
</file>