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ote\Desktop\Projects\OceanPortfolioOptimization\OceanPortfolioOptimization\InputData\Transmission\"/>
    </mc:Choice>
  </mc:AlternateContent>
  <xr:revisionPtr revIDLastSave="0" documentId="13_ncr:1_{9851BC78-C720-424C-9771-A48457E2ED76}" xr6:coauthVersionLast="47" xr6:coauthVersionMax="47" xr10:uidLastSave="{00000000-0000-0000-0000-000000000000}"/>
  <bookViews>
    <workbookView xWindow="4980" yWindow="4980" windowWidth="28800" windowHeight="15435" xr2:uid="{0AB40103-AD55-49E7-8440-AA1F2C5CDA15}"/>
  </bookViews>
  <sheets>
    <sheet name="Sheet1" sheetId="1" r:id="rId1"/>
    <sheet name="Cos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44" i="4"/>
  <c r="C46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D39" i="4" l="1"/>
  <c r="D32" i="4"/>
  <c r="D31" i="4"/>
  <c r="E30" i="4"/>
  <c r="E39" i="4"/>
  <c r="E31" i="4"/>
  <c r="E26" i="4"/>
  <c r="E25" i="4"/>
  <c r="E21" i="4"/>
  <c r="D21" i="4"/>
  <c r="D18" i="4"/>
  <c r="D14" i="4"/>
  <c r="E13" i="4"/>
  <c r="D26" i="4"/>
  <c r="D25" i="4"/>
  <c r="E17" i="4"/>
  <c r="E16" i="4"/>
  <c r="D15" i="4"/>
  <c r="E12" i="4"/>
  <c r="D16" i="4"/>
  <c r="E14" i="4"/>
  <c r="E10" i="4"/>
  <c r="D17" i="4"/>
  <c r="E15" i="4"/>
  <c r="D13" i="4"/>
  <c r="E11" i="4"/>
  <c r="D38" i="4"/>
  <c r="E37" i="4"/>
  <c r="D10" i="4"/>
  <c r="E36" i="4"/>
  <c r="D34" i="4"/>
  <c r="D9" i="4"/>
  <c r="E33" i="4"/>
  <c r="E8" i="4"/>
  <c r="D12" i="4"/>
  <c r="E38" i="4"/>
  <c r="D11" i="4"/>
  <c r="D37" i="4"/>
  <c r="E9" i="4"/>
  <c r="D33" i="4"/>
  <c r="E32" i="4"/>
  <c r="D30" i="4"/>
  <c r="D8" i="4"/>
  <c r="E7" i="4"/>
  <c r="E28" i="4"/>
  <c r="D7" i="4"/>
  <c r="D28" i="4"/>
  <c r="E6" i="4"/>
  <c r="E29" i="4"/>
  <c r="D29" i="4"/>
  <c r="E27" i="4"/>
  <c r="D27" i="4"/>
  <c r="E24" i="4"/>
  <c r="D24" i="4"/>
  <c r="E5" i="4"/>
  <c r="E23" i="4"/>
  <c r="D5" i="4"/>
  <c r="D23" i="4"/>
  <c r="D6" i="4"/>
  <c r="E22" i="4"/>
  <c r="E18" i="4"/>
  <c r="E2" i="4"/>
  <c r="D22" i="4"/>
  <c r="E20" i="4"/>
  <c r="E4" i="4"/>
  <c r="D36" i="4"/>
  <c r="D20" i="4"/>
  <c r="D4" i="4"/>
  <c r="E35" i="4"/>
  <c r="E19" i="4"/>
  <c r="E3" i="4"/>
  <c r="D35" i="4"/>
  <c r="D19" i="4"/>
  <c r="D3" i="4"/>
  <c r="E34" i="4"/>
</calcChain>
</file>

<file path=xl/sharedStrings.xml><?xml version="1.0" encoding="utf-8"?>
<sst xmlns="http://schemas.openxmlformats.org/spreadsheetml/2006/main" count="94" uniqueCount="18">
  <si>
    <t>Voltage [KV]</t>
  </si>
  <si>
    <t>Cross Section [mm]</t>
  </si>
  <si>
    <t>Capacitance [MicroF/Km]</t>
  </si>
  <si>
    <t>Inductance [mF/Km]</t>
  </si>
  <si>
    <t>Observations</t>
  </si>
  <si>
    <t>Cooper MVA Capacity</t>
  </si>
  <si>
    <t>Aluminium MVA Capacity</t>
  </si>
  <si>
    <t>c1</t>
  </si>
  <si>
    <t>c2</t>
  </si>
  <si>
    <t>c3</t>
  </si>
  <si>
    <t>Cost</t>
  </si>
  <si>
    <t>MonetaryConversion</t>
  </si>
  <si>
    <t>Cable Cost [$/m]</t>
  </si>
  <si>
    <t xml:space="preserve"> Cooper</t>
  </si>
  <si>
    <t>Aluminium</t>
  </si>
  <si>
    <t>Resistance [Ohm/Km]</t>
  </si>
  <si>
    <t>Current Capacity [A]</t>
  </si>
  <si>
    <t>MVA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</si>
</sst>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025EC-B1B5-408F-B821-E4293B499EEF}">
  <dimension ref="A1:I77"/>
  <sheetViews>
    <sheetView tabSelected="1" workbookViewId="0">
      <selection activeCell="D1" sqref="D1"/>
    </sheetView>
  </sheetViews>
  <sheetFormatPr defaultRowHeight="15" x14ac:dyDescent="0.25"/>
  <cols>
    <col min="1" max="2" width="22.85546875" style="1" customWidth="1"/>
    <col min="3" max="3" width="30.85546875" style="1" customWidth="1"/>
    <col min="4" max="4" width="24.7109375" style="1" customWidth="1"/>
    <col min="5" max="5" width="30.85546875" style="1" customWidth="1"/>
    <col min="6" max="10" width="25.5703125" style="1" customWidth="1"/>
    <col min="11" max="13" width="21.28515625" style="1" customWidth="1"/>
    <col min="14" max="16384" width="9.140625" style="1"/>
  </cols>
  <sheetData>
    <row r="1" spans="1:9" x14ac:dyDescent="0.25">
      <c r="A1" s="1" t="s">
        <v>0</v>
      </c>
      <c r="B1" s="1" t="s">
        <v>1</v>
      </c>
      <c r="C1" s="1" t="s">
        <v>16</v>
      </c>
      <c r="D1" s="1" t="s">
        <v>17</v>
      </c>
      <c r="E1" s="1" t="s">
        <v>15</v>
      </c>
      <c r="F1" s="1" t="s">
        <v>2</v>
      </c>
      <c r="G1" s="1" t="s">
        <v>3</v>
      </c>
      <c r="H1" s="1" t="s">
        <v>12</v>
      </c>
      <c r="I1" s="1" t="s">
        <v>4</v>
      </c>
    </row>
    <row r="2" spans="1:9" x14ac:dyDescent="0.25">
      <c r="A2" s="1">
        <v>66</v>
      </c>
      <c r="B2" s="1">
        <v>95</v>
      </c>
      <c r="C2" s="1">
        <v>300</v>
      </c>
      <c r="D2" s="4">
        <f t="shared" ref="D2:D39" si="0">C2*A2*3/SQRT(3)/1000</f>
        <v>34.294605989863776</v>
      </c>
      <c r="E2" s="1">
        <v>0.193</v>
      </c>
      <c r="F2" s="1">
        <v>0.17</v>
      </c>
      <c r="G2" s="1">
        <v>0.44</v>
      </c>
      <c r="H2" s="4">
        <v>176.59454624354933</v>
      </c>
      <c r="I2" s="1" t="s">
        <v>13</v>
      </c>
    </row>
    <row r="3" spans="1:9" x14ac:dyDescent="0.25">
      <c r="A3" s="1">
        <v>66</v>
      </c>
      <c r="B3" s="1">
        <v>120</v>
      </c>
      <c r="C3" s="1">
        <v>340</v>
      </c>
      <c r="D3" s="4">
        <f t="shared" si="0"/>
        <v>38.867220121845612</v>
      </c>
      <c r="E3" s="1">
        <v>0.153</v>
      </c>
      <c r="F3" s="1">
        <v>0.18</v>
      </c>
      <c r="G3" s="1">
        <v>0.43</v>
      </c>
      <c r="H3" s="4">
        <v>198.99812604164649</v>
      </c>
      <c r="I3" s="1" t="s">
        <v>13</v>
      </c>
    </row>
    <row r="4" spans="1:9" x14ac:dyDescent="0.25">
      <c r="A4" s="1">
        <v>66</v>
      </c>
      <c r="B4" s="1">
        <v>150</v>
      </c>
      <c r="C4" s="1">
        <v>375</v>
      </c>
      <c r="D4" s="4">
        <f t="shared" si="0"/>
        <v>42.868257487329714</v>
      </c>
      <c r="E4" s="1">
        <v>0.124</v>
      </c>
      <c r="F4" s="1">
        <v>0.19</v>
      </c>
      <c r="G4" s="1">
        <v>0.41</v>
      </c>
      <c r="H4" s="4">
        <v>220.35437132244917</v>
      </c>
      <c r="I4" s="1" t="s">
        <v>13</v>
      </c>
    </row>
    <row r="5" spans="1:9" x14ac:dyDescent="0.25">
      <c r="A5" s="1">
        <v>66</v>
      </c>
      <c r="B5" s="1">
        <v>185</v>
      </c>
      <c r="C5" s="1">
        <v>420</v>
      </c>
      <c r="D5" s="4">
        <f t="shared" si="0"/>
        <v>48.012448385809279</v>
      </c>
      <c r="E5" s="1">
        <v>9.9099999999999994E-2</v>
      </c>
      <c r="F5" s="1">
        <v>0.2</v>
      </c>
      <c r="G5" s="1">
        <v>0.4</v>
      </c>
      <c r="H5" s="4">
        <v>250.44714729881716</v>
      </c>
      <c r="I5" s="1" t="s">
        <v>13</v>
      </c>
    </row>
    <row r="6" spans="1:9" x14ac:dyDescent="0.25">
      <c r="A6" s="1">
        <v>66</v>
      </c>
      <c r="B6" s="1">
        <v>240</v>
      </c>
      <c r="C6" s="1">
        <v>480</v>
      </c>
      <c r="D6" s="4">
        <f t="shared" si="0"/>
        <v>54.871369583782034</v>
      </c>
      <c r="E6" s="1">
        <v>7.5399999999999995E-2</v>
      </c>
      <c r="F6" s="1">
        <v>0.22</v>
      </c>
      <c r="G6" s="1">
        <v>0.38</v>
      </c>
      <c r="H6" s="4">
        <v>295.70342012626793</v>
      </c>
      <c r="I6" s="1" t="s">
        <v>13</v>
      </c>
    </row>
    <row r="7" spans="1:9" x14ac:dyDescent="0.25">
      <c r="A7" s="1">
        <v>66</v>
      </c>
      <c r="B7" s="1">
        <v>300</v>
      </c>
      <c r="C7" s="1">
        <v>530</v>
      </c>
      <c r="D7" s="4">
        <f t="shared" si="0"/>
        <v>60.587137248759333</v>
      </c>
      <c r="E7" s="1">
        <v>6.0100000000000001E-2</v>
      </c>
      <c r="F7" s="1">
        <v>0.24</v>
      </c>
      <c r="G7" s="1">
        <v>0.37</v>
      </c>
      <c r="H7" s="4">
        <v>338.46017116846667</v>
      </c>
      <c r="I7" s="1" t="s">
        <v>13</v>
      </c>
    </row>
    <row r="8" spans="1:9" x14ac:dyDescent="0.25">
      <c r="A8" s="1">
        <v>66</v>
      </c>
      <c r="B8" s="1">
        <v>400</v>
      </c>
      <c r="C8" s="1">
        <v>590</v>
      </c>
      <c r="D8" s="4">
        <f t="shared" si="0"/>
        <v>67.446058446732081</v>
      </c>
      <c r="E8" s="1">
        <v>4.7E-2</v>
      </c>
      <c r="F8" s="1">
        <v>0.26</v>
      </c>
      <c r="G8" s="1">
        <v>0.35</v>
      </c>
      <c r="H8" s="4">
        <v>396.65724431057026</v>
      </c>
      <c r="I8" s="1" t="s">
        <v>13</v>
      </c>
    </row>
    <row r="9" spans="1:9" x14ac:dyDescent="0.25">
      <c r="A9" s="1">
        <v>66</v>
      </c>
      <c r="B9" s="1">
        <v>500</v>
      </c>
      <c r="C9" s="1">
        <v>655</v>
      </c>
      <c r="D9" s="4">
        <f t="shared" si="0"/>
        <v>74.876556411202571</v>
      </c>
      <c r="E9" s="1">
        <v>3.6600000000000001E-2</v>
      </c>
      <c r="F9" s="1">
        <v>0.28999999999999998</v>
      </c>
      <c r="G9" s="1">
        <v>0.34</v>
      </c>
      <c r="H9" s="4">
        <v>469.39845196322995</v>
      </c>
      <c r="I9" s="1" t="s">
        <v>13</v>
      </c>
    </row>
    <row r="10" spans="1:9" x14ac:dyDescent="0.25">
      <c r="A10" s="1">
        <v>66</v>
      </c>
      <c r="B10" s="1">
        <v>630</v>
      </c>
      <c r="C10" s="1">
        <v>715</v>
      </c>
      <c r="D10" s="4">
        <f t="shared" si="0"/>
        <v>81.735477609175334</v>
      </c>
      <c r="E10" s="1">
        <v>2.8299999999999999E-2</v>
      </c>
      <c r="F10" s="1">
        <v>0.32</v>
      </c>
      <c r="G10" s="1">
        <v>0.33</v>
      </c>
      <c r="H10" s="4">
        <v>546.84774563826875</v>
      </c>
      <c r="I10" s="1" t="s">
        <v>13</v>
      </c>
    </row>
    <row r="11" spans="1:9" x14ac:dyDescent="0.25">
      <c r="A11" s="1">
        <v>66</v>
      </c>
      <c r="B11" s="1">
        <v>800</v>
      </c>
      <c r="C11" s="1">
        <v>775</v>
      </c>
      <c r="D11" s="4">
        <f t="shared" si="0"/>
        <v>88.594398807148082</v>
      </c>
      <c r="E11" s="1">
        <v>2.1600000000000001E-2</v>
      </c>
      <c r="F11" s="1">
        <v>0.35</v>
      </c>
      <c r="G11" s="1">
        <v>0.32</v>
      </c>
      <c r="H11" s="4">
        <v>635.68462492159176</v>
      </c>
      <c r="I11" s="1" t="s">
        <v>13</v>
      </c>
    </row>
    <row r="12" spans="1:9" x14ac:dyDescent="0.25">
      <c r="A12" s="1">
        <v>66</v>
      </c>
      <c r="B12" s="1">
        <v>1000</v>
      </c>
      <c r="C12" s="1">
        <v>825</v>
      </c>
      <c r="D12" s="4">
        <f t="shared" si="0"/>
        <v>94.310166472125374</v>
      </c>
      <c r="E12" s="1">
        <v>1.72E-2</v>
      </c>
      <c r="F12" s="1">
        <v>0.38</v>
      </c>
      <c r="G12" s="1">
        <v>0.31</v>
      </c>
      <c r="H12" s="4">
        <v>719.61500834854837</v>
      </c>
      <c r="I12" s="1" t="s">
        <v>13</v>
      </c>
    </row>
    <row r="13" spans="1:9" x14ac:dyDescent="0.25">
      <c r="A13" s="1">
        <v>110</v>
      </c>
      <c r="B13" s="1">
        <v>185</v>
      </c>
      <c r="C13" s="1">
        <v>420</v>
      </c>
      <c r="D13" s="4">
        <f t="shared" si="0"/>
        <v>80.020747309682136</v>
      </c>
      <c r="E13" s="1">
        <v>9.9099999999999994E-2</v>
      </c>
      <c r="F13" s="1">
        <v>0.14000000000000001</v>
      </c>
      <c r="G13" s="1">
        <v>0.46</v>
      </c>
      <c r="H13" s="4">
        <v>330.2646285440112</v>
      </c>
      <c r="I13" s="1" t="s">
        <v>13</v>
      </c>
    </row>
    <row r="14" spans="1:9" x14ac:dyDescent="0.25">
      <c r="A14" s="1">
        <v>110</v>
      </c>
      <c r="B14" s="1">
        <v>240</v>
      </c>
      <c r="C14" s="1">
        <v>480</v>
      </c>
      <c r="D14" s="4">
        <f t="shared" si="0"/>
        <v>91.452282639636735</v>
      </c>
      <c r="E14" s="1">
        <v>7.5399999999999995E-2</v>
      </c>
      <c r="F14" s="1">
        <v>0.15</v>
      </c>
      <c r="G14" s="1">
        <v>0.43</v>
      </c>
      <c r="H14" s="4">
        <v>398.32499038759329</v>
      </c>
      <c r="I14" s="1" t="s">
        <v>13</v>
      </c>
    </row>
    <row r="15" spans="1:9" x14ac:dyDescent="0.25">
      <c r="A15" s="1">
        <v>110</v>
      </c>
      <c r="B15" s="1">
        <v>300</v>
      </c>
      <c r="C15" s="1">
        <v>530</v>
      </c>
      <c r="D15" s="4">
        <f t="shared" si="0"/>
        <v>100.97856208126555</v>
      </c>
      <c r="E15" s="1">
        <v>6.0100000000000001E-2</v>
      </c>
      <c r="F15" s="1">
        <v>0.17</v>
      </c>
      <c r="G15" s="1">
        <v>0.41</v>
      </c>
      <c r="H15" s="4">
        <v>457.15953784582916</v>
      </c>
      <c r="I15" s="1" t="s">
        <v>13</v>
      </c>
    </row>
    <row r="16" spans="1:9" x14ac:dyDescent="0.25">
      <c r="A16" s="1">
        <v>110</v>
      </c>
      <c r="B16" s="1">
        <v>400</v>
      </c>
      <c r="C16" s="1">
        <v>590</v>
      </c>
      <c r="D16" s="4">
        <f t="shared" si="0"/>
        <v>112.41009741122014</v>
      </c>
      <c r="E16" s="1">
        <v>4.7E-2</v>
      </c>
      <c r="F16" s="1">
        <v>0.2</v>
      </c>
      <c r="G16" s="1">
        <v>0.38</v>
      </c>
      <c r="H16" s="4">
        <v>530.39994927202156</v>
      </c>
      <c r="I16" s="1" t="s">
        <v>13</v>
      </c>
    </row>
    <row r="17" spans="1:9" x14ac:dyDescent="0.25">
      <c r="A17" s="1">
        <v>110</v>
      </c>
      <c r="B17" s="1">
        <v>500</v>
      </c>
      <c r="C17" s="1">
        <v>655</v>
      </c>
      <c r="D17" s="4">
        <f t="shared" si="0"/>
        <v>124.79426068533762</v>
      </c>
      <c r="E17" s="1">
        <v>3.6600000000000001E-2</v>
      </c>
      <c r="F17" s="1">
        <v>0.22</v>
      </c>
      <c r="G17" s="1">
        <v>0.37</v>
      </c>
      <c r="H17" s="4">
        <v>613.12141231307919</v>
      </c>
      <c r="I17" s="1" t="s">
        <v>13</v>
      </c>
    </row>
    <row r="18" spans="1:9" x14ac:dyDescent="0.25">
      <c r="A18" s="1">
        <v>110</v>
      </c>
      <c r="B18" s="1">
        <v>630</v>
      </c>
      <c r="C18" s="1">
        <v>715</v>
      </c>
      <c r="D18" s="4">
        <f t="shared" si="0"/>
        <v>136.22579601529219</v>
      </c>
      <c r="E18" s="1">
        <v>2.8299999999999999E-2</v>
      </c>
      <c r="F18" s="1">
        <v>0.24</v>
      </c>
      <c r="G18" s="1">
        <v>0.36</v>
      </c>
      <c r="H18" s="4">
        <v>692.72843251169729</v>
      </c>
      <c r="I18" s="1" t="s">
        <v>13</v>
      </c>
    </row>
    <row r="19" spans="1:9" x14ac:dyDescent="0.25">
      <c r="A19" s="1">
        <v>110</v>
      </c>
      <c r="B19" s="1">
        <v>800</v>
      </c>
      <c r="C19" s="1">
        <v>775</v>
      </c>
      <c r="D19" s="4">
        <f t="shared" si="0"/>
        <v>147.65733134524677</v>
      </c>
      <c r="E19" s="1">
        <v>2.1600000000000001E-2</v>
      </c>
      <c r="F19" s="1">
        <v>0.26</v>
      </c>
      <c r="G19" s="1">
        <v>0.34</v>
      </c>
      <c r="H19" s="4">
        <v>775.58513635815916</v>
      </c>
      <c r="I19" s="1" t="s">
        <v>13</v>
      </c>
    </row>
    <row r="20" spans="1:9" x14ac:dyDescent="0.25">
      <c r="A20" s="1">
        <v>110</v>
      </c>
      <c r="B20" s="1">
        <v>1000</v>
      </c>
      <c r="C20" s="1">
        <v>825</v>
      </c>
      <c r="D20" s="4">
        <f t="shared" si="0"/>
        <v>157.18361078687562</v>
      </c>
      <c r="E20" s="1">
        <v>1.72E-2</v>
      </c>
      <c r="F20" s="1">
        <v>0.28000000000000003</v>
      </c>
      <c r="G20" s="1">
        <v>0.33</v>
      </c>
      <c r="H20" s="4">
        <v>847.21033115055798</v>
      </c>
      <c r="I20" s="1" t="s">
        <v>13</v>
      </c>
    </row>
    <row r="21" spans="1:9" x14ac:dyDescent="0.25">
      <c r="A21" s="1">
        <v>132</v>
      </c>
      <c r="B21" s="1">
        <v>185</v>
      </c>
      <c r="C21" s="1">
        <v>420</v>
      </c>
      <c r="D21" s="4">
        <f t="shared" si="0"/>
        <v>96.024896771618558</v>
      </c>
      <c r="E21" s="1">
        <v>9.9099999999999994E-2</v>
      </c>
      <c r="F21" s="1">
        <v>0.13</v>
      </c>
      <c r="G21" s="1">
        <v>0.47</v>
      </c>
      <c r="H21" s="4">
        <v>426.32081805232497</v>
      </c>
      <c r="I21" s="1" t="s">
        <v>13</v>
      </c>
    </row>
    <row r="22" spans="1:9" x14ac:dyDescent="0.25">
      <c r="A22" s="1">
        <v>132</v>
      </c>
      <c r="B22" s="1">
        <v>240</v>
      </c>
      <c r="C22" s="1">
        <v>480</v>
      </c>
      <c r="D22" s="4">
        <f t="shared" si="0"/>
        <v>109.74273916756407</v>
      </c>
      <c r="E22" s="1">
        <v>7.5399999999999995E-2</v>
      </c>
      <c r="F22" s="1">
        <v>0.14000000000000001</v>
      </c>
      <c r="G22" s="1">
        <v>0.44</v>
      </c>
      <c r="H22" s="4">
        <v>513.04748818479447</v>
      </c>
      <c r="I22" s="1" t="s">
        <v>13</v>
      </c>
    </row>
    <row r="23" spans="1:9" x14ac:dyDescent="0.25">
      <c r="A23" s="1">
        <v>132</v>
      </c>
      <c r="B23" s="1">
        <v>300</v>
      </c>
      <c r="C23" s="1">
        <v>530</v>
      </c>
      <c r="D23" s="4">
        <f t="shared" si="0"/>
        <v>121.17427449751867</v>
      </c>
      <c r="E23" s="1">
        <v>6.0100000000000001E-2</v>
      </c>
      <c r="F23" s="1">
        <v>0.16</v>
      </c>
      <c r="G23" s="1">
        <v>0.42</v>
      </c>
      <c r="H23" s="4">
        <v>588.56933355833053</v>
      </c>
      <c r="I23" s="1" t="s">
        <v>13</v>
      </c>
    </row>
    <row r="24" spans="1:9" x14ac:dyDescent="0.25">
      <c r="A24" s="1">
        <v>132</v>
      </c>
      <c r="B24" s="1">
        <v>400</v>
      </c>
      <c r="C24" s="1">
        <v>590</v>
      </c>
      <c r="D24" s="4">
        <f t="shared" si="0"/>
        <v>134.89211689346416</v>
      </c>
      <c r="E24" s="1">
        <v>4.7E-2</v>
      </c>
      <c r="F24" s="1">
        <v>0.18</v>
      </c>
      <c r="G24" s="1">
        <v>0.4</v>
      </c>
      <c r="H24" s="4">
        <v>683.27598858051169</v>
      </c>
      <c r="I24" s="1" t="s">
        <v>13</v>
      </c>
    </row>
    <row r="25" spans="1:9" x14ac:dyDescent="0.25">
      <c r="A25" s="1">
        <v>132</v>
      </c>
      <c r="B25" s="1">
        <v>500</v>
      </c>
      <c r="C25" s="1">
        <v>655</v>
      </c>
      <c r="D25" s="4">
        <f t="shared" si="0"/>
        <v>149.75311282240514</v>
      </c>
      <c r="E25" s="1">
        <v>3.6600000000000001E-2</v>
      </c>
      <c r="F25" s="1">
        <v>0.2</v>
      </c>
      <c r="G25" s="1">
        <v>0.38</v>
      </c>
      <c r="H25" s="4">
        <v>791.13841890483764</v>
      </c>
      <c r="I25" s="1" t="s">
        <v>13</v>
      </c>
    </row>
    <row r="26" spans="1:9" x14ac:dyDescent="0.25">
      <c r="A26" s="1">
        <v>132</v>
      </c>
      <c r="B26" s="1">
        <v>630</v>
      </c>
      <c r="C26" s="1">
        <v>715</v>
      </c>
      <c r="D26" s="4">
        <f t="shared" si="0"/>
        <v>163.47095521835067</v>
      </c>
      <c r="E26" s="1">
        <v>2.8299999999999999E-2</v>
      </c>
      <c r="F26" s="1">
        <v>0.21</v>
      </c>
      <c r="G26" s="1">
        <v>0.37</v>
      </c>
      <c r="H26" s="4">
        <v>895.80817426816293</v>
      </c>
      <c r="I26" s="1" t="s">
        <v>13</v>
      </c>
    </row>
    <row r="27" spans="1:9" x14ac:dyDescent="0.25">
      <c r="A27" s="1">
        <v>132</v>
      </c>
      <c r="B27" s="1">
        <v>800</v>
      </c>
      <c r="C27" s="1">
        <v>775</v>
      </c>
      <c r="D27" s="4">
        <f t="shared" si="0"/>
        <v>177.18879761429616</v>
      </c>
      <c r="E27" s="1">
        <v>2.1600000000000001E-2</v>
      </c>
      <c r="F27" s="1">
        <v>0.23</v>
      </c>
      <c r="G27" s="1">
        <v>0.36</v>
      </c>
      <c r="H27" s="4">
        <v>1005.6259771412242</v>
      </c>
      <c r="I27" s="1" t="s">
        <v>13</v>
      </c>
    </row>
    <row r="28" spans="1:9" x14ac:dyDescent="0.25">
      <c r="A28" s="1">
        <v>132</v>
      </c>
      <c r="B28" s="1">
        <v>1000</v>
      </c>
      <c r="C28" s="1">
        <v>825</v>
      </c>
      <c r="D28" s="4">
        <f t="shared" si="0"/>
        <v>188.62033294425075</v>
      </c>
      <c r="E28" s="1">
        <v>1.72E-2</v>
      </c>
      <c r="F28" s="1">
        <v>0.25</v>
      </c>
      <c r="G28" s="1">
        <v>0.35</v>
      </c>
      <c r="H28" s="4">
        <v>1101.2556504028958</v>
      </c>
      <c r="I28" s="1" t="s">
        <v>13</v>
      </c>
    </row>
    <row r="29" spans="1:9" x14ac:dyDescent="0.25">
      <c r="A29" s="1">
        <v>150</v>
      </c>
      <c r="B29" s="1">
        <v>240</v>
      </c>
      <c r="C29" s="1">
        <v>480</v>
      </c>
      <c r="D29" s="4">
        <f t="shared" si="0"/>
        <v>124.70765814495918</v>
      </c>
      <c r="E29" s="1">
        <v>7.5399999999999995E-2</v>
      </c>
      <c r="F29" s="1">
        <v>0.13</v>
      </c>
      <c r="G29" s="1">
        <v>0.47</v>
      </c>
      <c r="H29" s="4">
        <v>612.5304027484965</v>
      </c>
      <c r="I29" s="1" t="s">
        <v>13</v>
      </c>
    </row>
    <row r="30" spans="1:9" x14ac:dyDescent="0.25">
      <c r="A30" s="1">
        <v>150</v>
      </c>
      <c r="B30" s="1">
        <v>300</v>
      </c>
      <c r="C30" s="1">
        <v>530</v>
      </c>
      <c r="D30" s="4">
        <f t="shared" si="0"/>
        <v>137.69803920172575</v>
      </c>
      <c r="E30" s="1">
        <v>6.0100000000000001E-2</v>
      </c>
      <c r="F30" s="1">
        <v>0.14000000000000001</v>
      </c>
      <c r="G30" s="1">
        <v>0.44</v>
      </c>
      <c r="H30" s="4">
        <v>703.21431389580971</v>
      </c>
      <c r="I30" s="1" t="s">
        <v>13</v>
      </c>
    </row>
    <row r="31" spans="1:9" x14ac:dyDescent="0.25">
      <c r="A31" s="1">
        <v>150</v>
      </c>
      <c r="B31" s="1">
        <v>400</v>
      </c>
      <c r="C31" s="1">
        <v>590</v>
      </c>
      <c r="D31" s="4">
        <f t="shared" si="0"/>
        <v>153.28649646984564</v>
      </c>
      <c r="E31" s="1">
        <v>4.7E-2</v>
      </c>
      <c r="F31" s="1">
        <v>0.15</v>
      </c>
      <c r="G31" s="1">
        <v>0.42</v>
      </c>
      <c r="H31" s="4">
        <v>817.62018251258996</v>
      </c>
      <c r="I31" s="1" t="s">
        <v>13</v>
      </c>
    </row>
    <row r="32" spans="1:9" x14ac:dyDescent="0.25">
      <c r="A32" s="1">
        <v>150</v>
      </c>
      <c r="B32" s="1">
        <v>500</v>
      </c>
      <c r="C32" s="1">
        <v>655</v>
      </c>
      <c r="D32" s="4">
        <f t="shared" si="0"/>
        <v>170.1739918436422</v>
      </c>
      <c r="E32" s="1">
        <v>3.6600000000000001E-2</v>
      </c>
      <c r="F32" s="1">
        <v>0.17</v>
      </c>
      <c r="G32" s="1">
        <v>0.4</v>
      </c>
      <c r="H32" s="4">
        <v>948.81056027130035</v>
      </c>
      <c r="I32" s="1" t="s">
        <v>13</v>
      </c>
    </row>
    <row r="33" spans="1:9" x14ac:dyDescent="0.25">
      <c r="A33" s="1">
        <v>150</v>
      </c>
      <c r="B33" s="1">
        <v>630</v>
      </c>
      <c r="C33" s="1">
        <v>715</v>
      </c>
      <c r="D33" s="4">
        <f t="shared" si="0"/>
        <v>185.76244911176209</v>
      </c>
      <c r="E33" s="1">
        <v>2.8299999999999999E-2</v>
      </c>
      <c r="F33" s="1">
        <v>0.19</v>
      </c>
      <c r="G33" s="1">
        <v>0.38</v>
      </c>
      <c r="H33" s="4">
        <v>1076.9883408407791</v>
      </c>
      <c r="I33" s="1" t="s">
        <v>13</v>
      </c>
    </row>
    <row r="34" spans="1:9" x14ac:dyDescent="0.25">
      <c r="A34" s="1">
        <v>150</v>
      </c>
      <c r="B34" s="1">
        <v>800</v>
      </c>
      <c r="C34" s="1">
        <v>775</v>
      </c>
      <c r="D34" s="4">
        <f t="shared" si="0"/>
        <v>201.35090637988199</v>
      </c>
      <c r="E34" s="1">
        <v>2.1600000000000001E-2</v>
      </c>
      <c r="F34" s="1">
        <v>0.21</v>
      </c>
      <c r="G34" s="1">
        <v>0.37</v>
      </c>
      <c r="H34" s="4">
        <v>1212.3537439181214</v>
      </c>
      <c r="I34" s="1" t="s">
        <v>13</v>
      </c>
    </row>
    <row r="35" spans="1:9" x14ac:dyDescent="0.25">
      <c r="A35" s="1">
        <v>150</v>
      </c>
      <c r="B35" s="1">
        <v>1000</v>
      </c>
      <c r="C35" s="1">
        <v>825</v>
      </c>
      <c r="D35" s="4">
        <f t="shared" si="0"/>
        <v>214.34128743664857</v>
      </c>
      <c r="E35" s="1">
        <v>1.72E-2</v>
      </c>
      <c r="F35" s="1">
        <v>0.23</v>
      </c>
      <c r="G35" s="1">
        <v>0.36</v>
      </c>
      <c r="H35" s="4">
        <v>1330.9389006669521</v>
      </c>
      <c r="I35" s="1" t="s">
        <v>13</v>
      </c>
    </row>
    <row r="36" spans="1:9" x14ac:dyDescent="0.25">
      <c r="A36" s="1">
        <v>220</v>
      </c>
      <c r="B36" s="1">
        <v>500</v>
      </c>
      <c r="C36" s="1">
        <v>655</v>
      </c>
      <c r="D36" s="4">
        <f t="shared" si="0"/>
        <v>249.58852137067524</v>
      </c>
      <c r="E36" s="1">
        <v>3.6600000000000001E-2</v>
      </c>
      <c r="F36" s="1">
        <v>0.14000000000000001</v>
      </c>
      <c r="G36" s="1">
        <v>0.43</v>
      </c>
      <c r="H36" s="4">
        <v>988.88227969482091</v>
      </c>
      <c r="I36" s="1" t="s">
        <v>13</v>
      </c>
    </row>
    <row r="37" spans="1:9" x14ac:dyDescent="0.25">
      <c r="A37" s="1">
        <v>220</v>
      </c>
      <c r="B37" s="1">
        <v>630</v>
      </c>
      <c r="C37" s="1">
        <v>715</v>
      </c>
      <c r="D37" s="4">
        <f t="shared" si="0"/>
        <v>272.45159203058438</v>
      </c>
      <c r="E37" s="1">
        <v>2.8299999999999999E-2</v>
      </c>
      <c r="F37" s="1">
        <v>0.16</v>
      </c>
      <c r="G37" s="1">
        <v>0.41</v>
      </c>
      <c r="H37" s="4">
        <v>1079.6219400401878</v>
      </c>
      <c r="I37" s="1" t="s">
        <v>13</v>
      </c>
    </row>
    <row r="38" spans="1:9" x14ac:dyDescent="0.25">
      <c r="A38" s="1">
        <v>220</v>
      </c>
      <c r="B38" s="1">
        <v>800</v>
      </c>
      <c r="C38" s="1">
        <v>775</v>
      </c>
      <c r="D38" s="4">
        <f t="shared" si="0"/>
        <v>295.31466269049355</v>
      </c>
      <c r="E38" s="1">
        <v>2.1600000000000001E-2</v>
      </c>
      <c r="F38" s="1">
        <v>0.17</v>
      </c>
      <c r="G38" s="1">
        <v>0.4</v>
      </c>
      <c r="H38" s="4">
        <v>1174.4118526022389</v>
      </c>
      <c r="I38" s="1" t="s">
        <v>13</v>
      </c>
    </row>
    <row r="39" spans="1:9" x14ac:dyDescent="0.25">
      <c r="A39" s="1">
        <v>220</v>
      </c>
      <c r="B39" s="1">
        <v>1000</v>
      </c>
      <c r="C39" s="1">
        <v>825</v>
      </c>
      <c r="D39" s="4">
        <f t="shared" si="0"/>
        <v>314.36722157375124</v>
      </c>
      <c r="E39" s="1">
        <v>1.72E-2</v>
      </c>
      <c r="F39" s="1">
        <v>0.19</v>
      </c>
      <c r="G39" s="1">
        <v>0.38</v>
      </c>
      <c r="H39" s="4">
        <v>1256.6275778097929</v>
      </c>
      <c r="I39" s="1" t="s">
        <v>13</v>
      </c>
    </row>
    <row r="40" spans="1:9" x14ac:dyDescent="0.25">
      <c r="A40" s="1">
        <v>66</v>
      </c>
      <c r="B40" s="1">
        <v>95</v>
      </c>
      <c r="C40" s="1">
        <v>235</v>
      </c>
      <c r="D40" s="4">
        <f t="shared" ref="D40:D77" si="1">C40*A40*3/SQRT(3)/1000</f>
        <v>26.864108025393289</v>
      </c>
      <c r="E40" s="1">
        <v>0.32</v>
      </c>
      <c r="F40" s="1">
        <v>0.17</v>
      </c>
      <c r="G40" s="1">
        <v>0.44</v>
      </c>
      <c r="H40" s="4">
        <v>144.28802734618168</v>
      </c>
      <c r="I40" s="1" t="s">
        <v>14</v>
      </c>
    </row>
    <row r="41" spans="1:9" x14ac:dyDescent="0.25">
      <c r="A41" s="1">
        <v>66</v>
      </c>
      <c r="B41" s="1">
        <v>120</v>
      </c>
      <c r="C41" s="1">
        <v>265</v>
      </c>
      <c r="D41" s="4">
        <f t="shared" si="1"/>
        <v>30.293568624379667</v>
      </c>
      <c r="E41" s="1">
        <v>0.253</v>
      </c>
      <c r="F41" s="1">
        <v>0.18</v>
      </c>
      <c r="G41" s="1">
        <v>0.43</v>
      </c>
      <c r="H41" s="4">
        <v>158.60355428367794</v>
      </c>
      <c r="I41" s="1" t="s">
        <v>14</v>
      </c>
    </row>
    <row r="42" spans="1:9" x14ac:dyDescent="0.25">
      <c r="A42" s="1">
        <v>66</v>
      </c>
      <c r="B42" s="1">
        <v>150</v>
      </c>
      <c r="C42" s="1">
        <v>300</v>
      </c>
      <c r="D42" s="4">
        <f t="shared" si="1"/>
        <v>34.294605989863776</v>
      </c>
      <c r="E42" s="1">
        <v>0.20599999999999999</v>
      </c>
      <c r="F42" s="1">
        <v>0.19</v>
      </c>
      <c r="G42" s="1">
        <v>0.41</v>
      </c>
      <c r="H42" s="4">
        <v>176.59454624354933</v>
      </c>
      <c r="I42" s="1" t="s">
        <v>14</v>
      </c>
    </row>
    <row r="43" spans="1:9" x14ac:dyDescent="0.25">
      <c r="A43" s="1">
        <v>66</v>
      </c>
      <c r="B43" s="1">
        <v>185</v>
      </c>
      <c r="C43" s="1">
        <v>335</v>
      </c>
      <c r="D43" s="4">
        <f t="shared" si="1"/>
        <v>38.295643355347877</v>
      </c>
      <c r="E43" s="1">
        <v>0.16400000000000001</v>
      </c>
      <c r="F43" s="1">
        <v>0.2</v>
      </c>
      <c r="G43" s="1">
        <v>0.4</v>
      </c>
      <c r="H43" s="4">
        <v>196.08435952531934</v>
      </c>
      <c r="I43" s="1" t="s">
        <v>14</v>
      </c>
    </row>
    <row r="44" spans="1:9" x14ac:dyDescent="0.25">
      <c r="A44" s="1">
        <v>66</v>
      </c>
      <c r="B44" s="1">
        <v>240</v>
      </c>
      <c r="C44" s="1">
        <v>385</v>
      </c>
      <c r="D44" s="4">
        <f t="shared" si="1"/>
        <v>44.011411020325177</v>
      </c>
      <c r="E44" s="1">
        <v>0.125</v>
      </c>
      <c r="F44" s="1">
        <v>0.22</v>
      </c>
      <c r="G44" s="1">
        <v>0.38</v>
      </c>
      <c r="H44" s="4">
        <v>226.776683117278</v>
      </c>
      <c r="I44" s="1" t="s">
        <v>14</v>
      </c>
    </row>
    <row r="45" spans="1:9" x14ac:dyDescent="0.25">
      <c r="A45" s="1">
        <v>66</v>
      </c>
      <c r="B45" s="1">
        <v>300</v>
      </c>
      <c r="C45" s="1">
        <v>430</v>
      </c>
      <c r="D45" s="4">
        <f t="shared" si="1"/>
        <v>49.155601918804742</v>
      </c>
      <c r="E45" s="1">
        <v>0.1</v>
      </c>
      <c r="F45" s="1">
        <v>0.24</v>
      </c>
      <c r="G45" s="1">
        <v>0.37</v>
      </c>
      <c r="H45" s="4">
        <v>257.56539768896522</v>
      </c>
      <c r="I45" s="1" t="s">
        <v>14</v>
      </c>
    </row>
    <row r="46" spans="1:9" x14ac:dyDescent="0.25">
      <c r="A46" s="1">
        <v>66</v>
      </c>
      <c r="B46" s="1">
        <v>400</v>
      </c>
      <c r="C46" s="1">
        <v>485</v>
      </c>
      <c r="D46" s="4">
        <f t="shared" si="1"/>
        <v>55.442946350279769</v>
      </c>
      <c r="E46" s="1">
        <v>7.7799999999999994E-2</v>
      </c>
      <c r="F46" s="1">
        <v>0.26</v>
      </c>
      <c r="G46" s="1">
        <v>0.35</v>
      </c>
      <c r="H46" s="4">
        <v>299.76251943689613</v>
      </c>
      <c r="I46" s="1" t="s">
        <v>14</v>
      </c>
    </row>
    <row r="47" spans="1:9" x14ac:dyDescent="0.25">
      <c r="A47" s="1">
        <v>66</v>
      </c>
      <c r="B47" s="1">
        <v>500</v>
      </c>
      <c r="C47" s="1">
        <v>540</v>
      </c>
      <c r="D47" s="4">
        <f t="shared" si="1"/>
        <v>61.730290781754789</v>
      </c>
      <c r="E47" s="1">
        <v>6.0499999999999998E-2</v>
      </c>
      <c r="F47" s="1">
        <v>0.28999999999999998</v>
      </c>
      <c r="G47" s="1">
        <v>0.34</v>
      </c>
      <c r="H47" s="4">
        <v>347.61384893991533</v>
      </c>
      <c r="I47" s="1" t="s">
        <v>14</v>
      </c>
    </row>
    <row r="48" spans="1:9" x14ac:dyDescent="0.25">
      <c r="A48" s="1">
        <v>66</v>
      </c>
      <c r="B48" s="1">
        <v>630</v>
      </c>
      <c r="C48" s="1">
        <v>600</v>
      </c>
      <c r="D48" s="4">
        <f t="shared" si="1"/>
        <v>68.589211979727551</v>
      </c>
      <c r="E48" s="1">
        <v>4.6899999999999997E-2</v>
      </c>
      <c r="F48" s="1">
        <v>0.32</v>
      </c>
      <c r="G48" s="1">
        <v>0.33</v>
      </c>
      <c r="H48" s="4">
        <v>407.15681284882692</v>
      </c>
      <c r="I48" s="1" t="s">
        <v>14</v>
      </c>
    </row>
    <row r="49" spans="1:9" x14ac:dyDescent="0.25">
      <c r="A49" s="1">
        <v>66</v>
      </c>
      <c r="B49" s="1">
        <v>800</v>
      </c>
      <c r="C49" s="1">
        <v>660</v>
      </c>
      <c r="D49" s="4">
        <f t="shared" si="1"/>
        <v>75.448133177700299</v>
      </c>
      <c r="E49" s="1">
        <v>3.6700000000000003E-2</v>
      </c>
      <c r="F49" s="1">
        <v>0.35</v>
      </c>
      <c r="G49" s="1">
        <v>0.32</v>
      </c>
      <c r="H49" s="4">
        <v>475.45454477058388</v>
      </c>
      <c r="I49" s="1" t="s">
        <v>14</v>
      </c>
    </row>
    <row r="50" spans="1:9" x14ac:dyDescent="0.25">
      <c r="A50" s="1">
        <v>66</v>
      </c>
      <c r="B50" s="1">
        <v>1000</v>
      </c>
      <c r="C50" s="1">
        <v>720</v>
      </c>
      <c r="D50" s="4">
        <f t="shared" si="1"/>
        <v>82.307054375673047</v>
      </c>
      <c r="E50" s="1">
        <v>2.9100000000000001E-2</v>
      </c>
      <c r="F50" s="1">
        <v>0.38</v>
      </c>
      <c r="G50" s="1">
        <v>0.31</v>
      </c>
      <c r="H50" s="4">
        <v>553.79428265786839</v>
      </c>
      <c r="I50" s="1" t="s">
        <v>14</v>
      </c>
    </row>
    <row r="51" spans="1:9" x14ac:dyDescent="0.25">
      <c r="A51" s="1">
        <v>110</v>
      </c>
      <c r="B51" s="1">
        <v>185</v>
      </c>
      <c r="C51" s="1">
        <v>335</v>
      </c>
      <c r="D51" s="4">
        <f t="shared" si="1"/>
        <v>63.826072258913136</v>
      </c>
      <c r="E51" s="1">
        <v>0.16400000000000001</v>
      </c>
      <c r="F51" s="1">
        <v>0.14000000000000001</v>
      </c>
      <c r="G51" s="1">
        <v>0.46</v>
      </c>
      <c r="H51" s="4">
        <v>238.39017832928016</v>
      </c>
      <c r="I51" s="1" t="s">
        <v>14</v>
      </c>
    </row>
    <row r="52" spans="1:9" x14ac:dyDescent="0.25">
      <c r="A52" s="1">
        <v>110</v>
      </c>
      <c r="B52" s="1">
        <v>240</v>
      </c>
      <c r="C52" s="1">
        <v>385</v>
      </c>
      <c r="D52" s="4">
        <f t="shared" si="1"/>
        <v>73.352351700541959</v>
      </c>
      <c r="E52" s="1">
        <v>0.125</v>
      </c>
      <c r="F52" s="1">
        <v>0.15</v>
      </c>
      <c r="G52" s="1">
        <v>0.43</v>
      </c>
      <c r="H52" s="4">
        <v>291.80228771834095</v>
      </c>
      <c r="I52" s="1" t="s">
        <v>14</v>
      </c>
    </row>
    <row r="53" spans="1:9" x14ac:dyDescent="0.25">
      <c r="A53" s="1">
        <v>110</v>
      </c>
      <c r="B53" s="1">
        <v>300</v>
      </c>
      <c r="C53" s="1">
        <v>430</v>
      </c>
      <c r="D53" s="4">
        <f t="shared" si="1"/>
        <v>81.926003198007905</v>
      </c>
      <c r="E53" s="1">
        <v>0.1</v>
      </c>
      <c r="F53" s="1">
        <v>0.17</v>
      </c>
      <c r="G53" s="1">
        <v>0.41</v>
      </c>
      <c r="H53" s="4">
        <v>341.41976075288312</v>
      </c>
      <c r="I53" s="1" t="s">
        <v>14</v>
      </c>
    </row>
    <row r="54" spans="1:9" x14ac:dyDescent="0.25">
      <c r="A54" s="1">
        <v>110</v>
      </c>
      <c r="B54" s="1">
        <v>400</v>
      </c>
      <c r="C54" s="1">
        <v>485</v>
      </c>
      <c r="D54" s="4">
        <f t="shared" si="1"/>
        <v>92.404910583799605</v>
      </c>
      <c r="E54" s="1">
        <v>7.7799999999999994E-2</v>
      </c>
      <c r="F54" s="1">
        <v>0.2</v>
      </c>
      <c r="G54" s="1">
        <v>0.38</v>
      </c>
      <c r="H54" s="4">
        <v>404.12056358542122</v>
      </c>
      <c r="I54" s="1" t="s">
        <v>14</v>
      </c>
    </row>
    <row r="55" spans="1:9" x14ac:dyDescent="0.25">
      <c r="A55" s="1">
        <v>110</v>
      </c>
      <c r="B55" s="1">
        <v>500</v>
      </c>
      <c r="C55" s="1">
        <v>540</v>
      </c>
      <c r="D55" s="4">
        <f t="shared" si="1"/>
        <v>102.88381796959132</v>
      </c>
      <c r="E55" s="1">
        <v>6.0499999999999998E-2</v>
      </c>
      <c r="F55" s="1">
        <v>0.22</v>
      </c>
      <c r="G55" s="1">
        <v>0.37</v>
      </c>
      <c r="H55" s="4">
        <v>469.16368314216243</v>
      </c>
      <c r="I55" s="1" t="s">
        <v>14</v>
      </c>
    </row>
    <row r="56" spans="1:9" x14ac:dyDescent="0.25">
      <c r="A56" s="1">
        <v>110</v>
      </c>
      <c r="B56" s="1">
        <v>630</v>
      </c>
      <c r="C56" s="1">
        <v>600</v>
      </c>
      <c r="D56" s="4">
        <f t="shared" si="1"/>
        <v>114.3153532995459</v>
      </c>
      <c r="E56" s="1">
        <v>4.6899999999999997E-2</v>
      </c>
      <c r="F56" s="1">
        <v>0.24</v>
      </c>
      <c r="G56" s="1">
        <v>0.36</v>
      </c>
      <c r="H56" s="4">
        <v>542.89412264098542</v>
      </c>
      <c r="I56" s="1" t="s">
        <v>14</v>
      </c>
    </row>
    <row r="57" spans="1:9" x14ac:dyDescent="0.25">
      <c r="A57" s="1">
        <v>110</v>
      </c>
      <c r="B57" s="1">
        <v>800</v>
      </c>
      <c r="C57" s="1">
        <v>660</v>
      </c>
      <c r="D57" s="4">
        <f t="shared" si="1"/>
        <v>125.74688862950049</v>
      </c>
      <c r="E57" s="1">
        <v>3.6700000000000003E-2</v>
      </c>
      <c r="F57" s="1">
        <v>0.26</v>
      </c>
      <c r="G57" s="1">
        <v>0.34</v>
      </c>
      <c r="H57" s="4">
        <v>619.63435452984959</v>
      </c>
      <c r="I57" s="1" t="s">
        <v>14</v>
      </c>
    </row>
    <row r="58" spans="1:9" x14ac:dyDescent="0.25">
      <c r="A58" s="1">
        <v>110</v>
      </c>
      <c r="B58" s="1">
        <v>1000</v>
      </c>
      <c r="C58" s="1">
        <v>720</v>
      </c>
      <c r="D58" s="4">
        <f t="shared" si="1"/>
        <v>137.1784239594551</v>
      </c>
      <c r="E58" s="1">
        <v>2.9100000000000001E-2</v>
      </c>
      <c r="F58" s="1">
        <v>0.28000000000000003</v>
      </c>
      <c r="G58" s="1">
        <v>0.33</v>
      </c>
      <c r="H58" s="4">
        <v>699.50724326328282</v>
      </c>
      <c r="I58" s="1" t="s">
        <v>14</v>
      </c>
    </row>
    <row r="59" spans="1:9" x14ac:dyDescent="0.25">
      <c r="A59" s="1">
        <v>132</v>
      </c>
      <c r="B59" s="1">
        <v>185</v>
      </c>
      <c r="C59" s="1">
        <v>335</v>
      </c>
      <c r="D59" s="4">
        <f t="shared" si="1"/>
        <v>76.591286710695755</v>
      </c>
      <c r="E59" s="1">
        <v>0.16400000000000001</v>
      </c>
      <c r="F59" s="1">
        <v>0.13</v>
      </c>
      <c r="G59" s="1">
        <v>0.47</v>
      </c>
      <c r="H59" s="4">
        <v>310.37189053139787</v>
      </c>
      <c r="I59" s="1" t="s">
        <v>14</v>
      </c>
    </row>
    <row r="60" spans="1:9" x14ac:dyDescent="0.25">
      <c r="A60" s="1">
        <v>132</v>
      </c>
      <c r="B60" s="1">
        <v>240</v>
      </c>
      <c r="C60" s="1">
        <v>385</v>
      </c>
      <c r="D60" s="4">
        <f t="shared" si="1"/>
        <v>88.022822040650354</v>
      </c>
      <c r="E60" s="1">
        <v>0.125</v>
      </c>
      <c r="F60" s="1">
        <v>0.14000000000000001</v>
      </c>
      <c r="G60" s="1">
        <v>0.44</v>
      </c>
      <c r="H60" s="4">
        <v>377.62019955263918</v>
      </c>
      <c r="I60" s="1" t="s">
        <v>14</v>
      </c>
    </row>
    <row r="61" spans="1:9" x14ac:dyDescent="0.25">
      <c r="A61" s="1">
        <v>132</v>
      </c>
      <c r="B61" s="1">
        <v>300</v>
      </c>
      <c r="C61" s="1">
        <v>430</v>
      </c>
      <c r="D61" s="4">
        <f t="shared" si="1"/>
        <v>98.311203837609483</v>
      </c>
      <c r="E61" s="1">
        <v>0.1</v>
      </c>
      <c r="F61" s="1">
        <v>0.16</v>
      </c>
      <c r="G61" s="1">
        <v>0.42</v>
      </c>
      <c r="H61" s="4">
        <v>440.48764943923288</v>
      </c>
      <c r="I61" s="1" t="s">
        <v>14</v>
      </c>
    </row>
    <row r="62" spans="1:9" x14ac:dyDescent="0.25">
      <c r="A62" s="1">
        <v>132</v>
      </c>
      <c r="B62" s="1">
        <v>400</v>
      </c>
      <c r="C62" s="1">
        <v>485</v>
      </c>
      <c r="D62" s="4">
        <f t="shared" si="1"/>
        <v>110.88589270055954</v>
      </c>
      <c r="E62" s="1">
        <v>7.7799999999999994E-2</v>
      </c>
      <c r="F62" s="1">
        <v>0.18</v>
      </c>
      <c r="G62" s="1">
        <v>0.4</v>
      </c>
      <c r="H62" s="4">
        <v>520.46442513951183</v>
      </c>
      <c r="I62" s="1" t="s">
        <v>14</v>
      </c>
    </row>
    <row r="63" spans="1:9" x14ac:dyDescent="0.25">
      <c r="A63" s="1">
        <v>132</v>
      </c>
      <c r="B63" s="1">
        <v>500</v>
      </c>
      <c r="C63" s="1">
        <v>540</v>
      </c>
      <c r="D63" s="4">
        <f t="shared" si="1"/>
        <v>123.46058156350958</v>
      </c>
      <c r="E63" s="1">
        <v>6.0499999999999998E-2</v>
      </c>
      <c r="F63" s="1">
        <v>0.2</v>
      </c>
      <c r="G63" s="1">
        <v>0.38</v>
      </c>
      <c r="H63" s="4">
        <v>604.03969822087242</v>
      </c>
      <c r="I63" s="1" t="s">
        <v>14</v>
      </c>
    </row>
    <row r="64" spans="1:9" x14ac:dyDescent="0.25">
      <c r="A64" s="1">
        <v>132</v>
      </c>
      <c r="B64" s="1">
        <v>630</v>
      </c>
      <c r="C64" s="1">
        <v>600</v>
      </c>
      <c r="D64" s="4">
        <f t="shared" si="1"/>
        <v>137.1784239594551</v>
      </c>
      <c r="E64" s="1">
        <v>4.6899999999999997E-2</v>
      </c>
      <c r="F64" s="1">
        <v>0.21</v>
      </c>
      <c r="G64" s="1">
        <v>0.37</v>
      </c>
      <c r="H64" s="4">
        <v>699.50724326328282</v>
      </c>
      <c r="I64" s="1" t="s">
        <v>14</v>
      </c>
    </row>
    <row r="65" spans="1:9" x14ac:dyDescent="0.25">
      <c r="A65" s="1">
        <v>132</v>
      </c>
      <c r="B65" s="1">
        <v>800</v>
      </c>
      <c r="C65" s="1">
        <v>660</v>
      </c>
      <c r="D65" s="4">
        <f t="shared" si="1"/>
        <v>150.8962663554006</v>
      </c>
      <c r="E65" s="1">
        <v>3.6700000000000003E-2</v>
      </c>
      <c r="F65" s="1">
        <v>0.23</v>
      </c>
      <c r="G65" s="1">
        <v>0.36</v>
      </c>
      <c r="H65" s="4">
        <v>799.67023691747499</v>
      </c>
      <c r="I65" s="1" t="s">
        <v>14</v>
      </c>
    </row>
    <row r="66" spans="1:9" x14ac:dyDescent="0.25">
      <c r="A66" s="1">
        <v>132</v>
      </c>
      <c r="B66" s="1">
        <v>1000</v>
      </c>
      <c r="C66" s="1">
        <v>720</v>
      </c>
      <c r="D66" s="4">
        <f t="shared" si="1"/>
        <v>164.61410875134609</v>
      </c>
      <c r="E66" s="1">
        <v>2.9100000000000001E-2</v>
      </c>
      <c r="F66" s="1">
        <v>0.25</v>
      </c>
      <c r="G66" s="1">
        <v>0.35</v>
      </c>
      <c r="H66" s="4">
        <v>904.75961879393162</v>
      </c>
      <c r="I66" s="1" t="s">
        <v>14</v>
      </c>
    </row>
    <row r="67" spans="1:9" x14ac:dyDescent="0.25">
      <c r="A67" s="1">
        <v>150</v>
      </c>
      <c r="B67" s="1">
        <v>240</v>
      </c>
      <c r="C67" s="1">
        <v>385</v>
      </c>
      <c r="D67" s="4">
        <f t="shared" si="1"/>
        <v>100.02593413710267</v>
      </c>
      <c r="E67" s="1">
        <v>0.125</v>
      </c>
      <c r="F67" s="1">
        <v>0.13</v>
      </c>
      <c r="G67" s="1">
        <v>0.47</v>
      </c>
      <c r="H67" s="4">
        <v>451.18741670290615</v>
      </c>
      <c r="I67" s="1" t="s">
        <v>14</v>
      </c>
    </row>
    <row r="68" spans="1:9" x14ac:dyDescent="0.25">
      <c r="A68" s="1">
        <v>150</v>
      </c>
      <c r="B68" s="1">
        <v>300</v>
      </c>
      <c r="C68" s="1">
        <v>430</v>
      </c>
      <c r="D68" s="4">
        <f t="shared" si="1"/>
        <v>111.7172770881926</v>
      </c>
      <c r="E68" s="1">
        <v>0.1</v>
      </c>
      <c r="F68" s="1">
        <v>0.14000000000000001</v>
      </c>
      <c r="G68" s="1">
        <v>0.44</v>
      </c>
      <c r="H68" s="4">
        <v>525.87723076665407</v>
      </c>
      <c r="I68" s="1" t="s">
        <v>14</v>
      </c>
    </row>
    <row r="69" spans="1:9" x14ac:dyDescent="0.25">
      <c r="A69" s="1">
        <v>150</v>
      </c>
      <c r="B69" s="1">
        <v>400</v>
      </c>
      <c r="C69" s="1">
        <v>485</v>
      </c>
      <c r="D69" s="4">
        <f t="shared" si="1"/>
        <v>126.00669625063583</v>
      </c>
      <c r="E69" s="1">
        <v>7.7799999999999994E-2</v>
      </c>
      <c r="F69" s="1">
        <v>0.15</v>
      </c>
      <c r="G69" s="1">
        <v>0.42</v>
      </c>
      <c r="H69" s="4">
        <v>621.41438353090712</v>
      </c>
      <c r="I69" s="1" t="s">
        <v>14</v>
      </c>
    </row>
    <row r="70" spans="1:9" x14ac:dyDescent="0.25">
      <c r="A70" s="1">
        <v>150</v>
      </c>
      <c r="B70" s="1">
        <v>500</v>
      </c>
      <c r="C70" s="1">
        <v>540</v>
      </c>
      <c r="D70" s="4">
        <f t="shared" si="1"/>
        <v>140.29611541307906</v>
      </c>
      <c r="E70" s="1">
        <v>6.0499999999999998E-2</v>
      </c>
      <c r="F70" s="1">
        <v>0.17</v>
      </c>
      <c r="G70" s="1">
        <v>0.4</v>
      </c>
      <c r="H70" s="4">
        <v>721.85113322380175</v>
      </c>
      <c r="I70" s="1" t="s">
        <v>14</v>
      </c>
    </row>
    <row r="71" spans="1:9" x14ac:dyDescent="0.25">
      <c r="A71" s="1">
        <v>150</v>
      </c>
      <c r="B71" s="1">
        <v>630</v>
      </c>
      <c r="C71" s="1">
        <v>600</v>
      </c>
      <c r="D71" s="4">
        <f t="shared" si="1"/>
        <v>155.88457268119896</v>
      </c>
      <c r="E71" s="1">
        <v>4.6899999999999997E-2</v>
      </c>
      <c r="F71" s="1">
        <v>0.19</v>
      </c>
      <c r="G71" s="1">
        <v>0.38</v>
      </c>
      <c r="H71" s="4">
        <v>837.30206925774064</v>
      </c>
      <c r="I71" s="1" t="s">
        <v>14</v>
      </c>
    </row>
    <row r="72" spans="1:9" x14ac:dyDescent="0.25">
      <c r="A72" s="1">
        <v>150</v>
      </c>
      <c r="B72" s="1">
        <v>800</v>
      </c>
      <c r="C72" s="1">
        <v>660</v>
      </c>
      <c r="D72" s="4">
        <f t="shared" si="1"/>
        <v>171.47302994931886</v>
      </c>
      <c r="E72" s="1">
        <v>3.6700000000000003E-2</v>
      </c>
      <c r="F72" s="1">
        <v>0.21</v>
      </c>
      <c r="G72" s="1">
        <v>0.37</v>
      </c>
      <c r="H72" s="4">
        <v>959.22696468389722</v>
      </c>
      <c r="I72" s="1" t="s">
        <v>14</v>
      </c>
    </row>
    <row r="73" spans="1:9" x14ac:dyDescent="0.25">
      <c r="A73" s="1">
        <v>150</v>
      </c>
      <c r="B73" s="1">
        <v>1000</v>
      </c>
      <c r="C73" s="1">
        <v>720</v>
      </c>
      <c r="D73" s="4">
        <f t="shared" si="1"/>
        <v>187.06148721743875</v>
      </c>
      <c r="E73" s="1">
        <v>2.9100000000000001E-2</v>
      </c>
      <c r="F73" s="1">
        <v>0.23</v>
      </c>
      <c r="G73" s="1">
        <v>0.36</v>
      </c>
      <c r="H73" s="4">
        <v>1087.9888494754523</v>
      </c>
      <c r="I73" s="1" t="s">
        <v>14</v>
      </c>
    </row>
    <row r="74" spans="1:9" x14ac:dyDescent="0.25">
      <c r="A74" s="1">
        <v>220</v>
      </c>
      <c r="B74" s="1">
        <v>500</v>
      </c>
      <c r="C74" s="1">
        <v>540</v>
      </c>
      <c r="D74" s="4">
        <f t="shared" si="1"/>
        <v>205.76763593918264</v>
      </c>
      <c r="E74" s="1">
        <v>6.0499999999999998E-2</v>
      </c>
      <c r="F74" s="1">
        <v>0.14000000000000001</v>
      </c>
      <c r="G74" s="1">
        <v>0.43</v>
      </c>
      <c r="H74" s="4">
        <v>825.66026346714852</v>
      </c>
      <c r="I74" s="1" t="s">
        <v>14</v>
      </c>
    </row>
    <row r="75" spans="1:9" x14ac:dyDescent="0.25">
      <c r="A75" s="1">
        <v>220</v>
      </c>
      <c r="B75" s="1">
        <v>630</v>
      </c>
      <c r="C75" s="1">
        <v>600</v>
      </c>
      <c r="D75" s="4">
        <f t="shared" si="1"/>
        <v>228.63070659909181</v>
      </c>
      <c r="E75" s="1">
        <v>4.6899999999999997E-2</v>
      </c>
      <c r="F75" s="1">
        <v>0.16</v>
      </c>
      <c r="G75" s="1">
        <v>0.41</v>
      </c>
      <c r="H75" s="4">
        <v>909.11435176472901</v>
      </c>
      <c r="I75" s="1" t="s">
        <v>14</v>
      </c>
    </row>
    <row r="76" spans="1:9" x14ac:dyDescent="0.25">
      <c r="A76" s="1">
        <v>220</v>
      </c>
      <c r="B76" s="1">
        <v>800</v>
      </c>
      <c r="C76" s="1">
        <v>660</v>
      </c>
      <c r="D76" s="4">
        <f t="shared" si="1"/>
        <v>251.49377725900098</v>
      </c>
      <c r="E76" s="1">
        <v>3.6700000000000003E-2</v>
      </c>
      <c r="F76" s="1">
        <v>0.17</v>
      </c>
      <c r="G76" s="1">
        <v>0.4</v>
      </c>
      <c r="H76" s="4">
        <v>996.29349374701746</v>
      </c>
      <c r="I76" s="1" t="s">
        <v>14</v>
      </c>
    </row>
    <row r="77" spans="1:9" x14ac:dyDescent="0.25">
      <c r="A77" s="1">
        <v>220</v>
      </c>
      <c r="B77" s="1">
        <v>1000</v>
      </c>
      <c r="C77" s="1">
        <v>720</v>
      </c>
      <c r="D77" s="4">
        <f t="shared" si="1"/>
        <v>274.3568479189102</v>
      </c>
      <c r="E77" s="1">
        <v>2.9100000000000001E-2</v>
      </c>
      <c r="F77" s="1">
        <v>0.19</v>
      </c>
      <c r="G77" s="1">
        <v>0.38</v>
      </c>
      <c r="H77" s="4">
        <v>1087.3639607763525</v>
      </c>
      <c r="I77" s="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D1684-E9A8-417D-9E63-824DC2E84A15}">
  <dimension ref="A1:G46"/>
  <sheetViews>
    <sheetView topLeftCell="A37" workbookViewId="0">
      <selection activeCell="C45" sqref="C45"/>
    </sheetView>
  </sheetViews>
  <sheetFormatPr defaultRowHeight="15" x14ac:dyDescent="0.25"/>
  <cols>
    <col min="1" max="1" width="22.85546875" style="1" customWidth="1"/>
    <col min="2" max="2" width="24.7109375" style="1" customWidth="1"/>
    <col min="3" max="3" width="25.7109375" style="1" customWidth="1"/>
  </cols>
  <sheetData>
    <row r="1" spans="1:5" x14ac:dyDescent="0.25">
      <c r="A1" s="1" t="s">
        <v>0</v>
      </c>
      <c r="B1" s="1" t="s">
        <v>5</v>
      </c>
      <c r="C1" s="1" t="s">
        <v>6</v>
      </c>
      <c r="D1" s="1" t="s">
        <v>10</v>
      </c>
      <c r="E1" s="1" t="s">
        <v>10</v>
      </c>
    </row>
    <row r="2" spans="1:5" x14ac:dyDescent="0.25">
      <c r="A2" s="1">
        <v>66</v>
      </c>
      <c r="B2" s="1">
        <v>34.294605989863776</v>
      </c>
      <c r="C2" s="1">
        <v>26.864108025393289</v>
      </c>
      <c r="D2" s="3">
        <f>$A$44+$B$44*EXP($C$44*B2)*$D$44</f>
        <v>176.59454624354933</v>
      </c>
      <c r="E2">
        <f>$A$44+$B$44*EXP($C$44*C2)*$D$44</f>
        <v>144.28802734618168</v>
      </c>
    </row>
    <row r="3" spans="1:5" x14ac:dyDescent="0.25">
      <c r="A3" s="1">
        <v>66</v>
      </c>
      <c r="B3" s="1">
        <v>38.867220121845612</v>
      </c>
      <c r="C3" s="1">
        <v>30.293568624379667</v>
      </c>
      <c r="D3">
        <f t="shared" ref="D3:D39" si="0">$A$44+$B$44*EXP($C$44*B3)*$D$44</f>
        <v>198.99812604164649</v>
      </c>
      <c r="E3">
        <f t="shared" ref="E3:E39" si="1">$A$44+$B$44*EXP($C$44*C3)*$D$44</f>
        <v>158.60355428367794</v>
      </c>
    </row>
    <row r="4" spans="1:5" x14ac:dyDescent="0.25">
      <c r="A4" s="1">
        <v>66</v>
      </c>
      <c r="B4" s="1">
        <v>42.868257487329714</v>
      </c>
      <c r="C4" s="1">
        <v>34.294605989863776</v>
      </c>
      <c r="D4">
        <f t="shared" si="0"/>
        <v>220.35437132244917</v>
      </c>
      <c r="E4">
        <f t="shared" si="1"/>
        <v>176.59454624354933</v>
      </c>
    </row>
    <row r="5" spans="1:5" x14ac:dyDescent="0.25">
      <c r="A5" s="1">
        <v>66</v>
      </c>
      <c r="B5" s="1">
        <v>48.012448385809279</v>
      </c>
      <c r="C5" s="1">
        <v>38.295643355347885</v>
      </c>
      <c r="D5">
        <f t="shared" si="0"/>
        <v>250.44714729881716</v>
      </c>
      <c r="E5">
        <f t="shared" si="1"/>
        <v>196.08435952531934</v>
      </c>
    </row>
    <row r="6" spans="1:5" x14ac:dyDescent="0.25">
      <c r="A6" s="1">
        <v>66</v>
      </c>
      <c r="B6" s="1">
        <v>54.871369583782034</v>
      </c>
      <c r="C6" s="1">
        <v>44.011411020325177</v>
      </c>
      <c r="D6">
        <f t="shared" si="0"/>
        <v>295.70342012626793</v>
      </c>
      <c r="E6">
        <f t="shared" si="1"/>
        <v>226.776683117278</v>
      </c>
    </row>
    <row r="7" spans="1:5" x14ac:dyDescent="0.25">
      <c r="A7" s="1">
        <v>66</v>
      </c>
      <c r="B7" s="1">
        <v>60.587137248759333</v>
      </c>
      <c r="C7" s="1">
        <v>49.155601918804734</v>
      </c>
      <c r="D7">
        <f t="shared" si="0"/>
        <v>338.46017116846667</v>
      </c>
      <c r="E7">
        <f t="shared" si="1"/>
        <v>257.56539768896522</v>
      </c>
    </row>
    <row r="8" spans="1:5" x14ac:dyDescent="0.25">
      <c r="A8" s="1">
        <v>66</v>
      </c>
      <c r="B8" s="1">
        <v>67.446058446732081</v>
      </c>
      <c r="C8" s="1">
        <v>55.442946350279769</v>
      </c>
      <c r="D8">
        <f t="shared" si="0"/>
        <v>396.65724431057026</v>
      </c>
      <c r="E8">
        <f t="shared" si="1"/>
        <v>299.76251943689613</v>
      </c>
    </row>
    <row r="9" spans="1:5" x14ac:dyDescent="0.25">
      <c r="A9" s="1">
        <v>66</v>
      </c>
      <c r="B9" s="1">
        <v>74.876556411202571</v>
      </c>
      <c r="C9" s="1">
        <v>61.730290781754782</v>
      </c>
      <c r="D9">
        <f t="shared" si="0"/>
        <v>469.39845196322995</v>
      </c>
      <c r="E9">
        <f t="shared" si="1"/>
        <v>347.61384893991533</v>
      </c>
    </row>
    <row r="10" spans="1:5" x14ac:dyDescent="0.25">
      <c r="A10" s="1">
        <v>66</v>
      </c>
      <c r="B10" s="1">
        <v>81.735477609175334</v>
      </c>
      <c r="C10" s="1">
        <v>68.589211979727551</v>
      </c>
      <c r="D10">
        <f t="shared" si="0"/>
        <v>546.84774563826875</v>
      </c>
      <c r="E10">
        <f t="shared" si="1"/>
        <v>407.15681284882692</v>
      </c>
    </row>
    <row r="11" spans="1:5" x14ac:dyDescent="0.25">
      <c r="A11" s="1">
        <v>66</v>
      </c>
      <c r="B11" s="1">
        <v>88.594398807148082</v>
      </c>
      <c r="C11" s="1">
        <v>75.448133177700313</v>
      </c>
      <c r="D11">
        <f t="shared" si="0"/>
        <v>635.68462492159176</v>
      </c>
      <c r="E11">
        <f t="shared" si="1"/>
        <v>475.45454477058388</v>
      </c>
    </row>
    <row r="12" spans="1:5" x14ac:dyDescent="0.25">
      <c r="A12" s="1">
        <v>66</v>
      </c>
      <c r="B12" s="1">
        <v>94.310166472125374</v>
      </c>
      <c r="C12" s="1">
        <v>82.307054375673047</v>
      </c>
      <c r="D12">
        <f t="shared" si="0"/>
        <v>719.61500834854837</v>
      </c>
      <c r="E12">
        <f t="shared" si="1"/>
        <v>553.79428265786839</v>
      </c>
    </row>
    <row r="13" spans="1:5" x14ac:dyDescent="0.25">
      <c r="A13" s="1">
        <v>110</v>
      </c>
      <c r="B13" s="1">
        <v>80.020747309682136</v>
      </c>
      <c r="C13" s="1">
        <v>63.826072258913136</v>
      </c>
      <c r="D13">
        <f t="shared" si="0"/>
        <v>526.4782994475994</v>
      </c>
      <c r="E13">
        <f t="shared" si="1"/>
        <v>364.948931096276</v>
      </c>
    </row>
    <row r="14" spans="1:5" x14ac:dyDescent="0.25">
      <c r="A14" s="1">
        <v>110</v>
      </c>
      <c r="B14" s="1">
        <v>91.452282639636735</v>
      </c>
      <c r="C14" s="1">
        <v>73.352351700541959</v>
      </c>
      <c r="D14">
        <f t="shared" si="0"/>
        <v>676.4508266130789</v>
      </c>
      <c r="E14">
        <f t="shared" si="1"/>
        <v>453.58328278821637</v>
      </c>
    </row>
    <row r="15" spans="1:5" x14ac:dyDescent="0.25">
      <c r="A15" s="1">
        <v>110</v>
      </c>
      <c r="B15" s="1">
        <v>100.97856208126555</v>
      </c>
      <c r="C15" s="1">
        <v>81.926003198007891</v>
      </c>
      <c r="D15">
        <f t="shared" si="0"/>
        <v>830.46485731170787</v>
      </c>
      <c r="E15">
        <f t="shared" si="1"/>
        <v>549.15444031596689</v>
      </c>
    </row>
    <row r="16" spans="1:5" x14ac:dyDescent="0.25">
      <c r="A16" s="1">
        <v>110</v>
      </c>
      <c r="B16" s="1">
        <v>112.41009741122014</v>
      </c>
      <c r="C16" s="1">
        <v>92.404910583799605</v>
      </c>
      <c r="D16">
        <f t="shared" si="0"/>
        <v>1058.5247816628857</v>
      </c>
      <c r="E16">
        <f t="shared" si="1"/>
        <v>690.56564480237944</v>
      </c>
    </row>
    <row r="17" spans="1:5" x14ac:dyDescent="0.25">
      <c r="A17" s="1">
        <v>110</v>
      </c>
      <c r="B17" s="1">
        <v>124.79426068533762</v>
      </c>
      <c r="C17" s="1">
        <v>102.88381796959133</v>
      </c>
      <c r="D17">
        <f t="shared" si="0"/>
        <v>1372.1459796155248</v>
      </c>
      <c r="E17">
        <f t="shared" si="1"/>
        <v>864.94796611009747</v>
      </c>
    </row>
    <row r="18" spans="1:5" x14ac:dyDescent="0.25">
      <c r="A18" s="1">
        <v>110</v>
      </c>
      <c r="B18" s="1">
        <v>136.22579601529219</v>
      </c>
      <c r="C18" s="1">
        <v>114.3153532995459</v>
      </c>
      <c r="D18">
        <f t="shared" si="0"/>
        <v>1739.3517571338064</v>
      </c>
      <c r="E18">
        <f t="shared" si="1"/>
        <v>1101.8658354699521</v>
      </c>
    </row>
    <row r="19" spans="1:5" x14ac:dyDescent="0.25">
      <c r="A19" s="1">
        <v>110</v>
      </c>
      <c r="B19" s="1">
        <v>147.65733134524677</v>
      </c>
      <c r="C19" s="1">
        <v>125.74688862950049</v>
      </c>
      <c r="D19">
        <f t="shared" si="0"/>
        <v>2200.8845456864765</v>
      </c>
      <c r="E19">
        <f t="shared" si="1"/>
        <v>1399.6426450904578</v>
      </c>
    </row>
    <row r="20" spans="1:5" x14ac:dyDescent="0.25">
      <c r="A20" s="1">
        <v>110</v>
      </c>
      <c r="B20" s="1">
        <v>157.18361078687562</v>
      </c>
      <c r="C20" s="1">
        <v>137.1784239594551</v>
      </c>
      <c r="D20">
        <f t="shared" si="0"/>
        <v>2674.8548548361173</v>
      </c>
      <c r="E20">
        <f t="shared" si="1"/>
        <v>1773.911705450291</v>
      </c>
    </row>
    <row r="21" spans="1:5" x14ac:dyDescent="0.25">
      <c r="A21" s="1">
        <v>132</v>
      </c>
      <c r="B21" s="1">
        <v>96.024896771618558</v>
      </c>
      <c r="C21" s="1">
        <v>76.591286710695769</v>
      </c>
      <c r="D21">
        <f t="shared" si="0"/>
        <v>746.72288740230965</v>
      </c>
      <c r="E21">
        <f t="shared" si="1"/>
        <v>487.77641387161191</v>
      </c>
    </row>
    <row r="22" spans="1:5" x14ac:dyDescent="0.25">
      <c r="A22" s="1">
        <v>132</v>
      </c>
      <c r="B22" s="1">
        <v>109.74273916756407</v>
      </c>
      <c r="C22" s="1">
        <v>88.022822040650354</v>
      </c>
      <c r="D22">
        <f t="shared" si="0"/>
        <v>1000.5560077985389</v>
      </c>
      <c r="E22">
        <f t="shared" si="1"/>
        <v>627.80728594535981</v>
      </c>
    </row>
    <row r="23" spans="1:5" x14ac:dyDescent="0.25">
      <c r="A23" s="1">
        <v>132</v>
      </c>
      <c r="B23" s="1">
        <v>121.17427449751867</v>
      </c>
      <c r="C23" s="1">
        <v>98.311203837609469</v>
      </c>
      <c r="D23">
        <f t="shared" si="0"/>
        <v>1272.3085721110374</v>
      </c>
      <c r="E23">
        <f t="shared" si="1"/>
        <v>784.34360827674425</v>
      </c>
    </row>
    <row r="24" spans="1:5" x14ac:dyDescent="0.25">
      <c r="A24" s="1">
        <v>132</v>
      </c>
      <c r="B24" s="1">
        <v>134.89211689346416</v>
      </c>
      <c r="C24" s="1">
        <v>110.88589270055954</v>
      </c>
      <c r="D24">
        <f t="shared" si="0"/>
        <v>1692.060798194577</v>
      </c>
      <c r="E24">
        <f t="shared" si="1"/>
        <v>1025.0216011896343</v>
      </c>
    </row>
    <row r="25" spans="1:5" x14ac:dyDescent="0.25">
      <c r="A25" s="1">
        <v>132</v>
      </c>
      <c r="B25" s="1">
        <v>149.75311282240514</v>
      </c>
      <c r="C25" s="1">
        <v>123.46058156350956</v>
      </c>
      <c r="D25">
        <f t="shared" si="0"/>
        <v>2297.5516469111485</v>
      </c>
      <c r="E25">
        <f t="shared" si="1"/>
        <v>1334.5202382216742</v>
      </c>
    </row>
    <row r="26" spans="1:5" x14ac:dyDescent="0.25">
      <c r="A26" s="1">
        <v>132</v>
      </c>
      <c r="B26" s="1">
        <v>163.47095521835067</v>
      </c>
      <c r="C26" s="1">
        <v>137.1784239594551</v>
      </c>
      <c r="D26">
        <f t="shared" si="0"/>
        <v>3040.9569309679373</v>
      </c>
      <c r="E26">
        <f t="shared" si="1"/>
        <v>1773.911705450291</v>
      </c>
    </row>
    <row r="27" spans="1:5" x14ac:dyDescent="0.25">
      <c r="A27" s="1">
        <v>132</v>
      </c>
      <c r="B27" s="1">
        <v>177.18879761429616</v>
      </c>
      <c r="C27" s="1">
        <v>150.89626635540063</v>
      </c>
      <c r="D27">
        <f t="shared" si="0"/>
        <v>4019.0435305218921</v>
      </c>
      <c r="E27">
        <f t="shared" si="1"/>
        <v>2352.0121242547293</v>
      </c>
    </row>
    <row r="28" spans="1:5" x14ac:dyDescent="0.25">
      <c r="A28" s="1">
        <v>132</v>
      </c>
      <c r="B28" s="1">
        <v>188.62033294425075</v>
      </c>
      <c r="C28" s="1">
        <v>164.61410875134609</v>
      </c>
      <c r="D28">
        <f t="shared" si="0"/>
        <v>5066.1785187912456</v>
      </c>
      <c r="E28">
        <f t="shared" si="1"/>
        <v>3112.6097214947754</v>
      </c>
    </row>
    <row r="29" spans="1:5" x14ac:dyDescent="0.25">
      <c r="A29" s="1">
        <v>150</v>
      </c>
      <c r="B29" s="1">
        <v>124.70765814495918</v>
      </c>
      <c r="C29" s="1">
        <v>100.02593413710267</v>
      </c>
      <c r="D29">
        <f t="shared" si="0"/>
        <v>1369.6721629561405</v>
      </c>
      <c r="E29">
        <f t="shared" si="1"/>
        <v>813.70983235160588</v>
      </c>
    </row>
    <row r="30" spans="1:5" x14ac:dyDescent="0.25">
      <c r="A30" s="1">
        <v>150</v>
      </c>
      <c r="B30" s="1">
        <v>137.69803920172575</v>
      </c>
      <c r="C30" s="1">
        <v>111.7172770881926</v>
      </c>
      <c r="D30">
        <f t="shared" si="0"/>
        <v>1793.0419669275398</v>
      </c>
      <c r="E30">
        <f t="shared" si="1"/>
        <v>1043.169398032906</v>
      </c>
    </row>
    <row r="31" spans="1:5" x14ac:dyDescent="0.25">
      <c r="A31" s="1">
        <v>150</v>
      </c>
      <c r="B31" s="1">
        <v>153.28649646984564</v>
      </c>
      <c r="C31" s="1">
        <v>126.00669625063584</v>
      </c>
      <c r="D31">
        <f t="shared" si="0"/>
        <v>2469.9881544773689</v>
      </c>
      <c r="E31">
        <f t="shared" si="1"/>
        <v>1407.2331044665232</v>
      </c>
    </row>
    <row r="32" spans="1:5" x14ac:dyDescent="0.25">
      <c r="A32" s="1">
        <v>150</v>
      </c>
      <c r="B32" s="1">
        <v>170.1739918436422</v>
      </c>
      <c r="C32" s="1">
        <v>140.29611541307906</v>
      </c>
      <c r="D32">
        <f t="shared" si="0"/>
        <v>3485.4470543331809</v>
      </c>
      <c r="E32">
        <f t="shared" si="1"/>
        <v>1891.733018184711</v>
      </c>
    </row>
    <row r="33" spans="1:7" x14ac:dyDescent="0.25">
      <c r="A33" s="1">
        <v>150</v>
      </c>
      <c r="B33" s="1">
        <v>185.76244911176209</v>
      </c>
      <c r="C33" s="1">
        <v>155.88457268119896</v>
      </c>
      <c r="D33">
        <f t="shared" si="0"/>
        <v>4781.5416127071076</v>
      </c>
      <c r="E33">
        <f t="shared" si="1"/>
        <v>2604.7842754105391</v>
      </c>
    </row>
    <row r="34" spans="1:7" x14ac:dyDescent="0.25">
      <c r="A34" s="1">
        <v>150</v>
      </c>
      <c r="B34" s="1">
        <v>201.35090637988199</v>
      </c>
      <c r="C34" s="1">
        <v>171.47302994931886</v>
      </c>
      <c r="D34">
        <f t="shared" si="0"/>
        <v>6551.7985570387273</v>
      </c>
      <c r="E34">
        <f t="shared" si="1"/>
        <v>3578.6977384468059</v>
      </c>
    </row>
    <row r="35" spans="1:7" x14ac:dyDescent="0.25">
      <c r="A35" s="1">
        <v>150</v>
      </c>
      <c r="B35" s="1">
        <v>214.34128743664857</v>
      </c>
      <c r="C35" s="1">
        <v>187.06148721743875</v>
      </c>
      <c r="D35">
        <f t="shared" si="0"/>
        <v>8512.6047741019102</v>
      </c>
      <c r="E35">
        <f t="shared" si="1"/>
        <v>4908.9070661373908</v>
      </c>
    </row>
    <row r="36" spans="1:7" x14ac:dyDescent="0.25">
      <c r="A36" s="1">
        <v>220</v>
      </c>
      <c r="B36" s="1">
        <v>249.58852137067524</v>
      </c>
      <c r="C36" s="1">
        <v>205.76763593918267</v>
      </c>
      <c r="D36">
        <f t="shared" si="0"/>
        <v>17285.965077886915</v>
      </c>
      <c r="E36">
        <f t="shared" si="1"/>
        <v>7162.1769070038554</v>
      </c>
    </row>
    <row r="37" spans="1:7" x14ac:dyDescent="0.25">
      <c r="A37" s="1">
        <v>220</v>
      </c>
      <c r="B37" s="1">
        <v>272.45159203058438</v>
      </c>
      <c r="C37" s="1">
        <v>228.63070659909181</v>
      </c>
      <c r="D37">
        <f t="shared" si="0"/>
        <v>27340.609703351663</v>
      </c>
      <c r="E37">
        <f t="shared" si="1"/>
        <v>11347.638399683417</v>
      </c>
    </row>
    <row r="38" spans="1:7" x14ac:dyDescent="0.25">
      <c r="A38" s="1">
        <v>220</v>
      </c>
      <c r="B38" s="1">
        <v>295.31466269049355</v>
      </c>
      <c r="C38" s="1">
        <v>251.49377725900098</v>
      </c>
      <c r="D38">
        <f t="shared" si="0"/>
        <v>43224.352058424483</v>
      </c>
      <c r="E38">
        <f t="shared" si="1"/>
        <v>17959.586853677418</v>
      </c>
    </row>
    <row r="39" spans="1:7" x14ac:dyDescent="0.25">
      <c r="A39" s="1">
        <v>220</v>
      </c>
      <c r="B39" s="1">
        <v>314.36722157375124</v>
      </c>
      <c r="C39" s="1">
        <v>274.3568479189102</v>
      </c>
      <c r="D39">
        <f t="shared" si="0"/>
        <v>63299.380112626015</v>
      </c>
      <c r="E39">
        <f t="shared" si="1"/>
        <v>28404.758177015789</v>
      </c>
    </row>
    <row r="43" spans="1:7" x14ac:dyDescent="0.25">
      <c r="A43" s="1" t="s">
        <v>7</v>
      </c>
      <c r="B43" s="1" t="s">
        <v>8</v>
      </c>
      <c r="C43" s="1" t="s">
        <v>9</v>
      </c>
      <c r="D43" s="5" t="s">
        <v>11</v>
      </c>
      <c r="E43" s="5"/>
      <c r="F43" s="5"/>
      <c r="G43" s="5"/>
    </row>
    <row r="44" spans="1:7" x14ac:dyDescent="0.25">
      <c r="A44">
        <v>-57.35</v>
      </c>
      <c r="B44">
        <v>105.2</v>
      </c>
      <c r="C44" s="2">
        <v>0.02</v>
      </c>
      <c r="D44" s="6">
        <f>1.12</f>
        <v>1.1200000000000001</v>
      </c>
      <c r="E44" s="6"/>
      <c r="F44" s="6"/>
      <c r="G44" s="6"/>
    </row>
    <row r="46" spans="1:7" x14ac:dyDescent="0.25">
      <c r="A46" s="1">
        <v>7.4710000000000001</v>
      </c>
      <c r="B46" s="1">
        <v>39.28</v>
      </c>
      <c r="C46" s="1">
        <f>1.4*0.01</f>
        <v>1.3999999999999999E-2</v>
      </c>
      <c r="D46" s="6">
        <v>1.31</v>
      </c>
      <c r="E46" s="6"/>
      <c r="F46" s="6"/>
      <c r="G46" s="6"/>
    </row>
  </sheetData>
  <mergeCells count="3">
    <mergeCell ref="D43:G43"/>
    <mergeCell ref="D44:G44"/>
    <mergeCell ref="D46:G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Victor Duraes</cp:lastModifiedBy>
  <dcterms:created xsi:type="dcterms:W3CDTF">2023-01-13T18:21:02Z</dcterms:created>
  <dcterms:modified xsi:type="dcterms:W3CDTF">2023-11-28T17:33:00Z</dcterms:modified>
</cp:coreProperties>
</file>