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creed2\Documents\LCOE_FINAL_SpreadSheets\"/>
    </mc:Choice>
  </mc:AlternateContent>
  <bookViews>
    <workbookView xWindow="0" yWindow="0" windowWidth="28800" windowHeight="12300" tabRatio="717"/>
  </bookViews>
  <sheets>
    <sheet name="1a. Original Design" sheetId="8" r:id="rId1"/>
    <sheet name="About" sheetId="11" r:id="rId2"/>
    <sheet name="Glossary" sheetId="13" r:id="rId3"/>
  </sheets>
  <externalReferences>
    <externalReference r:id="rId4"/>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9" i="8" l="1"/>
  <c r="L10" i="8" l="1"/>
  <c r="U21" i="8" l="1"/>
  <c r="U20" i="8"/>
  <c r="U19" i="8"/>
  <c r="U18" i="8"/>
  <c r="U17" i="8"/>
  <c r="U16" i="8"/>
  <c r="I13" i="8"/>
  <c r="I14" i="8"/>
  <c r="I12" i="8"/>
  <c r="I10" i="8"/>
  <c r="I9" i="8"/>
  <c r="T3" i="8" l="1"/>
  <c r="T21" i="8" l="1"/>
  <c r="T20" i="8"/>
  <c r="T19" i="8"/>
  <c r="T18" i="8"/>
  <c r="T17" i="8"/>
  <c r="T16" i="8"/>
  <c r="L14" i="8" l="1"/>
  <c r="L12" i="8"/>
  <c r="AE656" i="8" l="1"/>
  <c r="AC656" i="8"/>
  <c r="AA656" i="8"/>
  <c r="Y656" i="8"/>
  <c r="W656" i="8"/>
  <c r="U656" i="8"/>
  <c r="S656" i="8"/>
  <c r="Q656" i="8"/>
  <c r="O656" i="8"/>
  <c r="M656" i="8"/>
  <c r="K656" i="8"/>
  <c r="I656" i="8"/>
  <c r="G656" i="8"/>
  <c r="E656" i="8"/>
  <c r="C656" i="8"/>
  <c r="K14" i="8" l="1"/>
  <c r="K13" i="8"/>
  <c r="K12" i="8"/>
  <c r="K11" i="8"/>
  <c r="K10" i="8"/>
  <c r="K9" i="8"/>
  <c r="J14" i="8"/>
  <c r="J13" i="8"/>
  <c r="J12" i="8"/>
  <c r="J11" i="8"/>
  <c r="J10" i="8"/>
  <c r="J9" i="8"/>
  <c r="O16" i="8"/>
  <c r="O15" i="8"/>
  <c r="C17" i="8"/>
  <c r="AE343" i="8" l="1"/>
  <c r="AC343" i="8"/>
  <c r="AA343" i="8"/>
  <c r="Y343" i="8"/>
  <c r="W343" i="8"/>
  <c r="U343" i="8"/>
  <c r="S343" i="8"/>
  <c r="Q343" i="8"/>
  <c r="O343" i="8"/>
  <c r="M343" i="8"/>
  <c r="K343" i="8"/>
  <c r="I343" i="8"/>
  <c r="G343" i="8"/>
  <c r="E343" i="8"/>
  <c r="C343" i="8"/>
  <c r="F30" i="8"/>
  <c r="O17" i="8" l="1"/>
  <c r="V656" i="8" l="1"/>
  <c r="T656" i="8"/>
  <c r="AD656" i="8"/>
  <c r="AB656" i="8"/>
  <c r="Z656" i="8"/>
  <c r="X656" i="8"/>
  <c r="H45" i="8"/>
  <c r="H44" i="8"/>
  <c r="H43" i="8"/>
  <c r="H42" i="8"/>
  <c r="H41" i="8"/>
  <c r="AD343" i="8"/>
  <c r="AB343" i="8"/>
  <c r="Z343" i="8"/>
  <c r="X343" i="8"/>
  <c r="V343" i="8"/>
  <c r="T343" i="8"/>
  <c r="E30" i="8" l="1"/>
  <c r="C18" i="8" l="1"/>
  <c r="C22" i="8" l="1"/>
  <c r="C13" i="8"/>
  <c r="C30" i="8"/>
  <c r="C24" i="8" l="1"/>
  <c r="B2" i="8" s="1"/>
  <c r="C14" i="8"/>
  <c r="C23" i="8" s="1"/>
  <c r="R656" i="8"/>
  <c r="P656" i="8"/>
  <c r="N656" i="8"/>
  <c r="L656" i="8"/>
  <c r="J656" i="8"/>
  <c r="H656" i="8"/>
  <c r="F656" i="8"/>
  <c r="D656" i="8"/>
  <c r="B656" i="8"/>
  <c r="R343" i="8"/>
  <c r="P343" i="8"/>
  <c r="N343" i="8"/>
  <c r="L343" i="8"/>
  <c r="J343" i="8"/>
  <c r="H343" i="8"/>
  <c r="F343" i="8"/>
  <c r="D343" i="8"/>
  <c r="B343" i="8"/>
  <c r="D30" i="8"/>
  <c r="S20" i="8" l="1"/>
  <c r="S21" i="8"/>
  <c r="S17" i="8" l="1"/>
  <c r="S18" i="8"/>
  <c r="S19" i="8"/>
  <c r="S16" i="8"/>
  <c r="O4" i="8" l="1"/>
  <c r="T12" i="8" l="1"/>
  <c r="T11" i="8"/>
  <c r="T10" i="8"/>
  <c r="T9" i="8"/>
  <c r="T8" i="8"/>
  <c r="T7" i="8"/>
  <c r="T6" i="8"/>
  <c r="T5" i="8"/>
  <c r="T4" i="8"/>
  <c r="H12" i="8" l="1"/>
  <c r="I11" i="8"/>
  <c r="H11" i="8" s="1"/>
  <c r="H14" i="8"/>
  <c r="H9" i="8"/>
  <c r="H13" i="8"/>
  <c r="H10" i="8"/>
  <c r="O7" i="8" l="1"/>
  <c r="O10" i="8" l="1"/>
  <c r="H40" i="8" l="1"/>
  <c r="H39" i="8"/>
  <c r="H38" i="8"/>
  <c r="H37" i="8"/>
  <c r="H36" i="8"/>
  <c r="H35" i="8"/>
  <c r="H34" i="8"/>
  <c r="H33" i="8"/>
  <c r="H32" i="8"/>
  <c r="H31" i="8"/>
  <c r="H20" i="8" l="1"/>
  <c r="O11" i="8" l="1"/>
  <c r="G21" i="8"/>
  <c r="B3" i="8" s="1"/>
  <c r="B31" i="8" l="1"/>
  <c r="AE657" i="8" l="1"/>
  <c r="AA657" i="8"/>
  <c r="AC657" i="8"/>
  <c r="Y657" i="8"/>
  <c r="U657" i="8"/>
  <c r="Q657" i="8"/>
  <c r="M657" i="8"/>
  <c r="W657" i="8"/>
  <c r="S657" i="8"/>
  <c r="O657" i="8"/>
  <c r="I657" i="8"/>
  <c r="E657" i="8"/>
  <c r="K657" i="8"/>
  <c r="G657" i="8"/>
  <c r="C657" i="8"/>
  <c r="AE344" i="8"/>
  <c r="AA344" i="8"/>
  <c r="AC344" i="8"/>
  <c r="W344" i="8"/>
  <c r="U344" i="8"/>
  <c r="Q344" i="8"/>
  <c r="O344" i="8"/>
  <c r="I344" i="8"/>
  <c r="S344" i="8"/>
  <c r="K344" i="8"/>
  <c r="M344" i="8"/>
  <c r="E344" i="8"/>
  <c r="C344" i="8"/>
  <c r="F31" i="8"/>
  <c r="B32" i="8"/>
  <c r="E32" i="8" s="1"/>
  <c r="G344" i="8"/>
  <c r="Y344" i="8"/>
  <c r="H345" i="8"/>
  <c r="B657" i="8"/>
  <c r="X657" i="8"/>
  <c r="H344" i="8"/>
  <c r="B344" i="8"/>
  <c r="X344" i="8"/>
  <c r="Z657" i="8"/>
  <c r="Z344" i="8"/>
  <c r="D344" i="8"/>
  <c r="AB657" i="8"/>
  <c r="J657" i="8"/>
  <c r="F657" i="8"/>
  <c r="R657" i="8"/>
  <c r="T657" i="8"/>
  <c r="AD657" i="8"/>
  <c r="D31" i="8"/>
  <c r="P344" i="8"/>
  <c r="H657" i="8"/>
  <c r="L344" i="8"/>
  <c r="T344" i="8"/>
  <c r="P657" i="8"/>
  <c r="V344" i="8"/>
  <c r="V657" i="8"/>
  <c r="AD344" i="8"/>
  <c r="R344" i="8"/>
  <c r="D657" i="8"/>
  <c r="E31" i="8"/>
  <c r="C31" i="8"/>
  <c r="N657" i="8"/>
  <c r="J344" i="8"/>
  <c r="AB344" i="8"/>
  <c r="F344" i="8"/>
  <c r="L657" i="8"/>
  <c r="N344" i="8"/>
  <c r="F658" i="8" l="1"/>
  <c r="AB658" i="8"/>
  <c r="V345" i="8"/>
  <c r="R658" i="8"/>
  <c r="L658" i="8"/>
  <c r="AE658" i="8"/>
  <c r="AA658" i="8"/>
  <c r="AC658" i="8"/>
  <c r="Y658" i="8"/>
  <c r="W658" i="8"/>
  <c r="S658" i="8"/>
  <c r="O658" i="8"/>
  <c r="U658" i="8"/>
  <c r="Q658" i="8"/>
  <c r="M658" i="8"/>
  <c r="I658" i="8"/>
  <c r="E658" i="8"/>
  <c r="C658" i="8"/>
  <c r="K658" i="8"/>
  <c r="G658" i="8"/>
  <c r="Z345" i="8"/>
  <c r="J345" i="8"/>
  <c r="C32" i="8"/>
  <c r="X345" i="8"/>
  <c r="N658" i="8"/>
  <c r="H658" i="8"/>
  <c r="B345" i="8"/>
  <c r="L345" i="8"/>
  <c r="D345" i="8"/>
  <c r="P345" i="8"/>
  <c r="Z658" i="8"/>
  <c r="T658" i="8"/>
  <c r="N345" i="8"/>
  <c r="AB345" i="8"/>
  <c r="X658" i="8"/>
  <c r="AD658" i="8"/>
  <c r="D658" i="8"/>
  <c r="AD345" i="8"/>
  <c r="AC345" i="8"/>
  <c r="AE345" i="8"/>
  <c r="Y345" i="8"/>
  <c r="AA345" i="8"/>
  <c r="G345" i="8"/>
  <c r="Q345" i="8"/>
  <c r="O345" i="8"/>
  <c r="I345" i="8"/>
  <c r="W345" i="8"/>
  <c r="U345" i="8"/>
  <c r="S345" i="8"/>
  <c r="K345" i="8"/>
  <c r="M345" i="8"/>
  <c r="E345" i="8"/>
  <c r="C345" i="8"/>
  <c r="F32" i="8"/>
  <c r="B33" i="8"/>
  <c r="F659" i="8" s="1"/>
  <c r="D32" i="8"/>
  <c r="B658" i="8"/>
  <c r="F345" i="8"/>
  <c r="T345" i="8"/>
  <c r="V658" i="8"/>
  <c r="J658" i="8"/>
  <c r="P658" i="8"/>
  <c r="R345" i="8"/>
  <c r="P659" i="8"/>
  <c r="F346" i="8"/>
  <c r="P346" i="8" l="1"/>
  <c r="AB659" i="8"/>
  <c r="AB346" i="8"/>
  <c r="AC659" i="8"/>
  <c r="Y659" i="8"/>
  <c r="AE659" i="8"/>
  <c r="AA659" i="8"/>
  <c r="W659" i="8"/>
  <c r="S659" i="8"/>
  <c r="O659" i="8"/>
  <c r="U659" i="8"/>
  <c r="Q659" i="8"/>
  <c r="M659" i="8"/>
  <c r="K659" i="8"/>
  <c r="G659" i="8"/>
  <c r="C659" i="8"/>
  <c r="I659" i="8"/>
  <c r="E659" i="8"/>
  <c r="R659" i="8"/>
  <c r="R346" i="8"/>
  <c r="AC346" i="8"/>
  <c r="AE346" i="8"/>
  <c r="W346" i="8"/>
  <c r="U346" i="8"/>
  <c r="Y346" i="8"/>
  <c r="AA346" i="8"/>
  <c r="M346" i="8"/>
  <c r="E346" i="8"/>
  <c r="C346" i="8"/>
  <c r="G346" i="8"/>
  <c r="Q346" i="8"/>
  <c r="O346" i="8"/>
  <c r="I346" i="8"/>
  <c r="K346" i="8"/>
  <c r="S346" i="8"/>
  <c r="F33" i="8"/>
  <c r="B34" i="8"/>
  <c r="H347" i="8" s="1"/>
  <c r="D659" i="8"/>
  <c r="H346" i="8"/>
  <c r="T346" i="8"/>
  <c r="E33" i="8"/>
  <c r="C33" i="8"/>
  <c r="Z659" i="8"/>
  <c r="L346" i="8"/>
  <c r="AD346" i="8"/>
  <c r="L659" i="8"/>
  <c r="D346" i="8"/>
  <c r="AD659" i="8"/>
  <c r="D33" i="8"/>
  <c r="N346" i="8"/>
  <c r="B346" i="8"/>
  <c r="J659" i="8"/>
  <c r="H659" i="8"/>
  <c r="X659" i="8"/>
  <c r="N659" i="8"/>
  <c r="V346" i="8"/>
  <c r="Z346" i="8"/>
  <c r="B659" i="8"/>
  <c r="J346" i="8"/>
  <c r="V659" i="8"/>
  <c r="T659" i="8"/>
  <c r="X346" i="8"/>
  <c r="J660" i="8"/>
  <c r="N347" i="8"/>
  <c r="AD660" i="8"/>
  <c r="AB660" i="8"/>
  <c r="AC660" i="8" l="1"/>
  <c r="Y660" i="8"/>
  <c r="AE660" i="8"/>
  <c r="AA660" i="8"/>
  <c r="U660" i="8"/>
  <c r="Q660" i="8"/>
  <c r="M660" i="8"/>
  <c r="W660" i="8"/>
  <c r="S660" i="8"/>
  <c r="O660" i="8"/>
  <c r="K660" i="8"/>
  <c r="G660" i="8"/>
  <c r="I660" i="8"/>
  <c r="E660" i="8"/>
  <c r="C660" i="8"/>
  <c r="N660" i="8"/>
  <c r="F347" i="8"/>
  <c r="F660" i="8"/>
  <c r="P347" i="8"/>
  <c r="D34" i="8"/>
  <c r="R660" i="8"/>
  <c r="L347" i="8"/>
  <c r="P660" i="8"/>
  <c r="L660" i="8"/>
  <c r="Z660" i="8"/>
  <c r="B660" i="8"/>
  <c r="T660" i="8"/>
  <c r="C34" i="8"/>
  <c r="V347" i="8"/>
  <c r="X347" i="8"/>
  <c r="AB347" i="8"/>
  <c r="D660" i="8"/>
  <c r="X660" i="8"/>
  <c r="AD347" i="8"/>
  <c r="T347" i="8"/>
  <c r="W347" i="8"/>
  <c r="U347" i="8"/>
  <c r="AE347" i="8"/>
  <c r="Y347" i="8"/>
  <c r="S347" i="8"/>
  <c r="K347" i="8"/>
  <c r="AA347" i="8"/>
  <c r="M347" i="8"/>
  <c r="E347" i="8"/>
  <c r="C347" i="8"/>
  <c r="G347" i="8"/>
  <c r="AC347" i="8"/>
  <c r="I347" i="8"/>
  <c r="B35" i="8"/>
  <c r="Q347" i="8"/>
  <c r="O347" i="8"/>
  <c r="F34" i="8"/>
  <c r="R347" i="8"/>
  <c r="Z347" i="8"/>
  <c r="H660" i="8"/>
  <c r="B347" i="8"/>
  <c r="V660" i="8"/>
  <c r="D347" i="8"/>
  <c r="E34" i="8"/>
  <c r="J347" i="8"/>
  <c r="D348" i="8"/>
  <c r="F661" i="8"/>
  <c r="AB348" i="8"/>
  <c r="R348" i="8"/>
  <c r="Z348" i="8"/>
  <c r="AD661" i="8"/>
  <c r="T348" i="8"/>
  <c r="Z661" i="8"/>
  <c r="C35" i="8"/>
  <c r="V348" i="8"/>
  <c r="T661" i="8"/>
  <c r="X348" i="8"/>
  <c r="L348" i="8"/>
  <c r="AD348" i="8"/>
  <c r="B348" i="8" l="1"/>
  <c r="AE661" i="8"/>
  <c r="AA661" i="8"/>
  <c r="AC661" i="8"/>
  <c r="Y661" i="8"/>
  <c r="U661" i="8"/>
  <c r="Q661" i="8"/>
  <c r="M661" i="8"/>
  <c r="W661" i="8"/>
  <c r="S661" i="8"/>
  <c r="O661" i="8"/>
  <c r="I661" i="8"/>
  <c r="E661" i="8"/>
  <c r="K661" i="8"/>
  <c r="G661" i="8"/>
  <c r="C661" i="8"/>
  <c r="N661" i="8"/>
  <c r="P661" i="8"/>
  <c r="H661" i="8"/>
  <c r="V661" i="8"/>
  <c r="P348" i="8"/>
  <c r="D35" i="8"/>
  <c r="L661" i="8"/>
  <c r="R661" i="8"/>
  <c r="D661" i="8"/>
  <c r="J348" i="8"/>
  <c r="AB661" i="8"/>
  <c r="E35" i="8"/>
  <c r="B661" i="8"/>
  <c r="X661" i="8"/>
  <c r="H348" i="8"/>
  <c r="J661" i="8"/>
  <c r="N348" i="8"/>
  <c r="F348" i="8"/>
  <c r="B36" i="8"/>
  <c r="AE348" i="8"/>
  <c r="AC348" i="8"/>
  <c r="AA348" i="8"/>
  <c r="W348" i="8"/>
  <c r="U348" i="8"/>
  <c r="Y348" i="8"/>
  <c r="Q348" i="8"/>
  <c r="O348" i="8"/>
  <c r="I348" i="8"/>
  <c r="S348" i="8"/>
  <c r="K348" i="8"/>
  <c r="M348" i="8"/>
  <c r="E348" i="8"/>
  <c r="C348" i="8"/>
  <c r="F35" i="8"/>
  <c r="G348" i="8"/>
  <c r="Z349" i="8" l="1"/>
  <c r="R662" i="8"/>
  <c r="AB349" i="8"/>
  <c r="E36" i="8"/>
  <c r="D36" i="8"/>
  <c r="X662" i="8"/>
  <c r="V662" i="8"/>
  <c r="B662" i="8"/>
  <c r="C36" i="8"/>
  <c r="V349" i="8"/>
  <c r="D662" i="8"/>
  <c r="Z662" i="8"/>
  <c r="F349" i="8"/>
  <c r="N349" i="8"/>
  <c r="J662" i="8"/>
  <c r="T662" i="8"/>
  <c r="B37" i="8"/>
  <c r="R350" i="8" s="1"/>
  <c r="C37" i="8"/>
  <c r="Z350" i="8" s="1"/>
  <c r="AD663" i="8"/>
  <c r="H350" i="8"/>
  <c r="O349" i="8"/>
  <c r="S662" i="8"/>
  <c r="W662" i="8"/>
  <c r="K662" i="8"/>
  <c r="AA349" i="8"/>
  <c r="E662" i="8"/>
  <c r="W349" i="8"/>
  <c r="AC349" i="8"/>
  <c r="F36" i="8"/>
  <c r="G349" i="8"/>
  <c r="Y662" i="8"/>
  <c r="U662" i="8"/>
  <c r="C662" i="8"/>
  <c r="AA662" i="8"/>
  <c r="L349" i="8" l="1"/>
  <c r="L662" i="8"/>
  <c r="N662" i="8"/>
  <c r="AD349" i="8"/>
  <c r="F662" i="8"/>
  <c r="AB662" i="8"/>
  <c r="H662" i="8"/>
  <c r="T349" i="8"/>
  <c r="H349" i="8"/>
  <c r="E37" i="8"/>
  <c r="X349" i="8"/>
  <c r="R349" i="8"/>
  <c r="J349" i="8"/>
  <c r="P662" i="8"/>
  <c r="V663" i="8"/>
  <c r="AD662" i="8"/>
  <c r="P349" i="8"/>
  <c r="B349" i="8"/>
  <c r="D349" i="8"/>
  <c r="J663" i="8"/>
  <c r="B350" i="8"/>
  <c r="N663" i="8"/>
  <c r="V350" i="8"/>
  <c r="H663" i="8"/>
  <c r="B663" i="8"/>
  <c r="R663" i="8"/>
  <c r="L350" i="8"/>
  <c r="D663" i="8"/>
  <c r="N350" i="8"/>
  <c r="T663" i="8"/>
  <c r="D350" i="8"/>
  <c r="L663" i="8"/>
  <c r="T350" i="8"/>
  <c r="X350" i="8"/>
  <c r="F663" i="8"/>
  <c r="AB663" i="8"/>
  <c r="P663" i="8"/>
  <c r="AD350" i="8"/>
  <c r="X663" i="8"/>
  <c r="F350" i="8"/>
  <c r="Z663" i="8"/>
  <c r="P350" i="8"/>
  <c r="J350" i="8"/>
  <c r="AB350" i="8"/>
  <c r="D37" i="8"/>
  <c r="B38" i="8"/>
  <c r="K663" i="8"/>
  <c r="Q349" i="8"/>
  <c r="AA663" i="8"/>
  <c r="E349" i="8"/>
  <c r="M349" i="8"/>
  <c r="AE349" i="8"/>
  <c r="AE350" i="8" s="1"/>
  <c r="U349" i="8"/>
  <c r="C349" i="8"/>
  <c r="AA350" i="8"/>
  <c r="U663" i="8"/>
  <c r="F37" i="8"/>
  <c r="C663" i="8"/>
  <c r="G662" i="8"/>
  <c r="O662" i="8"/>
  <c r="S349" i="8"/>
  <c r="W350" i="8"/>
  <c r="AE662" i="8"/>
  <c r="AC350" i="8"/>
  <c r="Y349" i="8"/>
  <c r="G350" i="8"/>
  <c r="K349" i="8"/>
  <c r="S663" i="8"/>
  <c r="Q662" i="8"/>
  <c r="W663" i="8"/>
  <c r="M662" i="8"/>
  <c r="I349" i="8"/>
  <c r="E663" i="8"/>
  <c r="AC662" i="8"/>
  <c r="Y663" i="8"/>
  <c r="O350" i="8"/>
  <c r="Q663" i="8"/>
  <c r="I662" i="8"/>
  <c r="C38" i="8" l="1"/>
  <c r="D38" i="8"/>
  <c r="B39" i="8"/>
  <c r="D39" i="8"/>
  <c r="K350" i="8"/>
  <c r="AE663" i="8"/>
  <c r="C350" i="8"/>
  <c r="M350" i="8"/>
  <c r="Y350" i="8"/>
  <c r="Q350" i="8"/>
  <c r="M663" i="8"/>
  <c r="U350" i="8"/>
  <c r="S350" i="8"/>
  <c r="G663" i="8"/>
  <c r="O663" i="8"/>
  <c r="I350" i="8"/>
  <c r="E350" i="8"/>
  <c r="I663" i="8"/>
  <c r="AC663" i="8"/>
  <c r="R664" i="8" l="1"/>
  <c r="N351" i="8"/>
  <c r="AB664" i="8"/>
  <c r="T664" i="8"/>
  <c r="L664" i="8"/>
  <c r="V664" i="8"/>
  <c r="N664" i="8"/>
  <c r="H351" i="8"/>
  <c r="J351" i="8"/>
  <c r="D351" i="8"/>
  <c r="B664" i="8"/>
  <c r="T351" i="8"/>
  <c r="R351" i="8"/>
  <c r="P351" i="8"/>
  <c r="AD351" i="8"/>
  <c r="Z664" i="8"/>
  <c r="F664" i="8"/>
  <c r="J664" i="8"/>
  <c r="B351" i="8"/>
  <c r="H664" i="8"/>
  <c r="Z351" i="8"/>
  <c r="AD664" i="8"/>
  <c r="F351" i="8"/>
  <c r="D664" i="8"/>
  <c r="E38" i="8"/>
  <c r="AB351" i="8"/>
  <c r="L351" i="8"/>
  <c r="P664" i="8"/>
  <c r="V351" i="8"/>
  <c r="X664" i="8"/>
  <c r="X351" i="8"/>
  <c r="T352" i="8"/>
  <c r="J665" i="8"/>
  <c r="R665" i="8"/>
  <c r="D352" i="8"/>
  <c r="V665" i="8"/>
  <c r="N352" i="8"/>
  <c r="C39" i="8"/>
  <c r="Z352" i="8" s="1"/>
  <c r="B40" i="8"/>
  <c r="C40" i="8"/>
  <c r="T353" i="8" s="1"/>
  <c r="D40" i="8"/>
  <c r="G351" i="8"/>
  <c r="AC664" i="8"/>
  <c r="C664" i="8"/>
  <c r="S664" i="8"/>
  <c r="AC351" i="8"/>
  <c r="M351" i="8"/>
  <c r="W351" i="8"/>
  <c r="AE664" i="8"/>
  <c r="Q664" i="8"/>
  <c r="Y351" i="8"/>
  <c r="C351" i="8"/>
  <c r="I664" i="8"/>
  <c r="K664" i="8"/>
  <c r="O664" i="8"/>
  <c r="F38" i="8"/>
  <c r="Q351" i="8"/>
  <c r="O351" i="8"/>
  <c r="Y664" i="8"/>
  <c r="E351" i="8"/>
  <c r="AA664" i="8"/>
  <c r="AE351" i="8"/>
  <c r="S351" i="8"/>
  <c r="U664" i="8"/>
  <c r="G664" i="8"/>
  <c r="K351" i="8"/>
  <c r="U351" i="8"/>
  <c r="AA351" i="8"/>
  <c r="W664" i="8"/>
  <c r="W665" i="8" s="1"/>
  <c r="E664" i="8"/>
  <c r="I351" i="8"/>
  <c r="M664" i="8"/>
  <c r="K665" i="8"/>
  <c r="F665" i="8" l="1"/>
  <c r="P352" i="8"/>
  <c r="X665" i="8"/>
  <c r="F352" i="8"/>
  <c r="H665" i="8"/>
  <c r="E39" i="8"/>
  <c r="J352" i="8"/>
  <c r="B352" i="8"/>
  <c r="X352" i="8"/>
  <c r="L665" i="8"/>
  <c r="R352" i="8"/>
  <c r="H352" i="8"/>
  <c r="Z665" i="8"/>
  <c r="L352" i="8"/>
  <c r="D665" i="8"/>
  <c r="AB352" i="8"/>
  <c r="T665" i="8"/>
  <c r="P665" i="8"/>
  <c r="AD352" i="8"/>
  <c r="AB665" i="8"/>
  <c r="B665" i="8"/>
  <c r="V352" i="8"/>
  <c r="N665" i="8"/>
  <c r="AD665" i="8"/>
  <c r="V353" i="8"/>
  <c r="T666" i="8"/>
  <c r="B353" i="8"/>
  <c r="Z666" i="8"/>
  <c r="D666" i="8"/>
  <c r="B666" i="8"/>
  <c r="L353" i="8"/>
  <c r="N666" i="8"/>
  <c r="F353" i="8"/>
  <c r="L666" i="8"/>
  <c r="J666" i="8"/>
  <c r="AD666" i="8"/>
  <c r="H666" i="8"/>
  <c r="AB666" i="8"/>
  <c r="J353" i="8"/>
  <c r="X666" i="8"/>
  <c r="R353" i="8"/>
  <c r="P353" i="8"/>
  <c r="X353" i="8"/>
  <c r="H353" i="8"/>
  <c r="F666" i="8"/>
  <c r="R666" i="8"/>
  <c r="N353" i="8"/>
  <c r="D353" i="8"/>
  <c r="P666" i="8"/>
  <c r="Z353" i="8"/>
  <c r="V666" i="8"/>
  <c r="AD353" i="8"/>
  <c r="E40" i="8"/>
  <c r="AB353" i="8"/>
  <c r="B41" i="8"/>
  <c r="H354" i="8" s="1"/>
  <c r="D41" i="8"/>
  <c r="C41" i="8"/>
  <c r="E41" i="8" s="1"/>
  <c r="AD354" i="8"/>
  <c r="Q665" i="8"/>
  <c r="S352" i="8"/>
  <c r="E352" i="8"/>
  <c r="E665" i="8"/>
  <c r="M665" i="8"/>
  <c r="I352" i="8"/>
  <c r="C665" i="8"/>
  <c r="W666" i="8"/>
  <c r="G665" i="8"/>
  <c r="M352" i="8"/>
  <c r="U352" i="8"/>
  <c r="U353" i="8" s="1"/>
  <c r="AA665" i="8"/>
  <c r="AC665" i="8"/>
  <c r="S665" i="8"/>
  <c r="S666" i="8" s="1"/>
  <c r="W352" i="8"/>
  <c r="I665" i="8"/>
  <c r="AE352" i="8"/>
  <c r="K666" i="8"/>
  <c r="Y352" i="8"/>
  <c r="F39" i="8"/>
  <c r="Q352" i="8"/>
  <c r="U665" i="8"/>
  <c r="C352" i="8"/>
  <c r="AC352" i="8"/>
  <c r="AC353" i="8" s="1"/>
  <c r="Y665" i="8"/>
  <c r="AE665" i="8"/>
  <c r="AA352" i="8"/>
  <c r="O352" i="8"/>
  <c r="O353" i="8" s="1"/>
  <c r="O665" i="8"/>
  <c r="K352" i="8"/>
  <c r="G352" i="8"/>
  <c r="L354" i="8" l="1"/>
  <c r="J354" i="8"/>
  <c r="Z354" i="8"/>
  <c r="X667" i="8"/>
  <c r="V667" i="8"/>
  <c r="F667" i="8"/>
  <c r="P354" i="8"/>
  <c r="H667" i="8"/>
  <c r="D354" i="8"/>
  <c r="B354" i="8"/>
  <c r="Z667" i="8"/>
  <c r="F354" i="8"/>
  <c r="B667" i="8"/>
  <c r="P667" i="8"/>
  <c r="N354" i="8"/>
  <c r="V354" i="8"/>
  <c r="L667" i="8"/>
  <c r="R354" i="8"/>
  <c r="T667" i="8"/>
  <c r="AB354" i="8"/>
  <c r="AD667" i="8"/>
  <c r="T354" i="8"/>
  <c r="R667" i="8"/>
  <c r="N667" i="8"/>
  <c r="X354" i="8"/>
  <c r="J667" i="8"/>
  <c r="AB667" i="8"/>
  <c r="D667" i="8"/>
  <c r="B42" i="8"/>
  <c r="C42" i="8" s="1"/>
  <c r="O666" i="8"/>
  <c r="O667" i="8"/>
  <c r="AE353" i="8"/>
  <c r="F40" i="8"/>
  <c r="AE666" i="8"/>
  <c r="Y353" i="8"/>
  <c r="Q353" i="8"/>
  <c r="U354" i="8"/>
  <c r="S353" i="8"/>
  <c r="K353" i="8"/>
  <c r="K667" i="8"/>
  <c r="E666" i="8"/>
  <c r="W353" i="8"/>
  <c r="W354" i="8" s="1"/>
  <c r="I666" i="8"/>
  <c r="O354" i="8"/>
  <c r="AC354" i="8"/>
  <c r="Y666" i="8"/>
  <c r="Q354" i="8"/>
  <c r="I353" i="8"/>
  <c r="C666" i="8"/>
  <c r="M353" i="8"/>
  <c r="I354" i="8"/>
  <c r="S667" i="8"/>
  <c r="U666" i="8"/>
  <c r="Q666" i="8"/>
  <c r="Q667" i="8" s="1"/>
  <c r="M666" i="8"/>
  <c r="M667" i="8" s="1"/>
  <c r="W667" i="8"/>
  <c r="C667" i="8"/>
  <c r="AA353" i="8"/>
  <c r="E353" i="8"/>
  <c r="E354" i="8" s="1"/>
  <c r="I667" i="8"/>
  <c r="G666" i="8"/>
  <c r="G667" i="8" s="1"/>
  <c r="C353" i="8"/>
  <c r="C354" i="8" s="1"/>
  <c r="AC666" i="8"/>
  <c r="AC667" i="8" s="1"/>
  <c r="AA666" i="8"/>
  <c r="AA667" i="8" s="1"/>
  <c r="M354" i="8"/>
  <c r="G353" i="8"/>
  <c r="T668" i="8" l="1"/>
  <c r="P668" i="8"/>
  <c r="V355" i="8"/>
  <c r="D355" i="8"/>
  <c r="F668" i="8"/>
  <c r="D42" i="8"/>
  <c r="X355" i="8"/>
  <c r="AD355" i="8"/>
  <c r="R355" i="8"/>
  <c r="B668" i="8"/>
  <c r="H668" i="8"/>
  <c r="Z355" i="8"/>
  <c r="D668" i="8"/>
  <c r="P355" i="8"/>
  <c r="X668" i="8"/>
  <c r="N668" i="8"/>
  <c r="J668" i="8"/>
  <c r="R668" i="8"/>
  <c r="B355" i="8"/>
  <c r="AB668" i="8"/>
  <c r="J355" i="8"/>
  <c r="Z668" i="8"/>
  <c r="L355" i="8"/>
  <c r="T355" i="8"/>
  <c r="AD668" i="8"/>
  <c r="F355" i="8"/>
  <c r="E42" i="8"/>
  <c r="V668" i="8"/>
  <c r="N355" i="8"/>
  <c r="AB355" i="8"/>
  <c r="L668" i="8"/>
  <c r="H355" i="8"/>
  <c r="B43" i="8"/>
  <c r="C43" i="8"/>
  <c r="P356" i="8" s="1"/>
  <c r="D43" i="8"/>
  <c r="AA354" i="8"/>
  <c r="E355" i="8"/>
  <c r="C668" i="8"/>
  <c r="AA668" i="8"/>
  <c r="Q355" i="8"/>
  <c r="K668" i="8"/>
  <c r="M355" i="8"/>
  <c r="Y667" i="8"/>
  <c r="C355" i="8"/>
  <c r="E667" i="8"/>
  <c r="E668" i="8" s="1"/>
  <c r="Q668" i="8"/>
  <c r="G354" i="8"/>
  <c r="U355" i="8"/>
  <c r="O355" i="8"/>
  <c r="K354" i="8"/>
  <c r="F41" i="8"/>
  <c r="F42" i="8" s="1"/>
  <c r="M668" i="8"/>
  <c r="W668" i="8"/>
  <c r="AA355" i="8"/>
  <c r="AE354" i="8"/>
  <c r="AC668" i="8"/>
  <c r="S354" i="8"/>
  <c r="S355" i="8" s="1"/>
  <c r="I355" i="8"/>
  <c r="U667" i="8"/>
  <c r="U668" i="8" s="1"/>
  <c r="O668" i="8"/>
  <c r="S668" i="8"/>
  <c r="W355" i="8"/>
  <c r="Y354" i="8"/>
  <c r="Y355" i="8" s="1"/>
  <c r="G668" i="8"/>
  <c r="Y668" i="8"/>
  <c r="AC355" i="8"/>
  <c r="AE667" i="8"/>
  <c r="AE668" i="8" s="1"/>
  <c r="AE355" i="8"/>
  <c r="I668" i="8"/>
  <c r="K355" i="8"/>
  <c r="AB669" i="8" l="1"/>
  <c r="Z356" i="8"/>
  <c r="E43" i="8"/>
  <c r="B356" i="8"/>
  <c r="T356" i="8"/>
  <c r="AD356" i="8"/>
  <c r="J669" i="8"/>
  <c r="V356" i="8"/>
  <c r="L669" i="8"/>
  <c r="H356" i="8"/>
  <c r="L356" i="8"/>
  <c r="D356" i="8"/>
  <c r="N669" i="8"/>
  <c r="R356" i="8"/>
  <c r="V669" i="8"/>
  <c r="F669" i="8"/>
  <c r="P669" i="8"/>
  <c r="B669" i="8"/>
  <c r="X356" i="8"/>
  <c r="H669" i="8"/>
  <c r="F356" i="8"/>
  <c r="AD669" i="8"/>
  <c r="Z669" i="8"/>
  <c r="R669" i="8"/>
  <c r="J356" i="8"/>
  <c r="T669" i="8"/>
  <c r="N356" i="8"/>
  <c r="AB356" i="8"/>
  <c r="X669" i="8"/>
  <c r="D669" i="8"/>
  <c r="B44" i="8"/>
  <c r="G355" i="8"/>
  <c r="K356" i="8"/>
  <c r="AA669" i="8"/>
  <c r="K669" i="8"/>
  <c r="Q669" i="8"/>
  <c r="F43" i="8"/>
  <c r="S669" i="8"/>
  <c r="E356" i="8"/>
  <c r="G356" i="8"/>
  <c r="C669" i="8"/>
  <c r="O356" i="8"/>
  <c r="Y356" i="8"/>
  <c r="I356" i="8"/>
  <c r="AA356" i="8"/>
  <c r="O669" i="8"/>
  <c r="U669" i="8"/>
  <c r="W356" i="8"/>
  <c r="AC669" i="8"/>
  <c r="G669" i="8"/>
  <c r="AC356" i="8"/>
  <c r="M356" i="8"/>
  <c r="M669" i="8"/>
  <c r="Q356" i="8"/>
  <c r="I669" i="8"/>
  <c r="W669" i="8"/>
  <c r="AE669" i="8"/>
  <c r="Y669" i="8"/>
  <c r="E669" i="8"/>
  <c r="U356" i="8"/>
  <c r="C356" i="8"/>
  <c r="AE356" i="8"/>
  <c r="S356" i="8"/>
  <c r="D44" i="8" l="1"/>
  <c r="C44" i="8"/>
  <c r="N670" i="8" s="1"/>
  <c r="N357" i="8"/>
  <c r="V357" i="8"/>
  <c r="B45" i="8"/>
  <c r="D45" i="8" s="1"/>
  <c r="W357" i="8"/>
  <c r="O670" i="8"/>
  <c r="O357" i="8"/>
  <c r="C45" i="8" l="1"/>
  <c r="Z671" i="8" s="1"/>
  <c r="H357" i="8"/>
  <c r="X670" i="8"/>
  <c r="AD670" i="8"/>
  <c r="J357" i="8"/>
  <c r="V670" i="8"/>
  <c r="F671" i="8"/>
  <c r="V358" i="8"/>
  <c r="V671" i="8"/>
  <c r="T671" i="8"/>
  <c r="H671" i="8"/>
  <c r="X358" i="8"/>
  <c r="T670" i="8"/>
  <c r="Z357" i="8"/>
  <c r="F670" i="8"/>
  <c r="P670" i="8"/>
  <c r="B670" i="8"/>
  <c r="R357" i="8"/>
  <c r="L670" i="8"/>
  <c r="AB357" i="8"/>
  <c r="D357" i="8"/>
  <c r="X357" i="8"/>
  <c r="B357" i="8"/>
  <c r="R670" i="8"/>
  <c r="D670" i="8"/>
  <c r="AB670" i="8"/>
  <c r="Z670" i="8"/>
  <c r="L357" i="8"/>
  <c r="F357" i="8"/>
  <c r="P357" i="8"/>
  <c r="N358" i="8"/>
  <c r="H358" i="8"/>
  <c r="AD357" i="8"/>
  <c r="T357" i="8"/>
  <c r="H670" i="8"/>
  <c r="E44" i="8"/>
  <c r="J670" i="8"/>
  <c r="D671" i="8"/>
  <c r="T358" i="8"/>
  <c r="AB671" i="8"/>
  <c r="R671" i="8"/>
  <c r="B671" i="8"/>
  <c r="AB358" i="8"/>
  <c r="X671" i="8"/>
  <c r="J671" i="8"/>
  <c r="P671" i="8"/>
  <c r="AD671" i="8"/>
  <c r="F358" i="8"/>
  <c r="N671" i="8"/>
  <c r="D358" i="8"/>
  <c r="L358" i="8"/>
  <c r="Z358" i="8"/>
  <c r="P358" i="8"/>
  <c r="R358" i="8"/>
  <c r="B358" i="8"/>
  <c r="L671" i="8"/>
  <c r="AD358" i="8"/>
  <c r="J358" i="8"/>
  <c r="E45" i="8"/>
  <c r="B46" i="8"/>
  <c r="D46" i="8" s="1"/>
  <c r="C46" i="8"/>
  <c r="N672" i="8" s="1"/>
  <c r="AC357" i="8"/>
  <c r="AE357" i="8"/>
  <c r="AE670" i="8"/>
  <c r="U357" i="8"/>
  <c r="Y670" i="8"/>
  <c r="K357" i="8"/>
  <c r="AA357" i="8"/>
  <c r="S357" i="8"/>
  <c r="G670" i="8"/>
  <c r="K670" i="8"/>
  <c r="I357" i="8"/>
  <c r="AC670" i="8"/>
  <c r="I670" i="8"/>
  <c r="O358" i="8"/>
  <c r="E357" i="8"/>
  <c r="M670" i="8"/>
  <c r="U670" i="8"/>
  <c r="C357" i="8"/>
  <c r="S670" i="8"/>
  <c r="O671" i="8"/>
  <c r="Q357" i="8"/>
  <c r="Q670" i="8"/>
  <c r="Y357" i="8"/>
  <c r="W670" i="8"/>
  <c r="E670" i="8"/>
  <c r="G357" i="8"/>
  <c r="AA670" i="8"/>
  <c r="M357" i="8"/>
  <c r="W358" i="8"/>
  <c r="F44" i="8"/>
  <c r="C670" i="8"/>
  <c r="P359" i="8" l="1"/>
  <c r="Z672" i="8"/>
  <c r="Z359" i="8"/>
  <c r="V672" i="8"/>
  <c r="R672" i="8"/>
  <c r="AB359" i="8"/>
  <c r="R359" i="8"/>
  <c r="L359" i="8"/>
  <c r="P672" i="8"/>
  <c r="D359" i="8"/>
  <c r="X359" i="8"/>
  <c r="L672" i="8"/>
  <c r="F672" i="8"/>
  <c r="X672" i="8"/>
  <c r="B672" i="8"/>
  <c r="J672" i="8"/>
  <c r="V359" i="8"/>
  <c r="B359" i="8"/>
  <c r="T672" i="8"/>
  <c r="N359" i="8"/>
  <c r="H359" i="8"/>
  <c r="J359" i="8"/>
  <c r="AD672" i="8"/>
  <c r="E46" i="8"/>
  <c r="T359" i="8"/>
  <c r="D672" i="8"/>
  <c r="F359" i="8"/>
  <c r="AB672" i="8"/>
  <c r="H672" i="8"/>
  <c r="AD359" i="8"/>
  <c r="B47" i="8"/>
  <c r="O359" i="8"/>
  <c r="Y671" i="8"/>
  <c r="Q358" i="8"/>
  <c r="E671" i="8"/>
  <c r="O672" i="8"/>
  <c r="G671" i="8"/>
  <c r="AC358" i="8"/>
  <c r="I358" i="8"/>
  <c r="AE358" i="8"/>
  <c r="K671" i="8"/>
  <c r="W359" i="8"/>
  <c r="E358" i="8"/>
  <c r="Q671" i="8"/>
  <c r="AC671" i="8"/>
  <c r="S671" i="8"/>
  <c r="F45" i="8"/>
  <c r="C671" i="8"/>
  <c r="C358" i="8"/>
  <c r="U358" i="8"/>
  <c r="Y358" i="8"/>
  <c r="M358" i="8"/>
  <c r="M671" i="8"/>
  <c r="W671" i="8"/>
  <c r="K358" i="8"/>
  <c r="AA671" i="8"/>
  <c r="AA358" i="8"/>
  <c r="U671" i="8"/>
  <c r="AE671" i="8"/>
  <c r="I671" i="8"/>
  <c r="S358" i="8"/>
  <c r="G358" i="8"/>
  <c r="C47" i="8" l="1"/>
  <c r="AD360" i="8" s="1"/>
  <c r="D47" i="8"/>
  <c r="X673" i="8"/>
  <c r="F360" i="8"/>
  <c r="B48" i="8"/>
  <c r="D48" i="8"/>
  <c r="C48" i="8"/>
  <c r="L674" i="8" s="1"/>
  <c r="W672" i="8"/>
  <c r="AE359" i="8"/>
  <c r="C672" i="8"/>
  <c r="Y359" i="8"/>
  <c r="K359" i="8"/>
  <c r="Y672" i="8"/>
  <c r="Q672" i="8"/>
  <c r="S359" i="8"/>
  <c r="Q359" i="8"/>
  <c r="AE672" i="8"/>
  <c r="M672" i="8"/>
  <c r="E359" i="8"/>
  <c r="AA359" i="8"/>
  <c r="U359" i="8"/>
  <c r="F46" i="8"/>
  <c r="I359" i="8"/>
  <c r="AC672" i="8"/>
  <c r="AA672" i="8"/>
  <c r="AC359" i="8"/>
  <c r="K672" i="8"/>
  <c r="C359" i="8"/>
  <c r="G359" i="8"/>
  <c r="I672" i="8"/>
  <c r="U672" i="8"/>
  <c r="S672" i="8"/>
  <c r="M359" i="8"/>
  <c r="G672" i="8"/>
  <c r="E672" i="8"/>
  <c r="P673" i="8" l="1"/>
  <c r="L673" i="8"/>
  <c r="H674" i="8"/>
  <c r="H360" i="8"/>
  <c r="R673" i="8"/>
  <c r="AB673" i="8"/>
  <c r="H673" i="8"/>
  <c r="T674" i="8"/>
  <c r="N674" i="8"/>
  <c r="P361" i="8"/>
  <c r="B361" i="8"/>
  <c r="L360" i="8"/>
  <c r="D673" i="8"/>
  <c r="J360" i="8"/>
  <c r="AD673" i="8"/>
  <c r="F674" i="8"/>
  <c r="H361" i="8"/>
  <c r="R360" i="8"/>
  <c r="N673" i="8"/>
  <c r="B360" i="8"/>
  <c r="T673" i="8"/>
  <c r="P360" i="8"/>
  <c r="T360" i="8"/>
  <c r="X674" i="8"/>
  <c r="J673" i="8"/>
  <c r="V673" i="8"/>
  <c r="X360" i="8"/>
  <c r="AB360" i="8"/>
  <c r="V360" i="8"/>
  <c r="R361" i="8"/>
  <c r="AB361" i="8"/>
  <c r="F673" i="8"/>
  <c r="Z673" i="8"/>
  <c r="E47" i="8"/>
  <c r="N360" i="8"/>
  <c r="B673" i="8"/>
  <c r="D360" i="8"/>
  <c r="Z360" i="8"/>
  <c r="AD361" i="8"/>
  <c r="V361" i="8"/>
  <c r="X361" i="8"/>
  <c r="L361" i="8"/>
  <c r="E48" i="8"/>
  <c r="B674" i="8"/>
  <c r="D674" i="8"/>
  <c r="P674" i="8"/>
  <c r="N361" i="8"/>
  <c r="AD674" i="8"/>
  <c r="D361" i="8"/>
  <c r="T361" i="8"/>
  <c r="J361" i="8"/>
  <c r="V674" i="8"/>
  <c r="Z674" i="8"/>
  <c r="F361" i="8"/>
  <c r="Z361" i="8"/>
  <c r="J674" i="8"/>
  <c r="R674" i="8"/>
  <c r="AB674" i="8"/>
  <c r="B49" i="8"/>
  <c r="C49" i="8" s="1"/>
  <c r="O673" i="8"/>
  <c r="G673" i="8"/>
  <c r="E360" i="8"/>
  <c r="O360" i="8"/>
  <c r="AC673" i="8"/>
  <c r="K360" i="8"/>
  <c r="S360" i="8"/>
  <c r="E673" i="8"/>
  <c r="S673" i="8"/>
  <c r="AE360" i="8"/>
  <c r="AA673" i="8"/>
  <c r="G360" i="8"/>
  <c r="M360" i="8"/>
  <c r="AA360" i="8"/>
  <c r="C673" i="8"/>
  <c r="W360" i="8"/>
  <c r="F47" i="8"/>
  <c r="M673" i="8"/>
  <c r="Q360" i="8"/>
  <c r="Y673" i="8"/>
  <c r="I360" i="8"/>
  <c r="K673" i="8"/>
  <c r="U360" i="8"/>
  <c r="AC360" i="8"/>
  <c r="U673" i="8"/>
  <c r="AE673" i="8"/>
  <c r="Y674" i="8"/>
  <c r="W673" i="8"/>
  <c r="I673" i="8"/>
  <c r="C360" i="8"/>
  <c r="Y360" i="8"/>
  <c r="Q673" i="8"/>
  <c r="D49" i="8" l="1"/>
  <c r="V362" i="8"/>
  <c r="H362" i="8"/>
  <c r="F362" i="8"/>
  <c r="X362" i="8"/>
  <c r="H675" i="8"/>
  <c r="T675" i="8"/>
  <c r="J675" i="8"/>
  <c r="Z675" i="8"/>
  <c r="D675" i="8"/>
  <c r="AB675" i="8"/>
  <c r="R362" i="8"/>
  <c r="R675" i="8"/>
  <c r="L675" i="8"/>
  <c r="D362" i="8"/>
  <c r="X675" i="8"/>
  <c r="N362" i="8"/>
  <c r="F675" i="8"/>
  <c r="Z362" i="8"/>
  <c r="B675" i="8"/>
  <c r="AB362" i="8"/>
  <c r="V675" i="8"/>
  <c r="J362" i="8"/>
  <c r="P362" i="8"/>
  <c r="T362" i="8"/>
  <c r="P675" i="8"/>
  <c r="N675" i="8"/>
  <c r="AD675" i="8"/>
  <c r="L362" i="8"/>
  <c r="E49" i="8"/>
  <c r="B362" i="8"/>
  <c r="AD362" i="8"/>
  <c r="B50" i="8"/>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W674" i="8"/>
  <c r="AE674" i="8"/>
  <c r="AE361" i="8"/>
  <c r="S674" i="8"/>
  <c r="AA674" i="8"/>
  <c r="I361" i="8"/>
  <c r="I674" i="8"/>
  <c r="U361" i="8"/>
  <c r="AC361" i="8"/>
  <c r="K361" i="8"/>
  <c r="W361" i="8"/>
  <c r="M674" i="8"/>
  <c r="U674" i="8"/>
  <c r="E361" i="8"/>
  <c r="Q361" i="8"/>
  <c r="Y675" i="8"/>
  <c r="K674" i="8"/>
  <c r="AA361" i="8"/>
  <c r="G674" i="8"/>
  <c r="Y361" i="8"/>
  <c r="C674" i="8"/>
  <c r="AC674" i="8"/>
  <c r="S361" i="8"/>
  <c r="C361" i="8"/>
  <c r="G361" i="8"/>
  <c r="Q674" i="8"/>
  <c r="M361" i="8"/>
  <c r="F48" i="8"/>
  <c r="O674" i="8"/>
  <c r="O361" i="8"/>
  <c r="E674" i="8"/>
  <c r="C50" i="8" l="1"/>
  <c r="X363" i="8" s="1"/>
  <c r="D50" i="8"/>
  <c r="D676" i="8"/>
  <c r="P676" i="8"/>
  <c r="B88" i="8"/>
  <c r="N363" i="8"/>
  <c r="X676" i="8"/>
  <c r="F676" i="8"/>
  <c r="V676" i="8"/>
  <c r="J363" i="8"/>
  <c r="C51" i="8"/>
  <c r="X364" i="8" s="1"/>
  <c r="D51" i="8"/>
  <c r="F49" i="8"/>
  <c r="U675" i="8"/>
  <c r="K362" i="8"/>
  <c r="G675" i="8"/>
  <c r="C675" i="8"/>
  <c r="E675" i="8"/>
  <c r="Y676" i="8"/>
  <c r="Q362" i="8"/>
  <c r="AE362" i="8"/>
  <c r="O675" i="8"/>
  <c r="I362" i="8"/>
  <c r="Y362" i="8"/>
  <c r="M675" i="8"/>
  <c r="U362" i="8"/>
  <c r="S362" i="8"/>
  <c r="S675" i="8"/>
  <c r="G362" i="8"/>
  <c r="AA675" i="8"/>
  <c r="AC362" i="8"/>
  <c r="O362" i="8"/>
  <c r="AA362" i="8"/>
  <c r="E362" i="8"/>
  <c r="C362" i="8"/>
  <c r="I675" i="8"/>
  <c r="K675" i="8"/>
  <c r="Q675" i="8"/>
  <c r="W362" i="8"/>
  <c r="AE675" i="8"/>
  <c r="W675" i="8"/>
  <c r="M362" i="8"/>
  <c r="AC675" i="8"/>
  <c r="T363" i="8" l="1"/>
  <c r="R676" i="8"/>
  <c r="V363" i="8"/>
  <c r="AD363" i="8"/>
  <c r="T676" i="8"/>
  <c r="J676" i="8"/>
  <c r="N676" i="8"/>
  <c r="E50" i="8"/>
  <c r="P363" i="8"/>
  <c r="H363" i="8"/>
  <c r="Z676" i="8"/>
  <c r="B363" i="8"/>
  <c r="AB363" i="8"/>
  <c r="AB676" i="8"/>
  <c r="D363" i="8"/>
  <c r="F363" i="8"/>
  <c r="L363" i="8"/>
  <c r="L676" i="8"/>
  <c r="H676" i="8"/>
  <c r="R363" i="8"/>
  <c r="B676" i="8"/>
  <c r="AD676" i="8"/>
  <c r="Z363" i="8"/>
  <c r="B89" i="8"/>
  <c r="N677" i="8"/>
  <c r="T364" i="8"/>
  <c r="T677" i="8"/>
  <c r="H677" i="8"/>
  <c r="E51" i="8"/>
  <c r="AB677" i="8"/>
  <c r="B364" i="8"/>
  <c r="R677" i="8"/>
  <c r="J364" i="8"/>
  <c r="V677" i="8"/>
  <c r="D364" i="8"/>
  <c r="AD677" i="8"/>
  <c r="X677" i="8"/>
  <c r="P677" i="8"/>
  <c r="P364" i="8"/>
  <c r="R364" i="8"/>
  <c r="L677" i="8"/>
  <c r="N364" i="8"/>
  <c r="AB364" i="8"/>
  <c r="D677" i="8"/>
  <c r="Z677" i="8"/>
  <c r="H364" i="8"/>
  <c r="J677" i="8"/>
  <c r="C52" i="8"/>
  <c r="J678" i="8" s="1"/>
  <c r="D52" i="8"/>
  <c r="F364" i="8"/>
  <c r="AD364" i="8"/>
  <c r="Z364" i="8"/>
  <c r="V364" i="8"/>
  <c r="F677" i="8"/>
  <c r="B677" i="8"/>
  <c r="L364" i="8"/>
  <c r="Q676" i="8"/>
  <c r="AA363" i="8"/>
  <c r="C676" i="8"/>
  <c r="S363" i="8"/>
  <c r="K363" i="8"/>
  <c r="Y363" i="8"/>
  <c r="U676" i="8"/>
  <c r="AC363" i="8"/>
  <c r="G676" i="8"/>
  <c r="O363" i="8"/>
  <c r="AA676" i="8"/>
  <c r="S676" i="8"/>
  <c r="M676" i="8"/>
  <c r="W363" i="8"/>
  <c r="Y677" i="8"/>
  <c r="U363" i="8"/>
  <c r="W676" i="8"/>
  <c r="Q677" i="8"/>
  <c r="E676" i="8"/>
  <c r="F50" i="8"/>
  <c r="AC676" i="8"/>
  <c r="AE363" i="8"/>
  <c r="Q363" i="8"/>
  <c r="I363" i="8"/>
  <c r="K676" i="8"/>
  <c r="AE676" i="8"/>
  <c r="I676" i="8"/>
  <c r="C363" i="8"/>
  <c r="O676" i="8"/>
  <c r="M363" i="8"/>
  <c r="G363" i="8"/>
  <c r="G677" i="8"/>
  <c r="E363" i="8"/>
  <c r="AB365" i="8" l="1"/>
  <c r="P678" i="8"/>
  <c r="Z365" i="8"/>
  <c r="F678" i="8"/>
  <c r="H678" i="8"/>
  <c r="T678" i="8"/>
  <c r="V678" i="8"/>
  <c r="R678" i="8"/>
  <c r="X678" i="8"/>
  <c r="B90" i="8"/>
  <c r="R365" i="8"/>
  <c r="H365" i="8"/>
  <c r="E52" i="8"/>
  <c r="L365" i="8"/>
  <c r="P365" i="8"/>
  <c r="X365" i="8"/>
  <c r="V365" i="8"/>
  <c r="D678" i="8"/>
  <c r="D365" i="8"/>
  <c r="AD365" i="8"/>
  <c r="C53" i="8"/>
  <c r="P366" i="8" s="1"/>
  <c r="D53" i="8"/>
  <c r="AD678" i="8"/>
  <c r="Z678" i="8"/>
  <c r="F365" i="8"/>
  <c r="B365" i="8"/>
  <c r="AB678" i="8"/>
  <c r="L678" i="8"/>
  <c r="B678" i="8"/>
  <c r="T365" i="8"/>
  <c r="N365" i="8"/>
  <c r="N678" i="8"/>
  <c r="J365" i="8"/>
  <c r="Y678" i="8"/>
  <c r="U364" i="8"/>
  <c r="W677" i="8"/>
  <c r="AA677" i="8"/>
  <c r="K677" i="8"/>
  <c r="Q678" i="8"/>
  <c r="AA364" i="8"/>
  <c r="AC364" i="8"/>
  <c r="C677" i="8"/>
  <c r="O364" i="8"/>
  <c r="S364" i="8"/>
  <c r="U677" i="8"/>
  <c r="AE677" i="8"/>
  <c r="E364" i="8"/>
  <c r="G364" i="8"/>
  <c r="S677" i="8"/>
  <c r="W364" i="8"/>
  <c r="K364" i="8"/>
  <c r="G678" i="8"/>
  <c r="AC677" i="8"/>
  <c r="M677" i="8"/>
  <c r="M364" i="8"/>
  <c r="E677" i="8"/>
  <c r="C364" i="8"/>
  <c r="Q364" i="8"/>
  <c r="I677" i="8"/>
  <c r="I364" i="8"/>
  <c r="Y364" i="8"/>
  <c r="O677" i="8"/>
  <c r="F51" i="8"/>
  <c r="AE364" i="8"/>
  <c r="B366" i="8" l="1"/>
  <c r="Z366" i="8"/>
  <c r="T679" i="8"/>
  <c r="B679" i="8"/>
  <c r="AD679" i="8"/>
  <c r="F679" i="8"/>
  <c r="J679" i="8"/>
  <c r="T366" i="8"/>
  <c r="D679" i="8"/>
  <c r="E53" i="8"/>
  <c r="R679" i="8"/>
  <c r="R366" i="8"/>
  <c r="V679" i="8"/>
  <c r="X679" i="8"/>
  <c r="D366" i="8"/>
  <c r="H679" i="8"/>
  <c r="B91" i="8"/>
  <c r="L679" i="8"/>
  <c r="H366" i="8"/>
  <c r="P679" i="8"/>
  <c r="L366" i="8"/>
  <c r="J366" i="8"/>
  <c r="N679" i="8"/>
  <c r="C54" i="8"/>
  <c r="V367" i="8" s="1"/>
  <c r="D54" i="8"/>
  <c r="V366" i="8"/>
  <c r="AD366" i="8"/>
  <c r="AB679" i="8"/>
  <c r="X366" i="8"/>
  <c r="F366" i="8"/>
  <c r="N366" i="8"/>
  <c r="AB366" i="8"/>
  <c r="Z679" i="8"/>
  <c r="U365" i="8"/>
  <c r="Y365" i="8"/>
  <c r="K365" i="8"/>
  <c r="G365" i="8"/>
  <c r="K678" i="8"/>
  <c r="M678" i="8"/>
  <c r="M679" i="8" s="1"/>
  <c r="AA678" i="8"/>
  <c r="C678" i="8"/>
  <c r="W678" i="8"/>
  <c r="O365" i="8"/>
  <c r="Q365" i="8"/>
  <c r="S365" i="8"/>
  <c r="O678" i="8"/>
  <c r="AC365" i="8"/>
  <c r="AE678" i="8"/>
  <c r="U678" i="8"/>
  <c r="G679" i="8"/>
  <c r="AE365" i="8"/>
  <c r="E365" i="8"/>
  <c r="E678" i="8"/>
  <c r="I678" i="8"/>
  <c r="Q679" i="8"/>
  <c r="C365" i="8"/>
  <c r="S678" i="8"/>
  <c r="U366" i="8"/>
  <c r="Y679" i="8"/>
  <c r="W365" i="8"/>
  <c r="AC678" i="8"/>
  <c r="AA365" i="8"/>
  <c r="M365" i="8"/>
  <c r="F52" i="8"/>
  <c r="I365" i="8"/>
  <c r="B92" i="8" l="1"/>
  <c r="D367" i="8"/>
  <c r="H680" i="8"/>
  <c r="D680" i="8"/>
  <c r="L367" i="8"/>
  <c r="R367" i="8"/>
  <c r="Z367" i="8"/>
  <c r="AB367" i="8"/>
  <c r="V680" i="8"/>
  <c r="H367" i="8"/>
  <c r="P367" i="8"/>
  <c r="B680" i="8"/>
  <c r="L680" i="8"/>
  <c r="R680" i="8"/>
  <c r="N367" i="8"/>
  <c r="B367" i="8"/>
  <c r="D55" i="8"/>
  <c r="C55" i="8"/>
  <c r="AB681" i="8" s="1"/>
  <c r="Z680" i="8"/>
  <c r="T367" i="8"/>
  <c r="J680" i="8"/>
  <c r="F680" i="8"/>
  <c r="E54" i="8"/>
  <c r="AD680" i="8"/>
  <c r="F367" i="8"/>
  <c r="P680" i="8"/>
  <c r="AB680" i="8"/>
  <c r="AD367" i="8"/>
  <c r="J367" i="8"/>
  <c r="X680" i="8"/>
  <c r="T680" i="8"/>
  <c r="N680" i="8"/>
  <c r="X367" i="8"/>
  <c r="AE679" i="8"/>
  <c r="E366" i="8"/>
  <c r="I366" i="8"/>
  <c r="E679" i="8"/>
  <c r="G680" i="8"/>
  <c r="U679" i="8"/>
  <c r="AE366" i="8"/>
  <c r="M366" i="8"/>
  <c r="K366" i="8"/>
  <c r="AA679" i="8"/>
  <c r="W679" i="8"/>
  <c r="C679" i="8"/>
  <c r="S366" i="8"/>
  <c r="AC679" i="8"/>
  <c r="I679" i="8"/>
  <c r="S679" i="8"/>
  <c r="O366" i="8"/>
  <c r="W366" i="8"/>
  <c r="Q366" i="8"/>
  <c r="Q680" i="8"/>
  <c r="Y680" i="8"/>
  <c r="AC366" i="8"/>
  <c r="M680" i="8"/>
  <c r="K679" i="8"/>
  <c r="I680" i="8"/>
  <c r="C366" i="8"/>
  <c r="G366" i="8"/>
  <c r="AA366" i="8"/>
  <c r="U367" i="8"/>
  <c r="Y366" i="8"/>
  <c r="F53" i="8"/>
  <c r="O679" i="8"/>
  <c r="H368" i="8" l="1"/>
  <c r="B93" i="8"/>
  <c r="AD681" i="8"/>
  <c r="L681" i="8"/>
  <c r="N681" i="8"/>
  <c r="L368" i="8"/>
  <c r="P681" i="8"/>
  <c r="V681" i="8"/>
  <c r="D368" i="8"/>
  <c r="F368" i="8"/>
  <c r="Z681" i="8"/>
  <c r="H681" i="8"/>
  <c r="AB368" i="8"/>
  <c r="D681" i="8"/>
  <c r="J368" i="8"/>
  <c r="V368" i="8"/>
  <c r="R368" i="8"/>
  <c r="N368" i="8"/>
  <c r="X368" i="8"/>
  <c r="E55" i="8"/>
  <c r="R681" i="8"/>
  <c r="AD368" i="8"/>
  <c r="F681" i="8"/>
  <c r="X681" i="8"/>
  <c r="D56" i="8"/>
  <c r="C56" i="8"/>
  <c r="D369" i="8" s="1"/>
  <c r="T368" i="8"/>
  <c r="B368" i="8"/>
  <c r="J681" i="8"/>
  <c r="T681" i="8"/>
  <c r="B681" i="8"/>
  <c r="Z368" i="8"/>
  <c r="P368" i="8"/>
  <c r="C680" i="8"/>
  <c r="K680" i="8"/>
  <c r="K367" i="8"/>
  <c r="Y367" i="8"/>
  <c r="Q367" i="8"/>
  <c r="E680" i="8"/>
  <c r="W367" i="8"/>
  <c r="I367" i="8"/>
  <c r="S680" i="8"/>
  <c r="M681" i="8"/>
  <c r="O680" i="8"/>
  <c r="S367" i="8"/>
  <c r="E367" i="8"/>
  <c r="M367" i="8"/>
  <c r="M368" i="8" s="1"/>
  <c r="AA680" i="8"/>
  <c r="AC367" i="8"/>
  <c r="G681" i="8"/>
  <c r="AA367" i="8"/>
  <c r="C367" i="8"/>
  <c r="Q681" i="8"/>
  <c r="W368" i="8"/>
  <c r="Y681" i="8"/>
  <c r="U368" i="8"/>
  <c r="U680" i="8"/>
  <c r="I681" i="8"/>
  <c r="AE367" i="8"/>
  <c r="AE680" i="8"/>
  <c r="F54" i="8"/>
  <c r="G367" i="8"/>
  <c r="W680" i="8"/>
  <c r="O367" i="8"/>
  <c r="AC680" i="8"/>
  <c r="V682" i="8" l="1"/>
  <c r="B94" i="8"/>
  <c r="J369" i="8"/>
  <c r="AB369" i="8"/>
  <c r="V369" i="8"/>
  <c r="T682" i="8"/>
  <c r="AD369" i="8"/>
  <c r="P369" i="8"/>
  <c r="P682" i="8"/>
  <c r="Z369" i="8"/>
  <c r="N682" i="8"/>
  <c r="H682" i="8"/>
  <c r="X369" i="8"/>
  <c r="F682" i="8"/>
  <c r="R369" i="8"/>
  <c r="F369" i="8"/>
  <c r="B682" i="8"/>
  <c r="L682" i="8"/>
  <c r="C57" i="8"/>
  <c r="V683" i="8" s="1"/>
  <c r="D57" i="8"/>
  <c r="D682" i="8"/>
  <c r="N369" i="8"/>
  <c r="AB682" i="8"/>
  <c r="X682" i="8"/>
  <c r="T369" i="8"/>
  <c r="E56" i="8"/>
  <c r="B369" i="8"/>
  <c r="R682" i="8"/>
  <c r="Z682" i="8"/>
  <c r="H369" i="8"/>
  <c r="L369" i="8"/>
  <c r="AD682" i="8"/>
  <c r="J682" i="8"/>
  <c r="AE681" i="8"/>
  <c r="O368" i="8"/>
  <c r="Q682" i="8"/>
  <c r="C368" i="8"/>
  <c r="G682" i="8"/>
  <c r="W369" i="8"/>
  <c r="Y368" i="8"/>
  <c r="O681" i="8"/>
  <c r="F55" i="8"/>
  <c r="G368" i="8"/>
  <c r="E368" i="8"/>
  <c r="AC681" i="8"/>
  <c r="I368" i="8"/>
  <c r="S681" i="8"/>
  <c r="S682" i="8" s="1"/>
  <c r="Q368" i="8"/>
  <c r="Q369" i="8" s="1"/>
  <c r="C681" i="8"/>
  <c r="K368" i="8"/>
  <c r="K681" i="8"/>
  <c r="AE368" i="8"/>
  <c r="AA681" i="8"/>
  <c r="AA368" i="8"/>
  <c r="AE682" i="8"/>
  <c r="S368" i="8"/>
  <c r="I682" i="8"/>
  <c r="AE369" i="8"/>
  <c r="W681" i="8"/>
  <c r="W682" i="8" s="1"/>
  <c r="AC368" i="8"/>
  <c r="E681" i="8"/>
  <c r="U681" i="8"/>
  <c r="Y682" i="8"/>
  <c r="U369" i="8"/>
  <c r="M369" i="8"/>
  <c r="O682" i="8"/>
  <c r="M682" i="8"/>
  <c r="X370" i="8" l="1"/>
  <c r="T370" i="8"/>
  <c r="Z370" i="8"/>
  <c r="E57" i="8"/>
  <c r="L683" i="8"/>
  <c r="R370" i="8"/>
  <c r="J683" i="8"/>
  <c r="AB683" i="8"/>
  <c r="N683" i="8"/>
  <c r="N370" i="8"/>
  <c r="AD370" i="8"/>
  <c r="F370" i="8"/>
  <c r="AB370" i="8"/>
  <c r="D370" i="8"/>
  <c r="B370" i="8"/>
  <c r="F683" i="8"/>
  <c r="B683" i="8"/>
  <c r="Z683" i="8"/>
  <c r="D683" i="8"/>
  <c r="R683" i="8"/>
  <c r="J370" i="8"/>
  <c r="B95" i="8"/>
  <c r="T683" i="8"/>
  <c r="D58" i="8"/>
  <c r="C58" i="8"/>
  <c r="H684" i="8" s="1"/>
  <c r="P683" i="8"/>
  <c r="H370" i="8"/>
  <c r="AD683" i="8"/>
  <c r="X683" i="8"/>
  <c r="L370" i="8"/>
  <c r="V370" i="8"/>
  <c r="P370" i="8"/>
  <c r="H683" i="8"/>
  <c r="E682" i="8"/>
  <c r="Y369" i="8"/>
  <c r="K369" i="8"/>
  <c r="AA682" i="8"/>
  <c r="U370" i="8"/>
  <c r="AC369" i="8"/>
  <c r="AC370" i="8" s="1"/>
  <c r="O369" i="8"/>
  <c r="AE370" i="8"/>
  <c r="W370" i="8"/>
  <c r="Q370" i="8"/>
  <c r="Y370" i="8"/>
  <c r="K682" i="8"/>
  <c r="C682" i="8"/>
  <c r="G683" i="8"/>
  <c r="M683" i="8"/>
  <c r="F56" i="8"/>
  <c r="C369" i="8"/>
  <c r="U682" i="8"/>
  <c r="S369" i="8"/>
  <c r="S370" i="8" s="1"/>
  <c r="Q683" i="8"/>
  <c r="Y683" i="8"/>
  <c r="G369" i="8"/>
  <c r="AC682" i="8"/>
  <c r="I369" i="8"/>
  <c r="I370" i="8" s="1"/>
  <c r="AE683" i="8"/>
  <c r="S683" i="8"/>
  <c r="K683" i="8"/>
  <c r="W683" i="8"/>
  <c r="E683" i="8"/>
  <c r="AA369" i="8"/>
  <c r="O683" i="8"/>
  <c r="I683" i="8"/>
  <c r="E369" i="8"/>
  <c r="M370" i="8"/>
  <c r="B96" i="8" l="1"/>
  <c r="N684" i="8"/>
  <c r="F371" i="8"/>
  <c r="N371" i="8"/>
  <c r="R371" i="8"/>
  <c r="E58" i="8"/>
  <c r="AD371" i="8"/>
  <c r="X684" i="8"/>
  <c r="V684" i="8"/>
  <c r="R684" i="8"/>
  <c r="AB371" i="8"/>
  <c r="AB684" i="8"/>
  <c r="H371" i="8"/>
  <c r="L371" i="8"/>
  <c r="F684" i="8"/>
  <c r="C59" i="8"/>
  <c r="H685" i="8" s="1"/>
  <c r="D59" i="8"/>
  <c r="T371" i="8"/>
  <c r="Z371" i="8"/>
  <c r="Z684" i="8"/>
  <c r="D371" i="8"/>
  <c r="J371" i="8"/>
  <c r="L684" i="8"/>
  <c r="P371" i="8"/>
  <c r="P684" i="8"/>
  <c r="B371" i="8"/>
  <c r="B684" i="8"/>
  <c r="J684" i="8"/>
  <c r="D684" i="8"/>
  <c r="V371" i="8"/>
  <c r="T684" i="8"/>
  <c r="X371" i="8"/>
  <c r="AD684" i="8"/>
  <c r="G370" i="8"/>
  <c r="Y371" i="8"/>
  <c r="M371" i="8"/>
  <c r="C683" i="8"/>
  <c r="G684" i="8"/>
  <c r="AA683" i="8"/>
  <c r="AC371" i="8"/>
  <c r="C370" i="8"/>
  <c r="E370" i="8"/>
  <c r="E371" i="8" s="1"/>
  <c r="AE371" i="8"/>
  <c r="K684" i="8"/>
  <c r="I371" i="8"/>
  <c r="F57" i="8"/>
  <c r="F58" i="8" s="1"/>
  <c r="M684" i="8"/>
  <c r="C371" i="8"/>
  <c r="E684" i="8"/>
  <c r="Q371" i="8"/>
  <c r="O370" i="8"/>
  <c r="Y684" i="8"/>
  <c r="I684" i="8"/>
  <c r="AA370" i="8"/>
  <c r="U371" i="8"/>
  <c r="Q684" i="8"/>
  <c r="K370" i="8"/>
  <c r="K371" i="8" s="1"/>
  <c r="U683" i="8"/>
  <c r="U684" i="8" s="1"/>
  <c r="S684" i="8"/>
  <c r="W371" i="8"/>
  <c r="G371" i="8"/>
  <c r="O684" i="8"/>
  <c r="O371" i="8"/>
  <c r="AC683" i="8"/>
  <c r="AC684" i="8" s="1"/>
  <c r="AE684" i="8"/>
  <c r="W684" i="8"/>
  <c r="S371" i="8"/>
  <c r="P372" i="8" l="1"/>
  <c r="Z372" i="8"/>
  <c r="X372" i="8"/>
  <c r="F372" i="8"/>
  <c r="Z685" i="8"/>
  <c r="N372" i="8"/>
  <c r="E59" i="8"/>
  <c r="AD685" i="8"/>
  <c r="AB372" i="8"/>
  <c r="J372" i="8"/>
  <c r="D372" i="8"/>
  <c r="J685" i="8"/>
  <c r="X685" i="8"/>
  <c r="B97" i="8"/>
  <c r="R372" i="8"/>
  <c r="AB685" i="8"/>
  <c r="V685" i="8"/>
  <c r="AD372" i="8"/>
  <c r="P685" i="8"/>
  <c r="D685" i="8"/>
  <c r="L685" i="8"/>
  <c r="B372" i="8"/>
  <c r="T685" i="8"/>
  <c r="R685" i="8"/>
  <c r="F685" i="8"/>
  <c r="T372" i="8"/>
  <c r="V372" i="8"/>
  <c r="N685" i="8"/>
  <c r="H372" i="8"/>
  <c r="B685" i="8"/>
  <c r="L372" i="8"/>
  <c r="D60" i="8"/>
  <c r="C60" i="8"/>
  <c r="J686" i="8" s="1"/>
  <c r="AA371" i="8"/>
  <c r="M372" i="8"/>
  <c r="W372" i="8"/>
  <c r="Y685" i="8"/>
  <c r="F59" i="8"/>
  <c r="K685" i="8"/>
  <c r="AE372" i="8"/>
  <c r="AA684" i="8"/>
  <c r="AE685" i="8"/>
  <c r="E372" i="8"/>
  <c r="O685" i="8"/>
  <c r="AC372" i="8"/>
  <c r="O372" i="8"/>
  <c r="M685" i="8"/>
  <c r="C684" i="8"/>
  <c r="G685" i="8"/>
  <c r="I685" i="8"/>
  <c r="K372" i="8"/>
  <c r="Q372" i="8"/>
  <c r="C372" i="8"/>
  <c r="I372" i="8"/>
  <c r="Y372" i="8"/>
  <c r="Q685" i="8"/>
  <c r="AA685" i="8"/>
  <c r="AC685" i="8"/>
  <c r="G372" i="8"/>
  <c r="U685" i="8"/>
  <c r="E685" i="8"/>
  <c r="W685" i="8"/>
  <c r="U372" i="8"/>
  <c r="AA372" i="8"/>
  <c r="C685" i="8"/>
  <c r="S372" i="8"/>
  <c r="S685" i="8"/>
  <c r="L686" i="8" l="1"/>
  <c r="J373" i="8"/>
  <c r="N373" i="8"/>
  <c r="E60" i="8"/>
  <c r="B98" i="8"/>
  <c r="L373" i="8"/>
  <c r="P686" i="8"/>
  <c r="V686" i="8"/>
  <c r="F373" i="8"/>
  <c r="H373" i="8"/>
  <c r="AD686" i="8"/>
  <c r="P373" i="8"/>
  <c r="R686" i="8"/>
  <c r="D686" i="8"/>
  <c r="D373" i="8"/>
  <c r="B373" i="8"/>
  <c r="N686" i="8"/>
  <c r="R373" i="8"/>
  <c r="T686" i="8"/>
  <c r="V373" i="8"/>
  <c r="AD373" i="8"/>
  <c r="H686" i="8"/>
  <c r="D61" i="8"/>
  <c r="C61" i="8"/>
  <c r="AB687" i="8" s="1"/>
  <c r="AB373" i="8"/>
  <c r="B686" i="8"/>
  <c r="X686" i="8"/>
  <c r="T373" i="8"/>
  <c r="Z373" i="8"/>
  <c r="Z686" i="8"/>
  <c r="AB686" i="8"/>
  <c r="X373" i="8"/>
  <c r="F686" i="8"/>
  <c r="M686" i="8"/>
  <c r="C373" i="8"/>
  <c r="W373" i="8"/>
  <c r="E686" i="8"/>
  <c r="S686" i="8"/>
  <c r="I373" i="8"/>
  <c r="Q686" i="8"/>
  <c r="Y373" i="8"/>
  <c r="K686" i="8"/>
  <c r="AC373" i="8"/>
  <c r="AC686" i="8"/>
  <c r="G373" i="8"/>
  <c r="M373" i="8"/>
  <c r="S373" i="8"/>
  <c r="AA686" i="8"/>
  <c r="O373" i="8"/>
  <c r="O686" i="8"/>
  <c r="G686" i="8"/>
  <c r="AE373" i="8"/>
  <c r="Y686" i="8"/>
  <c r="F60" i="8"/>
  <c r="I686" i="8"/>
  <c r="K373" i="8"/>
  <c r="AA373" i="8"/>
  <c r="W686" i="8"/>
  <c r="U686" i="8"/>
  <c r="C686" i="8"/>
  <c r="Q373" i="8"/>
  <c r="AE686" i="8"/>
  <c r="U373" i="8"/>
  <c r="E373" i="8"/>
  <c r="F687" i="8" l="1"/>
  <c r="L374" i="8"/>
  <c r="J687" i="8"/>
  <c r="Z687" i="8"/>
  <c r="Z374" i="8"/>
  <c r="R374" i="8"/>
  <c r="B99" i="8"/>
  <c r="V374" i="8"/>
  <c r="X687" i="8"/>
  <c r="H374" i="8"/>
  <c r="N374" i="8"/>
  <c r="B687" i="8"/>
  <c r="B374" i="8"/>
  <c r="E61" i="8"/>
  <c r="P374" i="8"/>
  <c r="D374" i="8"/>
  <c r="C62" i="8"/>
  <c r="P375" i="8" s="1"/>
  <c r="D62" i="8"/>
  <c r="AD374" i="8"/>
  <c r="X374" i="8"/>
  <c r="R687" i="8"/>
  <c r="D687" i="8"/>
  <c r="F374" i="8"/>
  <c r="T374" i="8"/>
  <c r="P687" i="8"/>
  <c r="V687" i="8"/>
  <c r="J374" i="8"/>
  <c r="L687" i="8"/>
  <c r="AD687" i="8"/>
  <c r="N687" i="8"/>
  <c r="H687" i="8"/>
  <c r="T687" i="8"/>
  <c r="AB374" i="8"/>
  <c r="O687" i="8"/>
  <c r="K687" i="8"/>
  <c r="F61" i="8"/>
  <c r="G687" i="8"/>
  <c r="AC687" i="8"/>
  <c r="U374" i="8"/>
  <c r="AE374" i="8"/>
  <c r="G374" i="8"/>
  <c r="W687" i="8"/>
  <c r="E374" i="8"/>
  <c r="AC374" i="8"/>
  <c r="S687" i="8"/>
  <c r="M374" i="8"/>
  <c r="AA374" i="8"/>
  <c r="U687" i="8"/>
  <c r="AA687" i="8"/>
  <c r="Q374" i="8"/>
  <c r="Q687" i="8"/>
  <c r="Y687" i="8"/>
  <c r="W374" i="8"/>
  <c r="I374" i="8"/>
  <c r="K374" i="8"/>
  <c r="I687" i="8"/>
  <c r="E687" i="8"/>
  <c r="O374" i="8"/>
  <c r="C687" i="8"/>
  <c r="Y374" i="8"/>
  <c r="AE687" i="8"/>
  <c r="S374" i="8"/>
  <c r="M687" i="8"/>
  <c r="C374" i="8"/>
  <c r="AD375" i="8" l="1"/>
  <c r="R375" i="8"/>
  <c r="V688" i="8"/>
  <c r="J375" i="8"/>
  <c r="T688" i="8"/>
  <c r="AD688" i="8"/>
  <c r="B100" i="8"/>
  <c r="P688" i="8"/>
  <c r="L688" i="8"/>
  <c r="X688" i="8"/>
  <c r="V375" i="8"/>
  <c r="J688" i="8"/>
  <c r="B375" i="8"/>
  <c r="Z375" i="8"/>
  <c r="Z688" i="8"/>
  <c r="D375" i="8"/>
  <c r="X375" i="8"/>
  <c r="E62" i="8"/>
  <c r="AB688" i="8"/>
  <c r="N688" i="8"/>
  <c r="B688" i="8"/>
  <c r="AB375" i="8"/>
  <c r="F375" i="8"/>
  <c r="N375" i="8"/>
  <c r="D63" i="8"/>
  <c r="C63" i="8"/>
  <c r="D689" i="8" s="1"/>
  <c r="H375" i="8"/>
  <c r="F688" i="8"/>
  <c r="H688" i="8"/>
  <c r="D688" i="8"/>
  <c r="R688" i="8"/>
  <c r="T375" i="8"/>
  <c r="L375" i="8"/>
  <c r="U688" i="8"/>
  <c r="O375" i="8"/>
  <c r="AC375" i="8"/>
  <c r="I688" i="8"/>
  <c r="AE688" i="8"/>
  <c r="M688" i="8"/>
  <c r="E688" i="8"/>
  <c r="AA375" i="8"/>
  <c r="C375" i="8"/>
  <c r="F62" i="8"/>
  <c r="Q375" i="8"/>
  <c r="U375" i="8"/>
  <c r="AE375" i="8"/>
  <c r="M375" i="8"/>
  <c r="S688" i="8"/>
  <c r="G688" i="8"/>
  <c r="G375" i="8"/>
  <c r="Y375" i="8"/>
  <c r="I375" i="8"/>
  <c r="S375" i="8"/>
  <c r="AA688" i="8"/>
  <c r="E375" i="8"/>
  <c r="K688" i="8"/>
  <c r="O688" i="8"/>
  <c r="C688" i="8"/>
  <c r="Y688" i="8"/>
  <c r="AC688" i="8"/>
  <c r="W688" i="8"/>
  <c r="Q688" i="8"/>
  <c r="W375" i="8"/>
  <c r="K375" i="8"/>
  <c r="T376" i="8" l="1"/>
  <c r="F376" i="8"/>
  <c r="B101" i="8"/>
  <c r="P689" i="8"/>
  <c r="AD689" i="8"/>
  <c r="Z689" i="8"/>
  <c r="B376" i="8"/>
  <c r="Z376" i="8"/>
  <c r="V376" i="8"/>
  <c r="F689" i="8"/>
  <c r="V689" i="8"/>
  <c r="B689" i="8"/>
  <c r="H376" i="8"/>
  <c r="E63" i="8"/>
  <c r="X689" i="8"/>
  <c r="AD376" i="8"/>
  <c r="R376" i="8"/>
  <c r="L376" i="8"/>
  <c r="D376" i="8"/>
  <c r="J376" i="8"/>
  <c r="D64" i="8"/>
  <c r="C64" i="8"/>
  <c r="J377" i="8" s="1"/>
  <c r="AB689" i="8"/>
  <c r="L689" i="8"/>
  <c r="T689" i="8"/>
  <c r="X376" i="8"/>
  <c r="P376" i="8"/>
  <c r="J689" i="8"/>
  <c r="N376" i="8"/>
  <c r="AB376" i="8"/>
  <c r="N689" i="8"/>
  <c r="R689" i="8"/>
  <c r="H689" i="8"/>
  <c r="Y376" i="8"/>
  <c r="F63" i="8"/>
  <c r="AA376" i="8"/>
  <c r="Q376" i="8"/>
  <c r="W376" i="8"/>
  <c r="O376" i="8"/>
  <c r="U689" i="8"/>
  <c r="AE689" i="8"/>
  <c r="G376" i="8"/>
  <c r="AE376" i="8"/>
  <c r="S689" i="8"/>
  <c r="AA689" i="8"/>
  <c r="AC689" i="8"/>
  <c r="E689" i="8"/>
  <c r="K376" i="8"/>
  <c r="U376" i="8"/>
  <c r="Q689" i="8"/>
  <c r="C376" i="8"/>
  <c r="I689" i="8"/>
  <c r="C689" i="8"/>
  <c r="G689" i="8"/>
  <c r="W689" i="8"/>
  <c r="I376" i="8"/>
  <c r="K689" i="8"/>
  <c r="S376" i="8"/>
  <c r="M376" i="8"/>
  <c r="O689" i="8"/>
  <c r="M689" i="8"/>
  <c r="AC376" i="8"/>
  <c r="E376" i="8"/>
  <c r="Y689" i="8"/>
  <c r="L690" i="8" l="1"/>
  <c r="J690" i="8"/>
  <c r="R690" i="8"/>
  <c r="B377" i="8"/>
  <c r="B102" i="8"/>
  <c r="F377" i="8"/>
  <c r="X377" i="8"/>
  <c r="B690" i="8"/>
  <c r="D377" i="8"/>
  <c r="N690" i="8"/>
  <c r="AB690" i="8"/>
  <c r="AD690" i="8"/>
  <c r="AD377" i="8"/>
  <c r="Z690" i="8"/>
  <c r="N377" i="8"/>
  <c r="T690" i="8"/>
  <c r="P377" i="8"/>
  <c r="T377" i="8"/>
  <c r="R377" i="8"/>
  <c r="AB377" i="8"/>
  <c r="F690" i="8"/>
  <c r="E64" i="8"/>
  <c r="P690" i="8"/>
  <c r="C65" i="8"/>
  <c r="V691" i="8" s="1"/>
  <c r="D65" i="8"/>
  <c r="D690" i="8"/>
  <c r="V690" i="8"/>
  <c r="Z377" i="8"/>
  <c r="X690" i="8"/>
  <c r="H377" i="8"/>
  <c r="L377" i="8"/>
  <c r="H690" i="8"/>
  <c r="V377" i="8"/>
  <c r="G377" i="8"/>
  <c r="AC377" i="8"/>
  <c r="U690" i="8"/>
  <c r="I377" i="8"/>
  <c r="E377" i="8"/>
  <c r="S377" i="8"/>
  <c r="AA377" i="8"/>
  <c r="C377" i="8"/>
  <c r="AC690" i="8"/>
  <c r="S690" i="8"/>
  <c r="O377" i="8"/>
  <c r="U377" i="8"/>
  <c r="Y377" i="8"/>
  <c r="W377" i="8"/>
  <c r="Y690" i="8"/>
  <c r="C690" i="8"/>
  <c r="Q690" i="8"/>
  <c r="E690" i="8"/>
  <c r="AE690" i="8"/>
  <c r="AE377" i="8"/>
  <c r="Q377" i="8"/>
  <c r="I690" i="8"/>
  <c r="M690" i="8"/>
  <c r="O690" i="8"/>
  <c r="M377" i="8"/>
  <c r="K377" i="8"/>
  <c r="AA690" i="8"/>
  <c r="F64" i="8"/>
  <c r="K690" i="8"/>
  <c r="G690" i="8"/>
  <c r="W690" i="8"/>
  <c r="B378" i="8" l="1"/>
  <c r="B103" i="8"/>
  <c r="AD691" i="8"/>
  <c r="J691" i="8"/>
  <c r="P691" i="8"/>
  <c r="J378" i="8"/>
  <c r="T691" i="8"/>
  <c r="R378" i="8"/>
  <c r="AB378" i="8"/>
  <c r="AD378" i="8"/>
  <c r="P378" i="8"/>
  <c r="B691" i="8"/>
  <c r="T378" i="8"/>
  <c r="Z691" i="8"/>
  <c r="E65" i="8"/>
  <c r="C66" i="8"/>
  <c r="D692" i="8" s="1"/>
  <c r="D66" i="8"/>
  <c r="N378" i="8"/>
  <c r="F691" i="8"/>
  <c r="L378" i="8"/>
  <c r="L691" i="8"/>
  <c r="Z378" i="8"/>
  <c r="X378" i="8"/>
  <c r="H691" i="8"/>
  <c r="R691" i="8"/>
  <c r="N691" i="8"/>
  <c r="AB691" i="8"/>
  <c r="D378" i="8"/>
  <c r="D691" i="8"/>
  <c r="H378" i="8"/>
  <c r="F378" i="8"/>
  <c r="V378" i="8"/>
  <c r="X691" i="8"/>
  <c r="W378" i="8"/>
  <c r="O378" i="8"/>
  <c r="C691" i="8"/>
  <c r="W691" i="8"/>
  <c r="Y691" i="8"/>
  <c r="I378" i="8"/>
  <c r="S691" i="8"/>
  <c r="U691" i="8"/>
  <c r="E378" i="8"/>
  <c r="E691" i="8"/>
  <c r="C378" i="8"/>
  <c r="G691" i="8"/>
  <c r="AE378" i="8"/>
  <c r="AE691" i="8"/>
  <c r="Q378" i="8"/>
  <c r="M378" i="8"/>
  <c r="Q691" i="8"/>
  <c r="I691" i="8"/>
  <c r="AA378" i="8"/>
  <c r="G378" i="8"/>
  <c r="O691" i="8"/>
  <c r="U378" i="8"/>
  <c r="Y378" i="8"/>
  <c r="AC691" i="8"/>
  <c r="AA691" i="8"/>
  <c r="S378" i="8"/>
  <c r="F65" i="8"/>
  <c r="AC378" i="8"/>
  <c r="M691" i="8"/>
  <c r="K378" i="8"/>
  <c r="K691" i="8"/>
  <c r="F379" i="8" l="1"/>
  <c r="H692" i="8"/>
  <c r="B104" i="8"/>
  <c r="L692" i="8"/>
  <c r="X692" i="8"/>
  <c r="T379" i="8"/>
  <c r="D379" i="8"/>
  <c r="Z692" i="8"/>
  <c r="J379" i="8"/>
  <c r="J692" i="8"/>
  <c r="R379" i="8"/>
  <c r="H379" i="8"/>
  <c r="Z379" i="8"/>
  <c r="C67" i="8"/>
  <c r="V380" i="8" s="1"/>
  <c r="D67" i="8"/>
  <c r="E66" i="8"/>
  <c r="V692" i="8"/>
  <c r="N379" i="8"/>
  <c r="R692" i="8"/>
  <c r="P379" i="8"/>
  <c r="B379" i="8"/>
  <c r="AB692" i="8"/>
  <c r="AD692" i="8"/>
  <c r="F692" i="8"/>
  <c r="B692" i="8"/>
  <c r="L379" i="8"/>
  <c r="P692" i="8"/>
  <c r="AB379" i="8"/>
  <c r="X379" i="8"/>
  <c r="T692" i="8"/>
  <c r="V379" i="8"/>
  <c r="AD379" i="8"/>
  <c r="N692" i="8"/>
  <c r="W379" i="8"/>
  <c r="AA692" i="8"/>
  <c r="M692" i="8"/>
  <c r="O379" i="8"/>
  <c r="AE379" i="8"/>
  <c r="E692" i="8"/>
  <c r="AC692" i="8"/>
  <c r="G379" i="8"/>
  <c r="C692" i="8"/>
  <c r="M379" i="8"/>
  <c r="C379" i="8"/>
  <c r="AC379" i="8"/>
  <c r="AE692" i="8"/>
  <c r="E379" i="8"/>
  <c r="S379" i="8"/>
  <c r="Y692" i="8"/>
  <c r="Q692" i="8"/>
  <c r="G692" i="8"/>
  <c r="U379" i="8"/>
  <c r="I379" i="8"/>
  <c r="O692" i="8"/>
  <c r="K692" i="8"/>
  <c r="I692" i="8"/>
  <c r="Q379" i="8"/>
  <c r="U692" i="8"/>
  <c r="W692" i="8"/>
  <c r="F66" i="8"/>
  <c r="Y379" i="8"/>
  <c r="AA379" i="8"/>
  <c r="S692" i="8"/>
  <c r="K379" i="8"/>
  <c r="AB380" i="8" l="1"/>
  <c r="J693" i="8"/>
  <c r="P693" i="8"/>
  <c r="B693" i="8"/>
  <c r="N693" i="8"/>
  <c r="B380" i="8"/>
  <c r="H693" i="8"/>
  <c r="X693" i="8"/>
  <c r="R380" i="8"/>
  <c r="T380" i="8"/>
  <c r="N380" i="8"/>
  <c r="V693" i="8"/>
  <c r="AD693" i="8"/>
  <c r="X380" i="8"/>
  <c r="L380" i="8"/>
  <c r="D693" i="8"/>
  <c r="T693" i="8"/>
  <c r="D380" i="8"/>
  <c r="B105" i="8"/>
  <c r="Z693" i="8"/>
  <c r="P380" i="8"/>
  <c r="R693" i="8"/>
  <c r="Z380" i="8"/>
  <c r="J380" i="8"/>
  <c r="AB693" i="8"/>
  <c r="L693" i="8"/>
  <c r="F380" i="8"/>
  <c r="F693" i="8"/>
  <c r="H380" i="8"/>
  <c r="E67" i="8"/>
  <c r="AD380" i="8"/>
  <c r="C68" i="8"/>
  <c r="AD381" i="8" s="1"/>
  <c r="D68" i="8"/>
  <c r="O693" i="8"/>
  <c r="AE380" i="8"/>
  <c r="AC380" i="8"/>
  <c r="AA380" i="8"/>
  <c r="I380" i="8"/>
  <c r="AE693" i="8"/>
  <c r="E380" i="8"/>
  <c r="AC693" i="8"/>
  <c r="O380" i="8"/>
  <c r="AA693" i="8"/>
  <c r="M693" i="8"/>
  <c r="M380" i="8"/>
  <c r="Y693" i="8"/>
  <c r="Q380" i="8"/>
  <c r="G693" i="8"/>
  <c r="S380" i="8"/>
  <c r="I693" i="8"/>
  <c r="U380" i="8"/>
  <c r="Y380" i="8"/>
  <c r="W693" i="8"/>
  <c r="U693" i="8"/>
  <c r="G380" i="8"/>
  <c r="K380" i="8"/>
  <c r="K693" i="8"/>
  <c r="Q693" i="8"/>
  <c r="E693" i="8"/>
  <c r="S693" i="8"/>
  <c r="C693" i="8"/>
  <c r="F67" i="8"/>
  <c r="W380" i="8"/>
  <c r="C380" i="8"/>
  <c r="AD694" i="8" l="1"/>
  <c r="L381" i="8"/>
  <c r="J694" i="8"/>
  <c r="V381" i="8"/>
  <c r="P694" i="8"/>
  <c r="X694" i="8"/>
  <c r="AB381" i="8"/>
  <c r="L694" i="8"/>
  <c r="B694" i="8"/>
  <c r="N381" i="8"/>
  <c r="N694" i="8"/>
  <c r="V694" i="8"/>
  <c r="D381" i="8"/>
  <c r="P381" i="8"/>
  <c r="H381" i="8"/>
  <c r="F381" i="8"/>
  <c r="F694" i="8"/>
  <c r="X381" i="8"/>
  <c r="Z694" i="8"/>
  <c r="T694" i="8"/>
  <c r="Z381" i="8"/>
  <c r="R694" i="8"/>
  <c r="H694" i="8"/>
  <c r="R381" i="8"/>
  <c r="J381" i="8"/>
  <c r="B106" i="8"/>
  <c r="C69" i="8"/>
  <c r="AB382" i="8" s="1"/>
  <c r="D69" i="8"/>
  <c r="AB694" i="8"/>
  <c r="D694" i="8"/>
  <c r="B381" i="8"/>
  <c r="E68" i="8"/>
  <c r="T381" i="8"/>
  <c r="E694" i="8"/>
  <c r="F68" i="8"/>
  <c r="G694" i="8"/>
  <c r="I694" i="8"/>
  <c r="I381" i="8"/>
  <c r="W694" i="8"/>
  <c r="K381" i="8"/>
  <c r="S381" i="8"/>
  <c r="Q694" i="8"/>
  <c r="AE381" i="8"/>
  <c r="C694" i="8"/>
  <c r="M381" i="8"/>
  <c r="O381" i="8"/>
  <c r="M694" i="8"/>
  <c r="O694" i="8"/>
  <c r="E381" i="8"/>
  <c r="G381" i="8"/>
  <c r="K694" i="8"/>
  <c r="U381" i="8"/>
  <c r="AC381" i="8"/>
  <c r="W381" i="8"/>
  <c r="AE694" i="8"/>
  <c r="Y381" i="8"/>
  <c r="AA694" i="8"/>
  <c r="U694" i="8"/>
  <c r="Q381" i="8"/>
  <c r="Y694" i="8"/>
  <c r="AC694" i="8"/>
  <c r="C381" i="8"/>
  <c r="AA381" i="8"/>
  <c r="S694" i="8"/>
  <c r="AD695" i="8" l="1"/>
  <c r="H695" i="8"/>
  <c r="R382" i="8"/>
  <c r="H382" i="8"/>
  <c r="N382" i="8"/>
  <c r="L695" i="8"/>
  <c r="B107" i="8"/>
  <c r="T382" i="8"/>
  <c r="D382" i="8"/>
  <c r="N695" i="8"/>
  <c r="R695" i="8"/>
  <c r="AD382" i="8"/>
  <c r="B695" i="8"/>
  <c r="Z382" i="8"/>
  <c r="D695" i="8"/>
  <c r="E69" i="8"/>
  <c r="T695" i="8"/>
  <c r="P382" i="8"/>
  <c r="X695" i="8"/>
  <c r="AB695" i="8"/>
  <c r="B382" i="8"/>
  <c r="C70" i="8"/>
  <c r="J696" i="8" s="1"/>
  <c r="D70" i="8"/>
  <c r="J695" i="8"/>
  <c r="F695" i="8"/>
  <c r="V695" i="8"/>
  <c r="V382" i="8"/>
  <c r="L382" i="8"/>
  <c r="P695" i="8"/>
  <c r="J382" i="8"/>
  <c r="F382" i="8"/>
  <c r="X382" i="8"/>
  <c r="Z695" i="8"/>
  <c r="M382" i="8"/>
  <c r="K382" i="8"/>
  <c r="S695" i="8"/>
  <c r="Y695" i="8"/>
  <c r="Y382" i="8"/>
  <c r="I695" i="8"/>
  <c r="K695" i="8"/>
  <c r="AA695" i="8"/>
  <c r="C382" i="8"/>
  <c r="Q695" i="8"/>
  <c r="O695" i="8"/>
  <c r="F69" i="8"/>
  <c r="E382" i="8"/>
  <c r="I382" i="8"/>
  <c r="S382" i="8"/>
  <c r="G382" i="8"/>
  <c r="M695" i="8"/>
  <c r="AA382" i="8"/>
  <c r="W382" i="8"/>
  <c r="E695" i="8"/>
  <c r="AE695" i="8"/>
  <c r="Q382" i="8"/>
  <c r="U382" i="8"/>
  <c r="U695" i="8"/>
  <c r="C695" i="8"/>
  <c r="O382" i="8"/>
  <c r="W695" i="8"/>
  <c r="G695" i="8"/>
  <c r="AC382" i="8"/>
  <c r="AE382" i="8"/>
  <c r="AC695" i="8"/>
  <c r="B696" i="8" l="1"/>
  <c r="N383" i="8"/>
  <c r="L696" i="8"/>
  <c r="AD696" i="8"/>
  <c r="AB696" i="8"/>
  <c r="Z696" i="8"/>
  <c r="B108" i="8"/>
  <c r="E70" i="8"/>
  <c r="X696" i="8"/>
  <c r="R696" i="8"/>
  <c r="P696" i="8"/>
  <c r="AD383" i="8"/>
  <c r="N696" i="8"/>
  <c r="J383" i="8"/>
  <c r="H383" i="8"/>
  <c r="T383" i="8"/>
  <c r="Z383" i="8"/>
  <c r="V696" i="8"/>
  <c r="T696" i="8"/>
  <c r="P383" i="8"/>
  <c r="C71" i="8"/>
  <c r="T384" i="8" s="1"/>
  <c r="D71" i="8"/>
  <c r="B383" i="8"/>
  <c r="R383" i="8"/>
  <c r="D696" i="8"/>
  <c r="F383" i="8"/>
  <c r="AB383" i="8"/>
  <c r="D383" i="8"/>
  <c r="V383" i="8"/>
  <c r="X383" i="8"/>
  <c r="L383" i="8"/>
  <c r="F696" i="8"/>
  <c r="H696" i="8"/>
  <c r="Y383" i="8"/>
  <c r="Q696" i="8"/>
  <c r="F70" i="8"/>
  <c r="AE383" i="8"/>
  <c r="U383" i="8"/>
  <c r="W383" i="8"/>
  <c r="O696" i="8"/>
  <c r="M383" i="8"/>
  <c r="K696" i="8"/>
  <c r="Q383" i="8"/>
  <c r="S383" i="8"/>
  <c r="Y696" i="8"/>
  <c r="AC383" i="8"/>
  <c r="AC696" i="8"/>
  <c r="AA383" i="8"/>
  <c r="O383" i="8"/>
  <c r="M696" i="8"/>
  <c r="E383" i="8"/>
  <c r="AE696" i="8"/>
  <c r="E696" i="8"/>
  <c r="W696" i="8"/>
  <c r="C383" i="8"/>
  <c r="U696" i="8"/>
  <c r="I383" i="8"/>
  <c r="G383" i="8"/>
  <c r="C696" i="8"/>
  <c r="I696" i="8"/>
  <c r="K383" i="8"/>
  <c r="AA696" i="8"/>
  <c r="G696" i="8"/>
  <c r="S696" i="8"/>
  <c r="D697" i="8" l="1"/>
  <c r="J697" i="8"/>
  <c r="AD384" i="8"/>
  <c r="H697" i="8"/>
  <c r="T697" i="8"/>
  <c r="J384" i="8"/>
  <c r="X384" i="8"/>
  <c r="AB697" i="8"/>
  <c r="AB384" i="8"/>
  <c r="L384" i="8"/>
  <c r="P384" i="8"/>
  <c r="X697" i="8"/>
  <c r="F697" i="8"/>
  <c r="B109" i="8"/>
  <c r="D384" i="8"/>
  <c r="L697" i="8"/>
  <c r="C72" i="8"/>
  <c r="J385" i="8" s="1"/>
  <c r="D72" i="8"/>
  <c r="Z384" i="8"/>
  <c r="B697" i="8"/>
  <c r="R697" i="8"/>
  <c r="E71" i="8"/>
  <c r="P697" i="8"/>
  <c r="V384" i="8"/>
  <c r="Z697" i="8"/>
  <c r="N697" i="8"/>
  <c r="N384" i="8"/>
  <c r="F384" i="8"/>
  <c r="B384" i="8"/>
  <c r="H384" i="8"/>
  <c r="AD697" i="8"/>
  <c r="V697" i="8"/>
  <c r="R384" i="8"/>
  <c r="I384" i="8"/>
  <c r="C384" i="8"/>
  <c r="G384" i="8"/>
  <c r="Y697" i="8"/>
  <c r="G697" i="8"/>
  <c r="Q697" i="8"/>
  <c r="AA384" i="8"/>
  <c r="AE384" i="8"/>
  <c r="M697" i="8"/>
  <c r="O384" i="8"/>
  <c r="AC384" i="8"/>
  <c r="F71" i="8"/>
  <c r="Q384" i="8"/>
  <c r="AC697" i="8"/>
  <c r="AA697" i="8"/>
  <c r="K697" i="8"/>
  <c r="Y384" i="8"/>
  <c r="S384" i="8"/>
  <c r="O697" i="8"/>
  <c r="E384" i="8"/>
  <c r="E697" i="8"/>
  <c r="W384" i="8"/>
  <c r="M384" i="8"/>
  <c r="C697" i="8"/>
  <c r="I697" i="8"/>
  <c r="S697" i="8"/>
  <c r="U697" i="8"/>
  <c r="AE697" i="8"/>
  <c r="K384" i="8"/>
  <c r="W697" i="8"/>
  <c r="U384" i="8"/>
  <c r="T698" i="8" l="1"/>
  <c r="B110" i="8"/>
  <c r="B385" i="8"/>
  <c r="R698" i="8"/>
  <c r="D73" i="8"/>
  <c r="C73" i="8"/>
  <c r="N386" i="8" s="1"/>
  <c r="L385" i="8"/>
  <c r="R385" i="8"/>
  <c r="N385" i="8"/>
  <c r="AB385" i="8"/>
  <c r="N698" i="8"/>
  <c r="P385" i="8"/>
  <c r="F698" i="8"/>
  <c r="V385" i="8"/>
  <c r="B698" i="8"/>
  <c r="F385" i="8"/>
  <c r="L698" i="8"/>
  <c r="H385" i="8"/>
  <c r="T385" i="8"/>
  <c r="H698" i="8"/>
  <c r="E72" i="8"/>
  <c r="D698" i="8"/>
  <c r="P698" i="8"/>
  <c r="V698" i="8"/>
  <c r="AB698" i="8"/>
  <c r="Z698" i="8"/>
  <c r="AD385" i="8"/>
  <c r="Z385" i="8"/>
  <c r="X698" i="8"/>
  <c r="D385" i="8"/>
  <c r="AD698" i="8"/>
  <c r="J698" i="8"/>
  <c r="X385" i="8"/>
  <c r="E385" i="8"/>
  <c r="G698" i="8"/>
  <c r="AC698" i="8"/>
  <c r="I385" i="8"/>
  <c r="M698" i="8"/>
  <c r="G385" i="8"/>
  <c r="E698" i="8"/>
  <c r="Y698" i="8"/>
  <c r="M385" i="8"/>
  <c r="AA385" i="8"/>
  <c r="W385" i="8"/>
  <c r="AC385" i="8"/>
  <c r="O698" i="8"/>
  <c r="S385" i="8"/>
  <c r="S698" i="8"/>
  <c r="U698" i="8"/>
  <c r="Q698" i="8"/>
  <c r="Q385" i="8"/>
  <c r="U385" i="8"/>
  <c r="F72" i="8"/>
  <c r="C698" i="8"/>
  <c r="C385" i="8"/>
  <c r="K698" i="8"/>
  <c r="AE698" i="8"/>
  <c r="I698" i="8"/>
  <c r="K385" i="8"/>
  <c r="AA698" i="8"/>
  <c r="Y385" i="8"/>
  <c r="O385" i="8"/>
  <c r="W698" i="8"/>
  <c r="AE385" i="8"/>
  <c r="D386" i="8" l="1"/>
  <c r="R386" i="8"/>
  <c r="P699" i="8"/>
  <c r="R699" i="8"/>
  <c r="B699" i="8"/>
  <c r="D699" i="8"/>
  <c r="B111" i="8"/>
  <c r="Z386" i="8"/>
  <c r="AD386" i="8"/>
  <c r="E73" i="8"/>
  <c r="F386" i="8"/>
  <c r="H699" i="8"/>
  <c r="T699" i="8"/>
  <c r="H386" i="8"/>
  <c r="J699" i="8"/>
  <c r="B386" i="8"/>
  <c r="L386" i="8"/>
  <c r="T386" i="8"/>
  <c r="J386" i="8"/>
  <c r="F699" i="8"/>
  <c r="C74" i="8"/>
  <c r="AB387" i="8" s="1"/>
  <c r="D74" i="8"/>
  <c r="H700" i="8"/>
  <c r="AD699" i="8"/>
  <c r="N699" i="8"/>
  <c r="X699" i="8"/>
  <c r="AB699" i="8"/>
  <c r="P386" i="8"/>
  <c r="Z699" i="8"/>
  <c r="AB386" i="8"/>
  <c r="V699" i="8"/>
  <c r="V386" i="8"/>
  <c r="X386" i="8"/>
  <c r="L699" i="8"/>
  <c r="AA699" i="8"/>
  <c r="I699" i="8"/>
  <c r="M699" i="8"/>
  <c r="W386" i="8"/>
  <c r="O699" i="8"/>
  <c r="I386" i="8"/>
  <c r="M386" i="8"/>
  <c r="G386" i="8"/>
  <c r="O386" i="8"/>
  <c r="Y699" i="8"/>
  <c r="U699" i="8"/>
  <c r="AA386" i="8"/>
  <c r="AE386" i="8"/>
  <c r="AC699" i="8"/>
  <c r="C386" i="8"/>
  <c r="E699" i="8"/>
  <c r="E386" i="8"/>
  <c r="K386" i="8"/>
  <c r="C699" i="8"/>
  <c r="Q699" i="8"/>
  <c r="Y386" i="8"/>
  <c r="AC386" i="8"/>
  <c r="Q386" i="8"/>
  <c r="F73" i="8"/>
  <c r="W699" i="8"/>
  <c r="K699" i="8"/>
  <c r="S386" i="8"/>
  <c r="G699" i="8"/>
  <c r="AE699" i="8"/>
  <c r="S699" i="8"/>
  <c r="U386" i="8"/>
  <c r="AD700" i="8" l="1"/>
  <c r="V700" i="8"/>
  <c r="D387" i="8"/>
  <c r="Z387" i="8"/>
  <c r="J387" i="8"/>
  <c r="P700" i="8"/>
  <c r="P387" i="8"/>
  <c r="Z700" i="8"/>
  <c r="L387" i="8"/>
  <c r="X387" i="8"/>
  <c r="F387" i="8"/>
  <c r="H387" i="8"/>
  <c r="J700" i="8"/>
  <c r="F700" i="8"/>
  <c r="B112" i="8"/>
  <c r="R700" i="8"/>
  <c r="R387" i="8"/>
  <c r="V387" i="8"/>
  <c r="B700" i="8"/>
  <c r="D700" i="8"/>
  <c r="T387" i="8"/>
  <c r="B387" i="8"/>
  <c r="C75" i="8"/>
  <c r="D701" i="8" s="1"/>
  <c r="D75" i="8"/>
  <c r="E74" i="8"/>
  <c r="L700" i="8"/>
  <c r="N387" i="8"/>
  <c r="AB700" i="8"/>
  <c r="X700" i="8"/>
  <c r="N700" i="8"/>
  <c r="AD387" i="8"/>
  <c r="T700" i="8"/>
  <c r="AC387" i="8"/>
  <c r="C387" i="8"/>
  <c r="U387" i="8"/>
  <c r="U700" i="8"/>
  <c r="I700" i="8"/>
  <c r="Y387" i="8"/>
  <c r="W387" i="8"/>
  <c r="Q387" i="8"/>
  <c r="G700" i="8"/>
  <c r="O700" i="8"/>
  <c r="M700" i="8"/>
  <c r="S387" i="8"/>
  <c r="F74" i="8"/>
  <c r="AA700" i="8"/>
  <c r="E387" i="8"/>
  <c r="I387" i="8"/>
  <c r="Y700" i="8"/>
  <c r="Q700" i="8"/>
  <c r="E700" i="8"/>
  <c r="K700" i="8"/>
  <c r="K387" i="8"/>
  <c r="M387" i="8"/>
  <c r="C700" i="8"/>
  <c r="O387" i="8"/>
  <c r="G387" i="8"/>
  <c r="W700" i="8"/>
  <c r="AE387" i="8"/>
  <c r="AC700" i="8"/>
  <c r="S700" i="8"/>
  <c r="AE700" i="8"/>
  <c r="AA387" i="8"/>
  <c r="X701" i="8" l="1"/>
  <c r="H388" i="8"/>
  <c r="P388" i="8"/>
  <c r="D388" i="8"/>
  <c r="AB388" i="8"/>
  <c r="AD388" i="8"/>
  <c r="F388" i="8"/>
  <c r="J701" i="8"/>
  <c r="B113" i="8"/>
  <c r="P701" i="8"/>
  <c r="H701" i="8"/>
  <c r="E75" i="8"/>
  <c r="B388" i="8"/>
  <c r="J388" i="8"/>
  <c r="B701" i="8"/>
  <c r="L701" i="8"/>
  <c r="V388" i="8"/>
  <c r="D76" i="8"/>
  <c r="C76" i="8"/>
  <c r="D702" i="8" s="1"/>
  <c r="Z701" i="8"/>
  <c r="R701" i="8"/>
  <c r="L388" i="8"/>
  <c r="AD701" i="8"/>
  <c r="F701" i="8"/>
  <c r="N701" i="8"/>
  <c r="V701" i="8"/>
  <c r="N388" i="8"/>
  <c r="T701" i="8"/>
  <c r="R388" i="8"/>
  <c r="AB701" i="8"/>
  <c r="X388" i="8"/>
  <c r="Z388" i="8"/>
  <c r="T388" i="8"/>
  <c r="Y701" i="8"/>
  <c r="U701" i="8"/>
  <c r="AE701" i="8"/>
  <c r="AA388" i="8"/>
  <c r="C388" i="8"/>
  <c r="Y388" i="8"/>
  <c r="M388" i="8"/>
  <c r="G388" i="8"/>
  <c r="S701" i="8"/>
  <c r="AE388" i="8"/>
  <c r="E701" i="8"/>
  <c r="O701" i="8"/>
  <c r="M701" i="8"/>
  <c r="AC388" i="8"/>
  <c r="I701" i="8"/>
  <c r="I388" i="8"/>
  <c r="K701" i="8"/>
  <c r="Q701" i="8"/>
  <c r="K388" i="8"/>
  <c r="AC701" i="8"/>
  <c r="W388" i="8"/>
  <c r="Q388" i="8"/>
  <c r="W701" i="8"/>
  <c r="F75" i="8"/>
  <c r="G701" i="8"/>
  <c r="O388" i="8"/>
  <c r="C701" i="8"/>
  <c r="S388" i="8"/>
  <c r="AA701" i="8"/>
  <c r="U388" i="8"/>
  <c r="E388" i="8"/>
  <c r="P702" i="8" l="1"/>
  <c r="AB389" i="8"/>
  <c r="V389" i="8"/>
  <c r="J702" i="8"/>
  <c r="F389" i="8"/>
  <c r="H389" i="8"/>
  <c r="B114" i="8"/>
  <c r="H702" i="8"/>
  <c r="R389" i="8"/>
  <c r="F702" i="8"/>
  <c r="Z389" i="8"/>
  <c r="J389" i="8"/>
  <c r="L702" i="8"/>
  <c r="X702" i="8"/>
  <c r="AB702" i="8"/>
  <c r="T702" i="8"/>
  <c r="C77" i="8"/>
  <c r="N390" i="8" s="1"/>
  <c r="D77" i="8"/>
  <c r="AD702" i="8"/>
  <c r="Z702" i="8"/>
  <c r="V702" i="8"/>
  <c r="R702" i="8"/>
  <c r="T389" i="8"/>
  <c r="P389" i="8"/>
  <c r="N702" i="8"/>
  <c r="E76" i="8"/>
  <c r="N389" i="8"/>
  <c r="L389" i="8"/>
  <c r="B702" i="8"/>
  <c r="X389" i="8"/>
  <c r="AD389" i="8"/>
  <c r="D389" i="8"/>
  <c r="B389" i="8"/>
  <c r="Y389" i="8"/>
  <c r="K702" i="8"/>
  <c r="AC389" i="8"/>
  <c r="Y702" i="8"/>
  <c r="M702" i="8"/>
  <c r="S702" i="8"/>
  <c r="AA702" i="8"/>
  <c r="C702" i="8"/>
  <c r="K389" i="8"/>
  <c r="S389" i="8"/>
  <c r="O702" i="8"/>
  <c r="AA389" i="8"/>
  <c r="M389" i="8"/>
  <c r="AE702" i="8"/>
  <c r="E389" i="8"/>
  <c r="I389" i="8"/>
  <c r="W389" i="8"/>
  <c r="I702" i="8"/>
  <c r="G702" i="8"/>
  <c r="W702" i="8"/>
  <c r="F76" i="8"/>
  <c r="E702" i="8"/>
  <c r="G389" i="8"/>
  <c r="Q389" i="8"/>
  <c r="Q702" i="8"/>
  <c r="O389" i="8"/>
  <c r="C389" i="8"/>
  <c r="AC702" i="8"/>
  <c r="U702" i="8"/>
  <c r="U389" i="8"/>
  <c r="AE389" i="8"/>
  <c r="Z390" i="8" l="1"/>
  <c r="AD703" i="8"/>
  <c r="AB703" i="8"/>
  <c r="AB390" i="8"/>
  <c r="B115" i="8"/>
  <c r="R703" i="8"/>
  <c r="X703" i="8"/>
  <c r="E77" i="8"/>
  <c r="L390" i="8"/>
  <c r="J703" i="8"/>
  <c r="D703" i="8"/>
  <c r="N703" i="8"/>
  <c r="V703" i="8"/>
  <c r="L703" i="8"/>
  <c r="D390" i="8"/>
  <c r="B390" i="8"/>
  <c r="H703" i="8"/>
  <c r="AD390" i="8"/>
  <c r="X390" i="8"/>
  <c r="H390" i="8"/>
  <c r="J390" i="8"/>
  <c r="B703" i="8"/>
  <c r="F703" i="8"/>
  <c r="T390" i="8"/>
  <c r="C78" i="8"/>
  <c r="P704" i="8" s="1"/>
  <c r="D78" i="8"/>
  <c r="F390" i="8"/>
  <c r="T703" i="8"/>
  <c r="R390" i="8"/>
  <c r="V390" i="8"/>
  <c r="P703" i="8"/>
  <c r="Z703" i="8"/>
  <c r="P390" i="8"/>
  <c r="E703" i="8"/>
  <c r="AA390" i="8"/>
  <c r="K703" i="8"/>
  <c r="O390" i="8"/>
  <c r="AE390" i="8"/>
  <c r="M390" i="8"/>
  <c r="Q703" i="8"/>
  <c r="U390" i="8"/>
  <c r="E390" i="8"/>
  <c r="W390" i="8"/>
  <c r="G390" i="8"/>
  <c r="O703" i="8"/>
  <c r="Y390" i="8"/>
  <c r="I390" i="8"/>
  <c r="G703" i="8"/>
  <c r="AC390" i="8"/>
  <c r="I703" i="8"/>
  <c r="K390" i="8"/>
  <c r="S703" i="8"/>
  <c r="Q390" i="8"/>
  <c r="C390" i="8"/>
  <c r="C703" i="8"/>
  <c r="U703" i="8"/>
  <c r="S390" i="8"/>
  <c r="M703" i="8"/>
  <c r="F77" i="8"/>
  <c r="AA703" i="8"/>
  <c r="Y703" i="8"/>
  <c r="AC703" i="8"/>
  <c r="AE703" i="8"/>
  <c r="W703" i="8"/>
  <c r="F391" i="8" l="1"/>
  <c r="B704" i="8"/>
  <c r="V391" i="8"/>
  <c r="T704" i="8"/>
  <c r="N391" i="8"/>
  <c r="D704" i="8"/>
  <c r="L391" i="8"/>
  <c r="R704" i="8"/>
  <c r="B116" i="8"/>
  <c r="X391" i="8"/>
  <c r="P391" i="8"/>
  <c r="C79" i="8"/>
  <c r="X705" i="8" s="1"/>
  <c r="D79" i="8"/>
  <c r="J704" i="8"/>
  <c r="B391" i="8"/>
  <c r="V704" i="8"/>
  <c r="X704" i="8"/>
  <c r="AD391" i="8"/>
  <c r="N704" i="8"/>
  <c r="AD704" i="8"/>
  <c r="H704" i="8"/>
  <c r="D391" i="8"/>
  <c r="E78" i="8"/>
  <c r="AB391" i="8"/>
  <c r="AB704" i="8"/>
  <c r="J391" i="8"/>
  <c r="L704" i="8"/>
  <c r="H391" i="8"/>
  <c r="F704" i="8"/>
  <c r="Z391" i="8"/>
  <c r="R391" i="8"/>
  <c r="Z704" i="8"/>
  <c r="T391" i="8"/>
  <c r="C704" i="8"/>
  <c r="Q391" i="8"/>
  <c r="AA704" i="8"/>
  <c r="I391" i="8"/>
  <c r="AE391" i="8"/>
  <c r="E704" i="8"/>
  <c r="U391" i="8"/>
  <c r="G391" i="8"/>
  <c r="F78" i="8"/>
  <c r="AC391" i="8"/>
  <c r="M391" i="8"/>
  <c r="K704" i="8"/>
  <c r="O704" i="8"/>
  <c r="Q704" i="8"/>
  <c r="Y391" i="8"/>
  <c r="U704" i="8"/>
  <c r="I704" i="8"/>
  <c r="AA391" i="8"/>
  <c r="W704" i="8"/>
  <c r="M704" i="8"/>
  <c r="W391" i="8"/>
  <c r="O391" i="8"/>
  <c r="Y704" i="8"/>
  <c r="AE704" i="8"/>
  <c r="G704" i="8"/>
  <c r="S391" i="8"/>
  <c r="E391" i="8"/>
  <c r="S704" i="8"/>
  <c r="K391" i="8"/>
  <c r="C391" i="8"/>
  <c r="AC704" i="8"/>
  <c r="P705" i="8" l="1"/>
  <c r="V392" i="8"/>
  <c r="N705" i="8"/>
  <c r="L705" i="8"/>
  <c r="B117" i="8"/>
  <c r="T392" i="8"/>
  <c r="Z392" i="8"/>
  <c r="AB392" i="8"/>
  <c r="B705" i="8"/>
  <c r="L392" i="8"/>
  <c r="F392" i="8"/>
  <c r="T705" i="8"/>
  <c r="AB705" i="8"/>
  <c r="J705" i="8"/>
  <c r="D705" i="8"/>
  <c r="H705" i="8"/>
  <c r="V705" i="8"/>
  <c r="P392" i="8"/>
  <c r="AD705" i="8"/>
  <c r="R705" i="8"/>
  <c r="Z705" i="8"/>
  <c r="X392" i="8"/>
  <c r="J392" i="8"/>
  <c r="R392" i="8"/>
  <c r="D80" i="8"/>
  <c r="C80" i="8"/>
  <c r="T393" i="8" s="1"/>
  <c r="N392" i="8"/>
  <c r="E79" i="8"/>
  <c r="F705" i="8"/>
  <c r="D392" i="8"/>
  <c r="B392" i="8"/>
  <c r="H392" i="8"/>
  <c r="AD392" i="8"/>
  <c r="K705" i="8"/>
  <c r="I392" i="8"/>
  <c r="W705" i="8"/>
  <c r="S392" i="8"/>
  <c r="S705" i="8"/>
  <c r="E705" i="8"/>
  <c r="O392" i="8"/>
  <c r="I705" i="8"/>
  <c r="U392" i="8"/>
  <c r="U705" i="8"/>
  <c r="AC705" i="8"/>
  <c r="AA705" i="8"/>
  <c r="K392" i="8"/>
  <c r="AE705" i="8"/>
  <c r="W392" i="8"/>
  <c r="AC392" i="8"/>
  <c r="Q392" i="8"/>
  <c r="M705" i="8"/>
  <c r="C705" i="8"/>
  <c r="C392" i="8"/>
  <c r="AA392" i="8"/>
  <c r="Y392" i="8"/>
  <c r="G392" i="8"/>
  <c r="F79" i="8"/>
  <c r="O705" i="8"/>
  <c r="M392" i="8"/>
  <c r="E392" i="8"/>
  <c r="Q705" i="8"/>
  <c r="AE392" i="8"/>
  <c r="Y705" i="8"/>
  <c r="G705" i="8"/>
  <c r="B118" i="8" l="1"/>
  <c r="V706" i="8"/>
  <c r="AD393" i="8"/>
  <c r="L393" i="8"/>
  <c r="R393" i="8"/>
  <c r="X706" i="8"/>
  <c r="D393" i="8"/>
  <c r="F706" i="8"/>
  <c r="J706" i="8"/>
  <c r="Z706" i="8"/>
  <c r="AB706" i="8"/>
  <c r="P706" i="8"/>
  <c r="N706" i="8"/>
  <c r="N393" i="8"/>
  <c r="D81" i="8"/>
  <c r="C81" i="8"/>
  <c r="AD707" i="8" s="1"/>
  <c r="V393" i="8"/>
  <c r="AB393" i="8"/>
  <c r="E80" i="8"/>
  <c r="T706" i="8"/>
  <c r="H706" i="8"/>
  <c r="D706" i="8"/>
  <c r="F393" i="8"/>
  <c r="L706" i="8"/>
  <c r="X393" i="8"/>
  <c r="P393" i="8"/>
  <c r="R706" i="8"/>
  <c r="H393" i="8"/>
  <c r="J393" i="8"/>
  <c r="AD706" i="8"/>
  <c r="Z393" i="8"/>
  <c r="B706" i="8"/>
  <c r="B393" i="8"/>
  <c r="M393" i="8"/>
  <c r="AC706" i="8"/>
  <c r="G706" i="8"/>
  <c r="AA706" i="8"/>
  <c r="AC393" i="8"/>
  <c r="Q706" i="8"/>
  <c r="U393" i="8"/>
  <c r="AE706" i="8"/>
  <c r="E393" i="8"/>
  <c r="W393" i="8"/>
  <c r="K393" i="8"/>
  <c r="C706" i="8"/>
  <c r="U706" i="8"/>
  <c r="Q393" i="8"/>
  <c r="I706" i="8"/>
  <c r="Y706" i="8"/>
  <c r="G393" i="8"/>
  <c r="K706" i="8"/>
  <c r="AA393" i="8"/>
  <c r="S706" i="8"/>
  <c r="E706" i="8"/>
  <c r="Y393" i="8"/>
  <c r="O393" i="8"/>
  <c r="W706" i="8"/>
  <c r="O706" i="8"/>
  <c r="F80" i="8"/>
  <c r="M706" i="8"/>
  <c r="I393" i="8"/>
  <c r="S393" i="8"/>
  <c r="AE393" i="8"/>
  <c r="C393" i="8"/>
  <c r="P394" i="8" l="1"/>
  <c r="H707" i="8"/>
  <c r="E81" i="8"/>
  <c r="V394" i="8"/>
  <c r="J394" i="8"/>
  <c r="R394" i="8"/>
  <c r="B119" i="8"/>
  <c r="F707" i="8"/>
  <c r="X707" i="8"/>
  <c r="C82" i="8"/>
  <c r="B708" i="8" s="1"/>
  <c r="D82" i="8"/>
  <c r="R707" i="8"/>
  <c r="B394" i="8"/>
  <c r="L707" i="8"/>
  <c r="Z394" i="8"/>
  <c r="N394" i="8"/>
  <c r="V707" i="8"/>
  <c r="T394" i="8"/>
  <c r="J707" i="8"/>
  <c r="F394" i="8"/>
  <c r="D707" i="8"/>
  <c r="X394" i="8"/>
  <c r="L394" i="8"/>
  <c r="N707" i="8"/>
  <c r="B707" i="8"/>
  <c r="AB707" i="8"/>
  <c r="AB394" i="8"/>
  <c r="P707" i="8"/>
  <c r="AD394" i="8"/>
  <c r="Z707" i="8"/>
  <c r="D394" i="8"/>
  <c r="T707" i="8"/>
  <c r="H394" i="8"/>
  <c r="AE394" i="8"/>
  <c r="AA394" i="8"/>
  <c r="I707" i="8"/>
  <c r="Q707" i="8"/>
  <c r="U707" i="8"/>
  <c r="Y707" i="8"/>
  <c r="C394" i="8"/>
  <c r="G394" i="8"/>
  <c r="K394" i="8"/>
  <c r="S394" i="8"/>
  <c r="K707" i="8"/>
  <c r="E394" i="8"/>
  <c r="Y394" i="8"/>
  <c r="AA707" i="8"/>
  <c r="U394" i="8"/>
  <c r="E707" i="8"/>
  <c r="AE707" i="8"/>
  <c r="G707" i="8"/>
  <c r="S707" i="8"/>
  <c r="O707" i="8"/>
  <c r="W707" i="8"/>
  <c r="M707" i="8"/>
  <c r="AC394" i="8"/>
  <c r="O394" i="8"/>
  <c r="F81" i="8"/>
  <c r="AC707" i="8"/>
  <c r="W394" i="8"/>
  <c r="Q394" i="8"/>
  <c r="I394" i="8"/>
  <c r="M394" i="8"/>
  <c r="C707" i="8"/>
  <c r="AD708" i="8" l="1"/>
  <c r="N395" i="8"/>
  <c r="P708" i="8"/>
  <c r="V395" i="8"/>
  <c r="D395" i="8"/>
  <c r="T395" i="8"/>
  <c r="Z395" i="8"/>
  <c r="AD395" i="8"/>
  <c r="X708" i="8"/>
  <c r="X395" i="8"/>
  <c r="J395" i="8"/>
  <c r="Z708" i="8"/>
  <c r="H395" i="8"/>
  <c r="H708" i="8"/>
  <c r="R708" i="8"/>
  <c r="P395" i="8"/>
  <c r="B120" i="8"/>
  <c r="N708" i="8"/>
  <c r="D708" i="8"/>
  <c r="E82" i="8"/>
  <c r="R395" i="8"/>
  <c r="AB708" i="8"/>
  <c r="L708" i="8"/>
  <c r="F395" i="8"/>
  <c r="L395" i="8"/>
  <c r="F708" i="8"/>
  <c r="V708" i="8"/>
  <c r="C83" i="8"/>
  <c r="D709" i="8" s="1"/>
  <c r="D83" i="8"/>
  <c r="J708" i="8"/>
  <c r="AB395" i="8"/>
  <c r="T708" i="8"/>
  <c r="B395" i="8"/>
  <c r="E708" i="8"/>
  <c r="K708" i="8"/>
  <c r="Y395" i="8"/>
  <c r="Y708" i="8"/>
  <c r="U708" i="8"/>
  <c r="U395" i="8"/>
  <c r="O395" i="8"/>
  <c r="I395" i="8"/>
  <c r="O708" i="8"/>
  <c r="I708" i="8"/>
  <c r="AA395" i="8"/>
  <c r="AA708" i="8"/>
  <c r="AC395" i="8"/>
  <c r="F82" i="8"/>
  <c r="Q395" i="8"/>
  <c r="AE708" i="8"/>
  <c r="C708" i="8"/>
  <c r="W708" i="8"/>
  <c r="G708" i="8"/>
  <c r="G395" i="8"/>
  <c r="W395" i="8"/>
  <c r="Q708" i="8"/>
  <c r="S708" i="8"/>
  <c r="S395" i="8"/>
  <c r="M395" i="8"/>
  <c r="AC708" i="8"/>
  <c r="K395" i="8"/>
  <c r="E395" i="8"/>
  <c r="M708" i="8"/>
  <c r="C395" i="8"/>
  <c r="AE395" i="8"/>
  <c r="V709" i="8" l="1"/>
  <c r="N396" i="8"/>
  <c r="V396" i="8"/>
  <c r="N709" i="8"/>
  <c r="T709" i="8"/>
  <c r="B396" i="8"/>
  <c r="B709" i="8"/>
  <c r="J396" i="8"/>
  <c r="X709" i="8"/>
  <c r="Z709" i="8"/>
  <c r="E83" i="8"/>
  <c r="P709" i="8"/>
  <c r="L709" i="8"/>
  <c r="X396" i="8"/>
  <c r="P396" i="8"/>
  <c r="AD396" i="8"/>
  <c r="F709" i="8"/>
  <c r="J709" i="8"/>
  <c r="L396" i="8"/>
  <c r="AB396" i="8"/>
  <c r="AD709" i="8"/>
  <c r="R709" i="8"/>
  <c r="H396" i="8"/>
  <c r="R396" i="8"/>
  <c r="B121" i="8"/>
  <c r="D396" i="8"/>
  <c r="Z396" i="8"/>
  <c r="H709" i="8"/>
  <c r="F396" i="8"/>
  <c r="T396" i="8"/>
  <c r="AB709" i="8"/>
  <c r="D84" i="8"/>
  <c r="C84" i="8"/>
  <c r="D710" i="8" s="1"/>
  <c r="P710" i="8"/>
  <c r="V397" i="8"/>
  <c r="E396" i="8"/>
  <c r="M396" i="8"/>
  <c r="O709" i="8"/>
  <c r="AE396" i="8"/>
  <c r="F83" i="8"/>
  <c r="Y709" i="8"/>
  <c r="E709" i="8"/>
  <c r="K709" i="8"/>
  <c r="Y396" i="8"/>
  <c r="Q709" i="8"/>
  <c r="AE709" i="8"/>
  <c r="C709" i="8"/>
  <c r="I396" i="8"/>
  <c r="G396" i="8"/>
  <c r="U709" i="8"/>
  <c r="AA709" i="8"/>
  <c r="G709" i="8"/>
  <c r="S709" i="8"/>
  <c r="C396" i="8"/>
  <c r="S396" i="8"/>
  <c r="I709" i="8"/>
  <c r="M709" i="8"/>
  <c r="W396" i="8"/>
  <c r="W709" i="8"/>
  <c r="AC396" i="8"/>
  <c r="K396" i="8"/>
  <c r="U396" i="8"/>
  <c r="AA396" i="8"/>
  <c r="O396" i="8"/>
  <c r="Q396" i="8"/>
  <c r="AC709" i="8"/>
  <c r="T710" i="8" l="1"/>
  <c r="Z397" i="8"/>
  <c r="B397" i="8"/>
  <c r="X397" i="8"/>
  <c r="H710" i="8"/>
  <c r="L710" i="8"/>
  <c r="AB397" i="8"/>
  <c r="J710" i="8"/>
  <c r="R397" i="8"/>
  <c r="D397" i="8"/>
  <c r="B710" i="8"/>
  <c r="T397" i="8"/>
  <c r="AD710" i="8"/>
  <c r="N397" i="8"/>
  <c r="F397" i="8"/>
  <c r="H397" i="8"/>
  <c r="J397" i="8"/>
  <c r="L397" i="8"/>
  <c r="R710" i="8"/>
  <c r="F710" i="8"/>
  <c r="X710" i="8"/>
  <c r="V710" i="8"/>
  <c r="E84" i="8"/>
  <c r="N710" i="8"/>
  <c r="AB710" i="8"/>
  <c r="B122" i="8"/>
  <c r="P397" i="8"/>
  <c r="C85" i="8"/>
  <c r="AB398" i="8" s="1"/>
  <c r="D85" i="8"/>
  <c r="AD397" i="8"/>
  <c r="Z710" i="8"/>
  <c r="Q397" i="8"/>
  <c r="AA710" i="8"/>
  <c r="E710" i="8"/>
  <c r="C397" i="8"/>
  <c r="O710" i="8"/>
  <c r="Y397" i="8"/>
  <c r="AA397" i="8"/>
  <c r="G710" i="8"/>
  <c r="I710" i="8"/>
  <c r="U397" i="8"/>
  <c r="W397" i="8"/>
  <c r="I397" i="8"/>
  <c r="E397" i="8"/>
  <c r="Y710" i="8"/>
  <c r="S710" i="8"/>
  <c r="AE397" i="8"/>
  <c r="O397" i="8"/>
  <c r="M710" i="8"/>
  <c r="AC710" i="8"/>
  <c r="K397" i="8"/>
  <c r="Q710" i="8"/>
  <c r="C710" i="8"/>
  <c r="W710" i="8"/>
  <c r="S397" i="8"/>
  <c r="AE710" i="8"/>
  <c r="F84" i="8"/>
  <c r="U710" i="8"/>
  <c r="G397" i="8"/>
  <c r="K710" i="8"/>
  <c r="M397" i="8"/>
  <c r="AC397" i="8"/>
  <c r="B123" i="8" l="1"/>
  <c r="AB711" i="8"/>
  <c r="P398" i="8"/>
  <c r="R711" i="8"/>
  <c r="D711" i="8"/>
  <c r="P711" i="8"/>
  <c r="T711" i="8"/>
  <c r="N711" i="8"/>
  <c r="H398" i="8"/>
  <c r="L398" i="8"/>
  <c r="V711" i="8"/>
  <c r="AD398" i="8"/>
  <c r="Z398" i="8"/>
  <c r="Z711" i="8"/>
  <c r="B711" i="8"/>
  <c r="V398" i="8"/>
  <c r="E85" i="8"/>
  <c r="AD711" i="8"/>
  <c r="F398" i="8"/>
  <c r="D398" i="8"/>
  <c r="N398" i="8"/>
  <c r="R398" i="8"/>
  <c r="X398" i="8"/>
  <c r="J398" i="8"/>
  <c r="C86" i="8"/>
  <c r="J399" i="8" s="1"/>
  <c r="D86" i="8"/>
  <c r="F711" i="8"/>
  <c r="L711" i="8"/>
  <c r="H711" i="8"/>
  <c r="B398" i="8"/>
  <c r="J711" i="8"/>
  <c r="X711" i="8"/>
  <c r="T398" i="8"/>
  <c r="AA398" i="8"/>
  <c r="O398" i="8"/>
  <c r="AA711" i="8"/>
  <c r="O711" i="8"/>
  <c r="S711" i="8"/>
  <c r="E398" i="8"/>
  <c r="AC398" i="8"/>
  <c r="E711" i="8"/>
  <c r="W711" i="8"/>
  <c r="F85" i="8"/>
  <c r="K711" i="8"/>
  <c r="K398" i="8"/>
  <c r="M711" i="8"/>
  <c r="AE711" i="8"/>
  <c r="I398" i="8"/>
  <c r="U398" i="8"/>
  <c r="C711" i="8"/>
  <c r="I711" i="8"/>
  <c r="AC711" i="8"/>
  <c r="M398" i="8"/>
  <c r="G398" i="8"/>
  <c r="Y398" i="8"/>
  <c r="C398" i="8"/>
  <c r="Y711" i="8"/>
  <c r="G711" i="8"/>
  <c r="S398" i="8"/>
  <c r="Q711" i="8"/>
  <c r="Q398" i="8"/>
  <c r="AE398" i="8"/>
  <c r="U711" i="8"/>
  <c r="W398" i="8"/>
  <c r="AB399" i="8" l="1"/>
  <c r="B124" i="8"/>
  <c r="L712" i="8"/>
  <c r="AD712" i="8"/>
  <c r="C87" i="8"/>
  <c r="B713" i="8" s="1"/>
  <c r="D87" i="8"/>
  <c r="X399" i="8"/>
  <c r="R399" i="8"/>
  <c r="N399" i="8"/>
  <c r="D399" i="8"/>
  <c r="V712" i="8"/>
  <c r="T399" i="8"/>
  <c r="F399" i="8"/>
  <c r="B399" i="8"/>
  <c r="J712" i="8"/>
  <c r="P399" i="8"/>
  <c r="X712" i="8"/>
  <c r="P712" i="8"/>
  <c r="H712" i="8"/>
  <c r="R712" i="8"/>
  <c r="D712" i="8"/>
  <c r="N712" i="8"/>
  <c r="Z712" i="8"/>
  <c r="T712" i="8"/>
  <c r="L399" i="8"/>
  <c r="Z399" i="8"/>
  <c r="AD399" i="8"/>
  <c r="F712" i="8"/>
  <c r="V399" i="8"/>
  <c r="AB712" i="8"/>
  <c r="B712" i="8"/>
  <c r="E86" i="8"/>
  <c r="H399" i="8"/>
  <c r="Y712" i="8"/>
  <c r="C712" i="8"/>
  <c r="M712" i="8"/>
  <c r="AC399" i="8"/>
  <c r="AE399" i="8"/>
  <c r="I712" i="8"/>
  <c r="G399" i="8"/>
  <c r="AC712" i="8"/>
  <c r="C399" i="8"/>
  <c r="AA399" i="8"/>
  <c r="U712" i="8"/>
  <c r="E399" i="8"/>
  <c r="AE712" i="8"/>
  <c r="K712" i="8"/>
  <c r="W712" i="8"/>
  <c r="S399" i="8"/>
  <c r="W399" i="8"/>
  <c r="Y399" i="8"/>
  <c r="U399" i="8"/>
  <c r="I399" i="8"/>
  <c r="G712" i="8"/>
  <c r="O712" i="8"/>
  <c r="Q399" i="8"/>
  <c r="E712" i="8"/>
  <c r="O399" i="8"/>
  <c r="Q712" i="8"/>
  <c r="K399" i="8"/>
  <c r="F86" i="8"/>
  <c r="S712" i="8"/>
  <c r="M399" i="8"/>
  <c r="AA712" i="8"/>
  <c r="T400" i="8" l="1"/>
  <c r="D400" i="8"/>
  <c r="B125" i="8"/>
  <c r="N400" i="8"/>
  <c r="X713" i="8"/>
  <c r="B400" i="8"/>
  <c r="T713" i="8"/>
  <c r="H400" i="8"/>
  <c r="D713" i="8"/>
  <c r="AD713" i="8"/>
  <c r="H713" i="8"/>
  <c r="Z400" i="8"/>
  <c r="R713" i="8"/>
  <c r="R400" i="8"/>
  <c r="P400" i="8"/>
  <c r="AD400" i="8"/>
  <c r="F713" i="8"/>
  <c r="J400" i="8"/>
  <c r="P713" i="8"/>
  <c r="C88" i="8"/>
  <c r="AB714" i="8" s="1"/>
  <c r="D88" i="8"/>
  <c r="V713" i="8"/>
  <c r="AB713" i="8"/>
  <c r="F400" i="8"/>
  <c r="AB400" i="8"/>
  <c r="X400" i="8"/>
  <c r="J713" i="8"/>
  <c r="Z713" i="8"/>
  <c r="N713" i="8"/>
  <c r="L400" i="8"/>
  <c r="E87" i="8"/>
  <c r="V400" i="8"/>
  <c r="L713" i="8"/>
  <c r="K400" i="8"/>
  <c r="W400" i="8"/>
  <c r="M400" i="8"/>
  <c r="I400" i="8"/>
  <c r="S713" i="8"/>
  <c r="F87" i="8"/>
  <c r="AA713" i="8"/>
  <c r="AC713" i="8"/>
  <c r="AC400" i="8"/>
  <c r="Y713" i="8"/>
  <c r="AE400" i="8"/>
  <c r="I713" i="8"/>
  <c r="S400" i="8"/>
  <c r="U400" i="8"/>
  <c r="G713" i="8"/>
  <c r="O400" i="8"/>
  <c r="U713" i="8"/>
  <c r="E400" i="8"/>
  <c r="M713" i="8"/>
  <c r="Q400" i="8"/>
  <c r="C400" i="8"/>
  <c r="G400" i="8"/>
  <c r="C713" i="8"/>
  <c r="Y400" i="8"/>
  <c r="AE713" i="8"/>
  <c r="K713" i="8"/>
  <c r="AA400" i="8"/>
  <c r="E713" i="8"/>
  <c r="Q713" i="8"/>
  <c r="O713" i="8"/>
  <c r="W713" i="8"/>
  <c r="T714" i="8" l="1"/>
  <c r="T401" i="8"/>
  <c r="AD401" i="8"/>
  <c r="D401" i="8"/>
  <c r="B126" i="8"/>
  <c r="R401" i="8"/>
  <c r="H401" i="8"/>
  <c r="F714" i="8"/>
  <c r="J714" i="8"/>
  <c r="Z401" i="8"/>
  <c r="R714" i="8"/>
  <c r="AD714" i="8"/>
  <c r="E88" i="8"/>
  <c r="N714" i="8"/>
  <c r="AB401" i="8"/>
  <c r="N401" i="8"/>
  <c r="H714" i="8"/>
  <c r="L714" i="8"/>
  <c r="B714" i="8"/>
  <c r="L401" i="8"/>
  <c r="B401" i="8"/>
  <c r="X714" i="8"/>
  <c r="V714" i="8"/>
  <c r="D714" i="8"/>
  <c r="P401" i="8"/>
  <c r="P714" i="8"/>
  <c r="D89" i="8"/>
  <c r="C89" i="8"/>
  <c r="D715" i="8" s="1"/>
  <c r="X401" i="8"/>
  <c r="Z714" i="8"/>
  <c r="F401" i="8"/>
  <c r="J401" i="8"/>
  <c r="V401" i="8"/>
  <c r="K401" i="8"/>
  <c r="Q714" i="8"/>
  <c r="AA401" i="8"/>
  <c r="C714" i="8"/>
  <c r="S714" i="8"/>
  <c r="AC401" i="8"/>
  <c r="E401" i="8"/>
  <c r="U401" i="8"/>
  <c r="M401" i="8"/>
  <c r="Y401" i="8"/>
  <c r="M714" i="8"/>
  <c r="S401" i="8"/>
  <c r="F88" i="8"/>
  <c r="G401" i="8"/>
  <c r="U714" i="8"/>
  <c r="AC714" i="8"/>
  <c r="Q401" i="8"/>
  <c r="E714" i="8"/>
  <c r="I401" i="8"/>
  <c r="O714" i="8"/>
  <c r="W714" i="8"/>
  <c r="W401" i="8"/>
  <c r="G714" i="8"/>
  <c r="O401" i="8"/>
  <c r="C401" i="8"/>
  <c r="Y714" i="8"/>
  <c r="AE714" i="8"/>
  <c r="AA714" i="8"/>
  <c r="K714" i="8"/>
  <c r="AE401" i="8"/>
  <c r="I714" i="8"/>
  <c r="B127" i="8" l="1"/>
  <c r="L402" i="8"/>
  <c r="N402" i="8"/>
  <c r="V402" i="8"/>
  <c r="F715" i="8"/>
  <c r="AD715" i="8"/>
  <c r="X715" i="8"/>
  <c r="B715" i="8"/>
  <c r="T715" i="8"/>
  <c r="T402" i="8"/>
  <c r="P715" i="8"/>
  <c r="F402" i="8"/>
  <c r="H402" i="8"/>
  <c r="V715" i="8"/>
  <c r="P402" i="8"/>
  <c r="B402" i="8"/>
  <c r="Z715" i="8"/>
  <c r="R715" i="8"/>
  <c r="AD402" i="8"/>
  <c r="D90" i="8"/>
  <c r="C90" i="8"/>
  <c r="F716" i="8" s="1"/>
  <c r="H715" i="8"/>
  <c r="R402" i="8"/>
  <c r="Z402" i="8"/>
  <c r="D402" i="8"/>
  <c r="X402" i="8"/>
  <c r="J715" i="8"/>
  <c r="E89" i="8"/>
  <c r="AB715" i="8"/>
  <c r="AB402" i="8"/>
  <c r="L715" i="8"/>
  <c r="N715" i="8"/>
  <c r="J402" i="8"/>
  <c r="G715" i="8"/>
  <c r="E402" i="8"/>
  <c r="Y715" i="8"/>
  <c r="AA402" i="8"/>
  <c r="AC402" i="8"/>
  <c r="K402" i="8"/>
  <c r="U715" i="8"/>
  <c r="F89" i="8"/>
  <c r="AC715" i="8"/>
  <c r="E715" i="8"/>
  <c r="Q402" i="8"/>
  <c r="O402" i="8"/>
  <c r="AE715" i="8"/>
  <c r="W715" i="8"/>
  <c r="W402" i="8"/>
  <c r="G402" i="8"/>
  <c r="U402" i="8"/>
  <c r="K715" i="8"/>
  <c r="AA715" i="8"/>
  <c r="I402" i="8"/>
  <c r="I715" i="8"/>
  <c r="AE402" i="8"/>
  <c r="O715" i="8"/>
  <c r="M402" i="8"/>
  <c r="M715" i="8"/>
  <c r="C715" i="8"/>
  <c r="Y402" i="8"/>
  <c r="S402" i="8"/>
  <c r="S715" i="8"/>
  <c r="Q715" i="8"/>
  <c r="C402" i="8"/>
  <c r="F403" i="8" l="1"/>
  <c r="E90" i="8"/>
  <c r="B128" i="8"/>
  <c r="P716" i="8"/>
  <c r="AB403" i="8"/>
  <c r="Z403" i="8"/>
  <c r="L716" i="8"/>
  <c r="AD716" i="8"/>
  <c r="H716" i="8"/>
  <c r="N716" i="8"/>
  <c r="C91" i="8"/>
  <c r="L717" i="8" s="1"/>
  <c r="D91" i="8"/>
  <c r="T716" i="8"/>
  <c r="D403" i="8"/>
  <c r="AD403" i="8"/>
  <c r="P403" i="8"/>
  <c r="T403" i="8"/>
  <c r="V403" i="8"/>
  <c r="D716" i="8"/>
  <c r="Z716" i="8"/>
  <c r="AB716" i="8"/>
  <c r="B403" i="8"/>
  <c r="R716" i="8"/>
  <c r="L403" i="8"/>
  <c r="X716" i="8"/>
  <c r="V716" i="8"/>
  <c r="B716" i="8"/>
  <c r="J716" i="8"/>
  <c r="X403" i="8"/>
  <c r="J403" i="8"/>
  <c r="R403" i="8"/>
  <c r="N403" i="8"/>
  <c r="H403" i="8"/>
  <c r="O403" i="8"/>
  <c r="K403" i="8"/>
  <c r="W716" i="8"/>
  <c r="W403" i="8"/>
  <c r="K716" i="8"/>
  <c r="F90" i="8"/>
  <c r="C716" i="8"/>
  <c r="U716" i="8"/>
  <c r="G716" i="8"/>
  <c r="C403" i="8"/>
  <c r="S403" i="8"/>
  <c r="M716" i="8"/>
  <c r="Y716" i="8"/>
  <c r="AA403" i="8"/>
  <c r="AC403" i="8"/>
  <c r="O716" i="8"/>
  <c r="AE403" i="8"/>
  <c r="S716" i="8"/>
  <c r="I716" i="8"/>
  <c r="G403" i="8"/>
  <c r="M403" i="8"/>
  <c r="U403" i="8"/>
  <c r="AC716" i="8"/>
  <c r="E403" i="8"/>
  <c r="Q403" i="8"/>
  <c r="I403" i="8"/>
  <c r="Q716" i="8"/>
  <c r="E716" i="8"/>
  <c r="AA716" i="8"/>
  <c r="Y403" i="8"/>
  <c r="AE716" i="8"/>
  <c r="H717" i="8" l="1"/>
  <c r="B129" i="8"/>
  <c r="J717" i="8"/>
  <c r="X404" i="8"/>
  <c r="T717" i="8"/>
  <c r="P404" i="8"/>
  <c r="N404" i="8"/>
  <c r="H404" i="8"/>
  <c r="D92" i="8"/>
  <c r="C92" i="8"/>
  <c r="P718" i="8" s="1"/>
  <c r="B404" i="8"/>
  <c r="B717" i="8"/>
  <c r="T404" i="8"/>
  <c r="V717" i="8"/>
  <c r="L404" i="8"/>
  <c r="J404" i="8"/>
  <c r="V404" i="8"/>
  <c r="P717" i="8"/>
  <c r="AD717" i="8"/>
  <c r="R717" i="8"/>
  <c r="Z717" i="8"/>
  <c r="F717" i="8"/>
  <c r="F404" i="8"/>
  <c r="N717" i="8"/>
  <c r="D404" i="8"/>
  <c r="D717" i="8"/>
  <c r="X717" i="8"/>
  <c r="AB717" i="8"/>
  <c r="Z404" i="8"/>
  <c r="AB404" i="8"/>
  <c r="E91" i="8"/>
  <c r="R404" i="8"/>
  <c r="AD404" i="8"/>
  <c r="Q717" i="8"/>
  <c r="C404" i="8"/>
  <c r="O404" i="8"/>
  <c r="AE404" i="8"/>
  <c r="AC717" i="8"/>
  <c r="W717" i="8"/>
  <c r="M404" i="8"/>
  <c r="AA404" i="8"/>
  <c r="AA717" i="8"/>
  <c r="I717" i="8"/>
  <c r="C717" i="8"/>
  <c r="U404" i="8"/>
  <c r="I404" i="8"/>
  <c r="G717" i="8"/>
  <c r="S404" i="8"/>
  <c r="W404" i="8"/>
  <c r="S717" i="8"/>
  <c r="F91" i="8"/>
  <c r="AC404" i="8"/>
  <c r="G404" i="8"/>
  <c r="K717" i="8"/>
  <c r="E717" i="8"/>
  <c r="O717" i="8"/>
  <c r="Y717" i="8"/>
  <c r="U717" i="8"/>
  <c r="E404" i="8"/>
  <c r="Q404" i="8"/>
  <c r="K404" i="8"/>
  <c r="M717" i="8"/>
  <c r="Y404" i="8"/>
  <c r="AE717" i="8"/>
  <c r="F405" i="8" l="1"/>
  <c r="AD405" i="8"/>
  <c r="D405" i="8"/>
  <c r="B130" i="8"/>
  <c r="T718" i="8"/>
  <c r="T405" i="8"/>
  <c r="L405" i="8"/>
  <c r="N405" i="8"/>
  <c r="R405" i="8"/>
  <c r="F718" i="8"/>
  <c r="B405" i="8"/>
  <c r="Z718" i="8"/>
  <c r="X405" i="8"/>
  <c r="J405" i="8"/>
  <c r="V718" i="8"/>
  <c r="AB718" i="8"/>
  <c r="D718" i="8"/>
  <c r="B718" i="8"/>
  <c r="N718" i="8"/>
  <c r="AD718" i="8"/>
  <c r="J718" i="8"/>
  <c r="L718" i="8"/>
  <c r="E92" i="8"/>
  <c r="R718" i="8"/>
  <c r="D93" i="8"/>
  <c r="C93" i="8"/>
  <c r="B719" i="8" s="1"/>
  <c r="V405" i="8"/>
  <c r="H718" i="8"/>
  <c r="AB405" i="8"/>
  <c r="Z405" i="8"/>
  <c r="H405" i="8"/>
  <c r="P405" i="8"/>
  <c r="X718" i="8"/>
  <c r="U405" i="8"/>
  <c r="F92" i="8"/>
  <c r="AE405" i="8"/>
  <c r="AE718" i="8"/>
  <c r="M405" i="8"/>
  <c r="S718" i="8"/>
  <c r="Y718" i="8"/>
  <c r="S405" i="8"/>
  <c r="Q405" i="8"/>
  <c r="G718" i="8"/>
  <c r="AA405" i="8"/>
  <c r="W405" i="8"/>
  <c r="K405" i="8"/>
  <c r="I405" i="8"/>
  <c r="K718" i="8"/>
  <c r="AC405" i="8"/>
  <c r="G405" i="8"/>
  <c r="O405" i="8"/>
  <c r="C405" i="8"/>
  <c r="E405" i="8"/>
  <c r="U718" i="8"/>
  <c r="O718" i="8"/>
  <c r="Q718" i="8"/>
  <c r="I718" i="8"/>
  <c r="AC718" i="8"/>
  <c r="M718" i="8"/>
  <c r="AA718" i="8"/>
  <c r="C718" i="8"/>
  <c r="E718" i="8"/>
  <c r="W718" i="8"/>
  <c r="Y405" i="8"/>
  <c r="AD406" i="8" l="1"/>
  <c r="Z719" i="8"/>
  <c r="R406" i="8"/>
  <c r="B131" i="8"/>
  <c r="T406" i="8"/>
  <c r="E93" i="8"/>
  <c r="P719" i="8"/>
  <c r="D719" i="8"/>
  <c r="L719" i="8"/>
  <c r="B406" i="8"/>
  <c r="X719" i="8"/>
  <c r="T719" i="8"/>
  <c r="H719" i="8"/>
  <c r="V719" i="8"/>
  <c r="AB406" i="8"/>
  <c r="P406" i="8"/>
  <c r="R719" i="8"/>
  <c r="N406" i="8"/>
  <c r="X406" i="8"/>
  <c r="Z406" i="8"/>
  <c r="F406" i="8"/>
  <c r="AB719" i="8"/>
  <c r="AD719" i="8"/>
  <c r="N719" i="8"/>
  <c r="D94" i="8"/>
  <c r="C94" i="8"/>
  <c r="AD720" i="8" s="1"/>
  <c r="V406" i="8"/>
  <c r="H406" i="8"/>
  <c r="J406" i="8"/>
  <c r="F719" i="8"/>
  <c r="D406" i="8"/>
  <c r="L406" i="8"/>
  <c r="J719" i="8"/>
  <c r="AA406" i="8"/>
  <c r="AE719" i="8"/>
  <c r="AE406" i="8"/>
  <c r="G719" i="8"/>
  <c r="K719" i="8"/>
  <c r="W719" i="8"/>
  <c r="AC719" i="8"/>
  <c r="AC406" i="8"/>
  <c r="U406" i="8"/>
  <c r="S719" i="8"/>
  <c r="O406" i="8"/>
  <c r="O719" i="8"/>
  <c r="M406" i="8"/>
  <c r="C406" i="8"/>
  <c r="K406" i="8"/>
  <c r="S406" i="8"/>
  <c r="I719" i="8"/>
  <c r="E719" i="8"/>
  <c r="I406" i="8"/>
  <c r="F93" i="8"/>
  <c r="Y719" i="8"/>
  <c r="W406" i="8"/>
  <c r="Q406" i="8"/>
  <c r="M719" i="8"/>
  <c r="C719" i="8"/>
  <c r="U719" i="8"/>
  <c r="Q719" i="8"/>
  <c r="G406" i="8"/>
  <c r="E406" i="8"/>
  <c r="Y406" i="8"/>
  <c r="AA719" i="8"/>
  <c r="AE757" i="8" l="1"/>
  <c r="AA757" i="8"/>
  <c r="AC757" i="8"/>
  <c r="Y757" i="8"/>
  <c r="W757" i="8"/>
  <c r="S757" i="8"/>
  <c r="O757" i="8"/>
  <c r="U757" i="8"/>
  <c r="Q757" i="8"/>
  <c r="M757" i="8"/>
  <c r="C757" i="8"/>
  <c r="I757" i="8"/>
  <c r="E757" i="8"/>
  <c r="K757" i="8"/>
  <c r="G757" i="8"/>
  <c r="L720" i="8"/>
  <c r="B132" i="8"/>
  <c r="AC444" i="8"/>
  <c r="AE444" i="8"/>
  <c r="W444" i="8"/>
  <c r="U444" i="8"/>
  <c r="Y444" i="8"/>
  <c r="AA444" i="8"/>
  <c r="M444" i="8"/>
  <c r="E444" i="8"/>
  <c r="G444" i="8"/>
  <c r="C444" i="8"/>
  <c r="Q444" i="8"/>
  <c r="O444" i="8"/>
  <c r="I444" i="8"/>
  <c r="S444" i="8"/>
  <c r="K444" i="8"/>
  <c r="F131" i="8"/>
  <c r="V720" i="8"/>
  <c r="V407" i="8"/>
  <c r="B407" i="8"/>
  <c r="P407" i="8"/>
  <c r="L407" i="8"/>
  <c r="N720" i="8"/>
  <c r="R720" i="8"/>
  <c r="B720" i="8"/>
  <c r="R407" i="8"/>
  <c r="N407" i="8"/>
  <c r="Z720" i="8"/>
  <c r="E94" i="8"/>
  <c r="D407" i="8"/>
  <c r="X720" i="8"/>
  <c r="T407" i="8"/>
  <c r="X407" i="8"/>
  <c r="AB720" i="8"/>
  <c r="D720" i="8"/>
  <c r="AB407" i="8"/>
  <c r="H720" i="8"/>
  <c r="Z407" i="8"/>
  <c r="J720" i="8"/>
  <c r="P720" i="8"/>
  <c r="F407" i="8"/>
  <c r="D95" i="8"/>
  <c r="C95" i="8"/>
  <c r="N408" i="8" s="1"/>
  <c r="T720" i="8"/>
  <c r="F720" i="8"/>
  <c r="J407" i="8"/>
  <c r="H407" i="8"/>
  <c r="AD407" i="8"/>
  <c r="AE720" i="8"/>
  <c r="M407" i="8"/>
  <c r="S407" i="8"/>
  <c r="C407" i="8"/>
  <c r="C720" i="8"/>
  <c r="O407" i="8"/>
  <c r="Y720" i="8"/>
  <c r="E720" i="8"/>
  <c r="O720" i="8"/>
  <c r="AA407" i="8"/>
  <c r="U720" i="8"/>
  <c r="I407" i="8"/>
  <c r="S720" i="8"/>
  <c r="AC720" i="8"/>
  <c r="W720" i="8"/>
  <c r="M720" i="8"/>
  <c r="K720" i="8"/>
  <c r="W407" i="8"/>
  <c r="Q720" i="8"/>
  <c r="AA720" i="8"/>
  <c r="K407" i="8"/>
  <c r="U407" i="8"/>
  <c r="Q407" i="8"/>
  <c r="G407" i="8"/>
  <c r="AC407" i="8"/>
  <c r="G720" i="8"/>
  <c r="AE407" i="8"/>
  <c r="F94" i="8"/>
  <c r="E407" i="8"/>
  <c r="I720" i="8"/>
  <c r="Y407" i="8"/>
  <c r="AC758" i="8" l="1"/>
  <c r="Y758" i="8"/>
  <c r="AE758" i="8"/>
  <c r="AA758" i="8"/>
  <c r="W758" i="8"/>
  <c r="S758" i="8"/>
  <c r="O758" i="8"/>
  <c r="U758" i="8"/>
  <c r="Q758" i="8"/>
  <c r="M758" i="8"/>
  <c r="K758" i="8"/>
  <c r="G758" i="8"/>
  <c r="C758" i="8"/>
  <c r="I758" i="8"/>
  <c r="E758" i="8"/>
  <c r="B408" i="8"/>
  <c r="B721" i="8"/>
  <c r="Z721" i="8"/>
  <c r="T408" i="8"/>
  <c r="V408" i="8"/>
  <c r="D721" i="8"/>
  <c r="V721" i="8"/>
  <c r="N721" i="8"/>
  <c r="AB721" i="8"/>
  <c r="F408" i="8"/>
  <c r="B133" i="8"/>
  <c r="AE445" i="8"/>
  <c r="AC445" i="8"/>
  <c r="W445" i="8"/>
  <c r="U445" i="8"/>
  <c r="Y445" i="8"/>
  <c r="AA445" i="8"/>
  <c r="S445" i="8"/>
  <c r="K445" i="8"/>
  <c r="M445" i="8"/>
  <c r="E445" i="8"/>
  <c r="G445" i="8"/>
  <c r="C445" i="8"/>
  <c r="F132" i="8"/>
  <c r="O445" i="8"/>
  <c r="I445" i="8"/>
  <c r="Q445" i="8"/>
  <c r="T721" i="8"/>
  <c r="F721" i="8"/>
  <c r="AD408" i="8"/>
  <c r="E95" i="8"/>
  <c r="P408" i="8"/>
  <c r="L721" i="8"/>
  <c r="J408" i="8"/>
  <c r="H408" i="8"/>
  <c r="Z408" i="8"/>
  <c r="X721" i="8"/>
  <c r="AD721" i="8"/>
  <c r="X408" i="8"/>
  <c r="J721" i="8"/>
  <c r="P721" i="8"/>
  <c r="D408" i="8"/>
  <c r="D96" i="8"/>
  <c r="C96" i="8"/>
  <c r="AB722" i="8" s="1"/>
  <c r="R408" i="8"/>
  <c r="H721" i="8"/>
  <c r="L408" i="8"/>
  <c r="R721" i="8"/>
  <c r="AB408" i="8"/>
  <c r="O408" i="8"/>
  <c r="W408" i="8"/>
  <c r="O721" i="8"/>
  <c r="W721" i="8"/>
  <c r="G408" i="8"/>
  <c r="Q408" i="8"/>
  <c r="Y721" i="8"/>
  <c r="E408" i="8"/>
  <c r="AC408" i="8"/>
  <c r="U408" i="8"/>
  <c r="C408" i="8"/>
  <c r="AC721" i="8"/>
  <c r="K408" i="8"/>
  <c r="G721" i="8"/>
  <c r="S408" i="8"/>
  <c r="E721" i="8"/>
  <c r="U721" i="8"/>
  <c r="I408" i="8"/>
  <c r="M721" i="8"/>
  <c r="Y408" i="8"/>
  <c r="K721" i="8"/>
  <c r="Q721" i="8"/>
  <c r="S721" i="8"/>
  <c r="M408" i="8"/>
  <c r="F95" i="8"/>
  <c r="AE408" i="8"/>
  <c r="I721" i="8"/>
  <c r="C721" i="8"/>
  <c r="AA408" i="8"/>
  <c r="AA721" i="8"/>
  <c r="AE721" i="8"/>
  <c r="AC759" i="8" l="1"/>
  <c r="Y759" i="8"/>
  <c r="AE759" i="8"/>
  <c r="AA759" i="8"/>
  <c r="U759" i="8"/>
  <c r="Q759" i="8"/>
  <c r="M759" i="8"/>
  <c r="W759" i="8"/>
  <c r="S759" i="8"/>
  <c r="O759" i="8"/>
  <c r="K759" i="8"/>
  <c r="G759" i="8"/>
  <c r="C759" i="8"/>
  <c r="I759" i="8"/>
  <c r="E759" i="8"/>
  <c r="B134" i="8"/>
  <c r="AE446" i="8"/>
  <c r="AA446" i="8"/>
  <c r="AC446" i="8"/>
  <c r="W446" i="8"/>
  <c r="Q446" i="8"/>
  <c r="O446" i="8"/>
  <c r="I446" i="8"/>
  <c r="U446" i="8"/>
  <c r="S446" i="8"/>
  <c r="K446" i="8"/>
  <c r="M446" i="8"/>
  <c r="E446" i="8"/>
  <c r="G446" i="8"/>
  <c r="Y446" i="8"/>
  <c r="C446" i="8"/>
  <c r="F133" i="8"/>
  <c r="P409" i="8"/>
  <c r="R409" i="8"/>
  <c r="D722" i="8"/>
  <c r="J409" i="8"/>
  <c r="H409" i="8"/>
  <c r="V722" i="8"/>
  <c r="AD722" i="8"/>
  <c r="T409" i="8"/>
  <c r="P722" i="8"/>
  <c r="X409" i="8"/>
  <c r="N722" i="8"/>
  <c r="N409" i="8"/>
  <c r="E96" i="8"/>
  <c r="AB409" i="8"/>
  <c r="J722" i="8"/>
  <c r="V409" i="8"/>
  <c r="D97" i="8"/>
  <c r="C97" i="8"/>
  <c r="AB410" i="8" s="1"/>
  <c r="X722" i="8"/>
  <c r="AD409" i="8"/>
  <c r="B722" i="8"/>
  <c r="Z722" i="8"/>
  <c r="Z409" i="8"/>
  <c r="R722" i="8"/>
  <c r="H722" i="8"/>
  <c r="F409" i="8"/>
  <c r="F722" i="8"/>
  <c r="B409" i="8"/>
  <c r="D409" i="8"/>
  <c r="T722" i="8"/>
  <c r="L409" i="8"/>
  <c r="L722" i="8"/>
  <c r="AC722" i="8"/>
  <c r="Y722" i="8"/>
  <c r="Q722" i="8"/>
  <c r="F96" i="8"/>
  <c r="C722" i="8"/>
  <c r="C409" i="8"/>
  <c r="W722" i="8"/>
  <c r="O409" i="8"/>
  <c r="G409" i="8"/>
  <c r="Q409" i="8"/>
  <c r="M722" i="8"/>
  <c r="E722" i="8"/>
  <c r="K722" i="8"/>
  <c r="S409" i="8"/>
  <c r="AE722" i="8"/>
  <c r="I722" i="8"/>
  <c r="U409" i="8"/>
  <c r="AA722" i="8"/>
  <c r="AC409" i="8"/>
  <c r="O722" i="8"/>
  <c r="I409" i="8"/>
  <c r="W409" i="8"/>
  <c r="E409" i="8"/>
  <c r="U722" i="8"/>
  <c r="M409" i="8"/>
  <c r="Y409" i="8"/>
  <c r="AE409" i="8"/>
  <c r="AA409" i="8"/>
  <c r="K409" i="8"/>
  <c r="G722" i="8"/>
  <c r="S722" i="8"/>
  <c r="AE760" i="8" l="1"/>
  <c r="AA760" i="8"/>
  <c r="AC760" i="8"/>
  <c r="Y760" i="8"/>
  <c r="U760" i="8"/>
  <c r="Q760" i="8"/>
  <c r="M760" i="8"/>
  <c r="W760" i="8"/>
  <c r="S760" i="8"/>
  <c r="O760" i="8"/>
  <c r="I760" i="8"/>
  <c r="E760" i="8"/>
  <c r="K760" i="8"/>
  <c r="G760" i="8"/>
  <c r="C760" i="8"/>
  <c r="T723" i="8"/>
  <c r="P410" i="8"/>
  <c r="T410" i="8"/>
  <c r="L723" i="8"/>
  <c r="B135" i="8"/>
  <c r="AC447" i="8"/>
  <c r="AE447" i="8"/>
  <c r="Y447" i="8"/>
  <c r="AA447" i="8"/>
  <c r="G447" i="8"/>
  <c r="C447" i="8"/>
  <c r="Q447" i="8"/>
  <c r="O447" i="8"/>
  <c r="I447" i="8"/>
  <c r="W447" i="8"/>
  <c r="U447" i="8"/>
  <c r="S447" i="8"/>
  <c r="K447" i="8"/>
  <c r="F134" i="8"/>
  <c r="E447" i="8"/>
  <c r="M447" i="8"/>
  <c r="AB723" i="8"/>
  <c r="H723" i="8"/>
  <c r="F410" i="8"/>
  <c r="R410" i="8"/>
  <c r="V410" i="8"/>
  <c r="Z723" i="8"/>
  <c r="D410" i="8"/>
  <c r="B723" i="8"/>
  <c r="B410" i="8"/>
  <c r="AD410" i="8"/>
  <c r="H410" i="8"/>
  <c r="D723" i="8"/>
  <c r="R723" i="8"/>
  <c r="C98" i="8"/>
  <c r="Z411" i="8" s="1"/>
  <c r="D98" i="8"/>
  <c r="X723" i="8"/>
  <c r="V723" i="8"/>
  <c r="Z410" i="8"/>
  <c r="J410" i="8"/>
  <c r="E97" i="8"/>
  <c r="J723" i="8"/>
  <c r="F723" i="8"/>
  <c r="AD723" i="8"/>
  <c r="X410" i="8"/>
  <c r="L410" i="8"/>
  <c r="P723" i="8"/>
  <c r="N410" i="8"/>
  <c r="N723" i="8"/>
  <c r="AC410" i="8"/>
  <c r="C723" i="8"/>
  <c r="S410" i="8"/>
  <c r="F97" i="8"/>
  <c r="I410" i="8"/>
  <c r="G410" i="8"/>
  <c r="Q410" i="8"/>
  <c r="AE723" i="8"/>
  <c r="K410" i="8"/>
  <c r="W410" i="8"/>
  <c r="M723" i="8"/>
  <c r="AC723" i="8"/>
  <c r="U723" i="8"/>
  <c r="C410" i="8"/>
  <c r="Y410" i="8"/>
  <c r="Q723" i="8"/>
  <c r="I723" i="8"/>
  <c r="AE410" i="8"/>
  <c r="O410" i="8"/>
  <c r="W723" i="8"/>
  <c r="AA723" i="8"/>
  <c r="U410" i="8"/>
  <c r="S723" i="8"/>
  <c r="G723" i="8"/>
  <c r="K723" i="8"/>
  <c r="M410" i="8"/>
  <c r="O723" i="8"/>
  <c r="E723" i="8"/>
  <c r="Y723" i="8"/>
  <c r="AA410" i="8"/>
  <c r="E410" i="8"/>
  <c r="AE761" i="8" l="1"/>
  <c r="AA761" i="8"/>
  <c r="AC761" i="8"/>
  <c r="Y761" i="8"/>
  <c r="W761" i="8"/>
  <c r="S761" i="8"/>
  <c r="O761" i="8"/>
  <c r="U761" i="8"/>
  <c r="Q761" i="8"/>
  <c r="M761" i="8"/>
  <c r="I761" i="8"/>
  <c r="E761" i="8"/>
  <c r="C761" i="8"/>
  <c r="K761" i="8"/>
  <c r="G761" i="8"/>
  <c r="E98" i="8"/>
  <c r="F724" i="8"/>
  <c r="N411" i="8"/>
  <c r="AD724" i="8"/>
  <c r="Z724" i="8"/>
  <c r="V724" i="8"/>
  <c r="D724" i="8"/>
  <c r="N724" i="8"/>
  <c r="B136" i="8"/>
  <c r="AC448" i="8"/>
  <c r="AE448" i="8"/>
  <c r="W448" i="8"/>
  <c r="U448" i="8"/>
  <c r="Y448" i="8"/>
  <c r="AA448" i="8"/>
  <c r="M448" i="8"/>
  <c r="E448" i="8"/>
  <c r="G448" i="8"/>
  <c r="C448" i="8"/>
  <c r="Q448" i="8"/>
  <c r="O448" i="8"/>
  <c r="I448" i="8"/>
  <c r="K448" i="8"/>
  <c r="S448" i="8"/>
  <c r="F135" i="8"/>
  <c r="L724" i="8"/>
  <c r="R411" i="8"/>
  <c r="D411" i="8"/>
  <c r="V411" i="8"/>
  <c r="B411" i="8"/>
  <c r="P724" i="8"/>
  <c r="H724" i="8"/>
  <c r="AB724" i="8"/>
  <c r="L411" i="8"/>
  <c r="P411" i="8"/>
  <c r="F411" i="8"/>
  <c r="J411" i="8"/>
  <c r="D99" i="8"/>
  <c r="C99" i="8"/>
  <c r="H412" i="8" s="1"/>
  <c r="R724" i="8"/>
  <c r="AD411" i="8"/>
  <c r="B724" i="8"/>
  <c r="X411" i="8"/>
  <c r="T724" i="8"/>
  <c r="AB411" i="8"/>
  <c r="J724" i="8"/>
  <c r="X724" i="8"/>
  <c r="T411" i="8"/>
  <c r="H411" i="8"/>
  <c r="AA411" i="8"/>
  <c r="G724" i="8"/>
  <c r="G411" i="8"/>
  <c r="S724" i="8"/>
  <c r="AE411" i="8"/>
  <c r="C411" i="8"/>
  <c r="M411" i="8"/>
  <c r="Q411" i="8"/>
  <c r="U411" i="8"/>
  <c r="M724" i="8"/>
  <c r="U724" i="8"/>
  <c r="AE724" i="8"/>
  <c r="AC724" i="8"/>
  <c r="F98" i="8"/>
  <c r="E724" i="8"/>
  <c r="W724" i="8"/>
  <c r="C724" i="8"/>
  <c r="K724" i="8"/>
  <c r="I411" i="8"/>
  <c r="AA724" i="8"/>
  <c r="E411" i="8"/>
  <c r="K411" i="8"/>
  <c r="O724" i="8"/>
  <c r="AC411" i="8"/>
  <c r="W411" i="8"/>
  <c r="Y411" i="8"/>
  <c r="Y724" i="8"/>
  <c r="I724" i="8"/>
  <c r="O411" i="8"/>
  <c r="S411" i="8"/>
  <c r="Q724" i="8"/>
  <c r="AC762" i="8" l="1"/>
  <c r="Y762" i="8"/>
  <c r="AE762" i="8"/>
  <c r="AA762" i="8"/>
  <c r="W762" i="8"/>
  <c r="S762" i="8"/>
  <c r="O762" i="8"/>
  <c r="U762" i="8"/>
  <c r="Q762" i="8"/>
  <c r="M762" i="8"/>
  <c r="K762" i="8"/>
  <c r="G762" i="8"/>
  <c r="C762" i="8"/>
  <c r="I762" i="8"/>
  <c r="E762" i="8"/>
  <c r="T725" i="8"/>
  <c r="B137" i="8"/>
  <c r="W449" i="8"/>
  <c r="U449" i="8"/>
  <c r="AE449" i="8"/>
  <c r="Y449" i="8"/>
  <c r="S449" i="8"/>
  <c r="K449" i="8"/>
  <c r="AA449" i="8"/>
  <c r="M449" i="8"/>
  <c r="E449" i="8"/>
  <c r="G449" i="8"/>
  <c r="C449" i="8"/>
  <c r="I449" i="8"/>
  <c r="F136" i="8"/>
  <c r="Q449" i="8"/>
  <c r="AC449" i="8"/>
  <c r="O449" i="8"/>
  <c r="B412" i="8"/>
  <c r="P725" i="8"/>
  <c r="R412" i="8"/>
  <c r="V725" i="8"/>
  <c r="L412" i="8"/>
  <c r="Z412" i="8"/>
  <c r="AD412" i="8"/>
  <c r="X412" i="8"/>
  <c r="C100" i="8"/>
  <c r="Z726" i="8" s="1"/>
  <c r="D100" i="8"/>
  <c r="P412" i="8"/>
  <c r="D725" i="8"/>
  <c r="J725" i="8"/>
  <c r="J412" i="8"/>
  <c r="L725" i="8"/>
  <c r="T412" i="8"/>
  <c r="H725" i="8"/>
  <c r="R725" i="8"/>
  <c r="Z725" i="8"/>
  <c r="V412" i="8"/>
  <c r="AB412" i="8"/>
  <c r="D412" i="8"/>
  <c r="X725" i="8"/>
  <c r="N412" i="8"/>
  <c r="AB725" i="8"/>
  <c r="F725" i="8"/>
  <c r="F412" i="8"/>
  <c r="N725" i="8"/>
  <c r="B725" i="8"/>
  <c r="AD725" i="8"/>
  <c r="E99" i="8"/>
  <c r="I412" i="8"/>
  <c r="AE412" i="8"/>
  <c r="Y412" i="8"/>
  <c r="S725" i="8"/>
  <c r="K412" i="8"/>
  <c r="W412" i="8"/>
  <c r="U412" i="8"/>
  <c r="S412" i="8"/>
  <c r="G725" i="8"/>
  <c r="F99" i="8"/>
  <c r="C725" i="8"/>
  <c r="M412" i="8"/>
  <c r="AC412" i="8"/>
  <c r="U725" i="8"/>
  <c r="W725" i="8"/>
  <c r="Q412" i="8"/>
  <c r="C412" i="8"/>
  <c r="AA725" i="8"/>
  <c r="O725" i="8"/>
  <c r="E725" i="8"/>
  <c r="I725" i="8"/>
  <c r="O412" i="8"/>
  <c r="M725" i="8"/>
  <c r="AE725" i="8"/>
  <c r="Q725" i="8"/>
  <c r="E412" i="8"/>
  <c r="G412" i="8"/>
  <c r="AA412" i="8"/>
  <c r="Y725" i="8"/>
  <c r="AC725" i="8"/>
  <c r="K725" i="8"/>
  <c r="AC763" i="8" l="1"/>
  <c r="Y763" i="8"/>
  <c r="AE763" i="8"/>
  <c r="AA763" i="8"/>
  <c r="U763" i="8"/>
  <c r="Q763" i="8"/>
  <c r="M763" i="8"/>
  <c r="W763" i="8"/>
  <c r="S763" i="8"/>
  <c r="O763" i="8"/>
  <c r="K763" i="8"/>
  <c r="G763" i="8"/>
  <c r="I763" i="8"/>
  <c r="E763" i="8"/>
  <c r="C763" i="8"/>
  <c r="H726" i="8"/>
  <c r="N726" i="8"/>
  <c r="X413" i="8"/>
  <c r="B138" i="8"/>
  <c r="AE450" i="8"/>
  <c r="AC450" i="8"/>
  <c r="AA450" i="8"/>
  <c r="W450" i="8"/>
  <c r="Y450" i="8"/>
  <c r="Q450" i="8"/>
  <c r="O450" i="8"/>
  <c r="I450" i="8"/>
  <c r="S450" i="8"/>
  <c r="K450" i="8"/>
  <c r="M450" i="8"/>
  <c r="E450" i="8"/>
  <c r="C450" i="8"/>
  <c r="U450" i="8"/>
  <c r="F137" i="8"/>
  <c r="G450" i="8"/>
  <c r="D413" i="8"/>
  <c r="J413" i="8"/>
  <c r="B726" i="8"/>
  <c r="E100" i="8"/>
  <c r="T726" i="8"/>
  <c r="L413" i="8"/>
  <c r="AD413" i="8"/>
  <c r="J726" i="8"/>
  <c r="AB413" i="8"/>
  <c r="N413" i="8"/>
  <c r="B413" i="8"/>
  <c r="R726" i="8"/>
  <c r="V726" i="8"/>
  <c r="AD726" i="8"/>
  <c r="V413" i="8"/>
  <c r="F413" i="8"/>
  <c r="X726" i="8"/>
  <c r="L726" i="8"/>
  <c r="P413" i="8"/>
  <c r="Z413" i="8"/>
  <c r="C101" i="8"/>
  <c r="AB727" i="8" s="1"/>
  <c r="D101" i="8"/>
  <c r="AB726" i="8"/>
  <c r="F726" i="8"/>
  <c r="R413" i="8"/>
  <c r="T413" i="8"/>
  <c r="D726" i="8"/>
  <c r="H413" i="8"/>
  <c r="P726" i="8"/>
  <c r="AA726" i="8"/>
  <c r="M726" i="8"/>
  <c r="Q413" i="8"/>
  <c r="F100" i="8"/>
  <c r="AE413" i="8"/>
  <c r="E726" i="8"/>
  <c r="AC413" i="8"/>
  <c r="AE726" i="8"/>
  <c r="U413" i="8"/>
  <c r="I413" i="8"/>
  <c r="AA413" i="8"/>
  <c r="S413" i="8"/>
  <c r="O413" i="8"/>
  <c r="K726" i="8"/>
  <c r="K413" i="8"/>
  <c r="W413" i="8"/>
  <c r="C413" i="8"/>
  <c r="I726" i="8"/>
  <c r="C726" i="8"/>
  <c r="Y413" i="8"/>
  <c r="U726" i="8"/>
  <c r="O726" i="8"/>
  <c r="G413" i="8"/>
  <c r="E413" i="8"/>
  <c r="AC726" i="8"/>
  <c r="Y726" i="8"/>
  <c r="S726" i="8"/>
  <c r="W726" i="8"/>
  <c r="G726" i="8"/>
  <c r="Q726" i="8"/>
  <c r="M413" i="8"/>
  <c r="AE764" i="8" l="1"/>
  <c r="AA764" i="8"/>
  <c r="AC764" i="8"/>
  <c r="Y764" i="8"/>
  <c r="U764" i="8"/>
  <c r="Q764" i="8"/>
  <c r="M764" i="8"/>
  <c r="W764" i="8"/>
  <c r="S764" i="8"/>
  <c r="O764" i="8"/>
  <c r="I764" i="8"/>
  <c r="E764" i="8"/>
  <c r="K764" i="8"/>
  <c r="G764" i="8"/>
  <c r="C764" i="8"/>
  <c r="L414" i="8"/>
  <c r="B727" i="8"/>
  <c r="P414" i="8"/>
  <c r="T414" i="8"/>
  <c r="F414" i="8"/>
  <c r="B139" i="8"/>
  <c r="AC451" i="8"/>
  <c r="AE451" i="8"/>
  <c r="Y451" i="8"/>
  <c r="AA451" i="8"/>
  <c r="U451" i="8"/>
  <c r="G451" i="8"/>
  <c r="C451" i="8"/>
  <c r="Q451" i="8"/>
  <c r="O451" i="8"/>
  <c r="I451" i="8"/>
  <c r="S451" i="8"/>
  <c r="K451" i="8"/>
  <c r="M451" i="8"/>
  <c r="E451" i="8"/>
  <c r="W451" i="8"/>
  <c r="F138" i="8"/>
  <c r="AD414" i="8"/>
  <c r="R414" i="8"/>
  <c r="J414" i="8"/>
  <c r="B414" i="8"/>
  <c r="J727" i="8"/>
  <c r="Z414" i="8"/>
  <c r="P727" i="8"/>
  <c r="AB414" i="8"/>
  <c r="N727" i="8"/>
  <c r="T727" i="8"/>
  <c r="X414" i="8"/>
  <c r="H727" i="8"/>
  <c r="F727" i="8"/>
  <c r="AD727" i="8"/>
  <c r="Z727" i="8"/>
  <c r="D727" i="8"/>
  <c r="X727" i="8"/>
  <c r="R727" i="8"/>
  <c r="V414" i="8"/>
  <c r="D102" i="8"/>
  <c r="C102" i="8"/>
  <c r="N728" i="8" s="1"/>
  <c r="L727" i="8"/>
  <c r="N414" i="8"/>
  <c r="D414" i="8"/>
  <c r="H414" i="8"/>
  <c r="V727" i="8"/>
  <c r="E101" i="8"/>
  <c r="AC727" i="8"/>
  <c r="M414" i="8"/>
  <c r="G414" i="8"/>
  <c r="W414" i="8"/>
  <c r="AC414" i="8"/>
  <c r="U414" i="8"/>
  <c r="G727" i="8"/>
  <c r="Q414" i="8"/>
  <c r="S727" i="8"/>
  <c r="E727" i="8"/>
  <c r="I414" i="8"/>
  <c r="O727" i="8"/>
  <c r="AA727" i="8"/>
  <c r="W727" i="8"/>
  <c r="Y414" i="8"/>
  <c r="M727" i="8"/>
  <c r="Y727" i="8"/>
  <c r="K727" i="8"/>
  <c r="E414" i="8"/>
  <c r="K414" i="8"/>
  <c r="U727" i="8"/>
  <c r="I727" i="8"/>
  <c r="AE727" i="8"/>
  <c r="C414" i="8"/>
  <c r="AE414" i="8"/>
  <c r="C727" i="8"/>
  <c r="S414" i="8"/>
  <c r="AA414" i="8"/>
  <c r="F101" i="8"/>
  <c r="Q727" i="8"/>
  <c r="O414" i="8"/>
  <c r="AE765" i="8" l="1"/>
  <c r="AA765" i="8"/>
  <c r="AC765" i="8"/>
  <c r="Y765" i="8"/>
  <c r="W765" i="8"/>
  <c r="S765" i="8"/>
  <c r="O765" i="8"/>
  <c r="U765" i="8"/>
  <c r="Q765" i="8"/>
  <c r="M765" i="8"/>
  <c r="C765" i="8"/>
  <c r="I765" i="8"/>
  <c r="E765" i="8"/>
  <c r="K765" i="8"/>
  <c r="G765" i="8"/>
  <c r="R728" i="8"/>
  <c r="D728" i="8"/>
  <c r="X728" i="8"/>
  <c r="J415" i="8"/>
  <c r="J728" i="8"/>
  <c r="L728" i="8"/>
  <c r="H728" i="8"/>
  <c r="F728" i="8"/>
  <c r="N415" i="8"/>
  <c r="V728" i="8"/>
  <c r="E102" i="8"/>
  <c r="B415" i="8"/>
  <c r="Z728" i="8"/>
  <c r="B140" i="8"/>
  <c r="AC452" i="8"/>
  <c r="AE452" i="8"/>
  <c r="W452" i="8"/>
  <c r="U452" i="8"/>
  <c r="Y452" i="8"/>
  <c r="AA452" i="8"/>
  <c r="M452" i="8"/>
  <c r="E452" i="8"/>
  <c r="G452" i="8"/>
  <c r="C452" i="8"/>
  <c r="Q452" i="8"/>
  <c r="O452" i="8"/>
  <c r="I452" i="8"/>
  <c r="K452" i="8"/>
  <c r="F139" i="8"/>
  <c r="S452" i="8"/>
  <c r="AB728" i="8"/>
  <c r="P415" i="8"/>
  <c r="Z415" i="8"/>
  <c r="B728" i="8"/>
  <c r="T415" i="8"/>
  <c r="D103" i="8"/>
  <c r="C103" i="8"/>
  <c r="V416" i="8" s="1"/>
  <c r="R415" i="8"/>
  <c r="AB415" i="8"/>
  <c r="V415" i="8"/>
  <c r="T728" i="8"/>
  <c r="AD728" i="8"/>
  <c r="P728" i="8"/>
  <c r="AD415" i="8"/>
  <c r="L415" i="8"/>
  <c r="D415" i="8"/>
  <c r="F415" i="8"/>
  <c r="X415" i="8"/>
  <c r="H415" i="8"/>
  <c r="O728" i="8"/>
  <c r="K728" i="8"/>
  <c r="Y415" i="8"/>
  <c r="AE415" i="8"/>
  <c r="AA728" i="8"/>
  <c r="C728" i="8"/>
  <c r="E415" i="8"/>
  <c r="S415" i="8"/>
  <c r="Q415" i="8"/>
  <c r="E728" i="8"/>
  <c r="U728" i="8"/>
  <c r="U415" i="8"/>
  <c r="AE728" i="8"/>
  <c r="M728" i="8"/>
  <c r="I415" i="8"/>
  <c r="I728" i="8"/>
  <c r="Q728" i="8"/>
  <c r="G728" i="8"/>
  <c r="O415" i="8"/>
  <c r="F102" i="8"/>
  <c r="AC728" i="8"/>
  <c r="W728" i="8"/>
  <c r="W415" i="8"/>
  <c r="AC415" i="8"/>
  <c r="Y728" i="8"/>
  <c r="G415" i="8"/>
  <c r="C415" i="8"/>
  <c r="AA415" i="8"/>
  <c r="M415" i="8"/>
  <c r="K415" i="8"/>
  <c r="S728" i="8"/>
  <c r="AC766" i="8" l="1"/>
  <c r="Y766" i="8"/>
  <c r="AE766" i="8"/>
  <c r="AA766" i="8"/>
  <c r="W766" i="8"/>
  <c r="S766" i="8"/>
  <c r="O766" i="8"/>
  <c r="U766" i="8"/>
  <c r="Q766" i="8"/>
  <c r="M766" i="8"/>
  <c r="K766" i="8"/>
  <c r="G766" i="8"/>
  <c r="C766" i="8"/>
  <c r="I766" i="8"/>
  <c r="E766" i="8"/>
  <c r="X416" i="8"/>
  <c r="P729" i="8"/>
  <c r="B729" i="8"/>
  <c r="E103" i="8"/>
  <c r="Z729" i="8"/>
  <c r="X729" i="8"/>
  <c r="D729" i="8"/>
  <c r="P416" i="8"/>
  <c r="AB729" i="8"/>
  <c r="F416" i="8"/>
  <c r="H416" i="8"/>
  <c r="AD729" i="8"/>
  <c r="N416" i="8"/>
  <c r="B141" i="8"/>
  <c r="AC453" i="8"/>
  <c r="W453" i="8"/>
  <c r="U453" i="8"/>
  <c r="Y453" i="8"/>
  <c r="S453" i="8"/>
  <c r="K453" i="8"/>
  <c r="M453" i="8"/>
  <c r="E453" i="8"/>
  <c r="AE453" i="8"/>
  <c r="AA453" i="8"/>
  <c r="G453" i="8"/>
  <c r="C453" i="8"/>
  <c r="Q453" i="8"/>
  <c r="F140" i="8"/>
  <c r="I453" i="8"/>
  <c r="O453" i="8"/>
  <c r="H729" i="8"/>
  <c r="AD416" i="8"/>
  <c r="V729" i="8"/>
  <c r="J729" i="8"/>
  <c r="R416" i="8"/>
  <c r="Z416" i="8"/>
  <c r="D104" i="8"/>
  <c r="C104" i="8"/>
  <c r="V730" i="8" s="1"/>
  <c r="N729" i="8"/>
  <c r="T416" i="8"/>
  <c r="L729" i="8"/>
  <c r="R729" i="8"/>
  <c r="T729" i="8"/>
  <c r="D416" i="8"/>
  <c r="F729" i="8"/>
  <c r="L416" i="8"/>
  <c r="J416" i="8"/>
  <c r="AB416" i="8"/>
  <c r="B416" i="8"/>
  <c r="W416" i="8"/>
  <c r="AE416" i="8"/>
  <c r="U416" i="8"/>
  <c r="Y416" i="8"/>
  <c r="C416" i="8"/>
  <c r="M416" i="8"/>
  <c r="Q729" i="8"/>
  <c r="AC416" i="8"/>
  <c r="O729" i="8"/>
  <c r="Q416" i="8"/>
  <c r="C729" i="8"/>
  <c r="S729" i="8"/>
  <c r="M729" i="8"/>
  <c r="U729" i="8"/>
  <c r="AE729" i="8"/>
  <c r="I416" i="8"/>
  <c r="K729" i="8"/>
  <c r="AC729" i="8"/>
  <c r="G416" i="8"/>
  <c r="AA729" i="8"/>
  <c r="F103" i="8"/>
  <c r="K416" i="8"/>
  <c r="S416" i="8"/>
  <c r="Y729" i="8"/>
  <c r="O416" i="8"/>
  <c r="E416" i="8"/>
  <c r="I729" i="8"/>
  <c r="E729" i="8"/>
  <c r="AA416" i="8"/>
  <c r="W729" i="8"/>
  <c r="G729" i="8"/>
  <c r="AC767" i="8" l="1"/>
  <c r="Y767" i="8"/>
  <c r="AE767" i="8"/>
  <c r="AA767" i="8"/>
  <c r="U767" i="8"/>
  <c r="Q767" i="8"/>
  <c r="M767" i="8"/>
  <c r="W767" i="8"/>
  <c r="S767" i="8"/>
  <c r="O767" i="8"/>
  <c r="K767" i="8"/>
  <c r="G767" i="8"/>
  <c r="C767" i="8"/>
  <c r="I767" i="8"/>
  <c r="E767" i="8"/>
  <c r="B142" i="8"/>
  <c r="AE454" i="8"/>
  <c r="AA454" i="8"/>
  <c r="AC454" i="8"/>
  <c r="W454" i="8"/>
  <c r="Q454" i="8"/>
  <c r="O454" i="8"/>
  <c r="I454" i="8"/>
  <c r="Y454" i="8"/>
  <c r="U454" i="8"/>
  <c r="S454" i="8"/>
  <c r="K454" i="8"/>
  <c r="M454" i="8"/>
  <c r="E454" i="8"/>
  <c r="G454" i="8"/>
  <c r="C454" i="8"/>
  <c r="F141" i="8"/>
  <c r="J730" i="8"/>
  <c r="R417" i="8"/>
  <c r="J417" i="8"/>
  <c r="V417" i="8"/>
  <c r="B417" i="8"/>
  <c r="F417" i="8"/>
  <c r="P417" i="8"/>
  <c r="T417" i="8"/>
  <c r="X730" i="8"/>
  <c r="AD730" i="8"/>
  <c r="R730" i="8"/>
  <c r="H730" i="8"/>
  <c r="X417" i="8"/>
  <c r="D417" i="8"/>
  <c r="N730" i="8"/>
  <c r="AB730" i="8"/>
  <c r="AD417" i="8"/>
  <c r="L417" i="8"/>
  <c r="L730" i="8"/>
  <c r="F730" i="8"/>
  <c r="T730" i="8"/>
  <c r="N417" i="8"/>
  <c r="AB417" i="8"/>
  <c r="D105" i="8"/>
  <c r="C105" i="8"/>
  <c r="F418" i="8" s="1"/>
  <c r="D730" i="8"/>
  <c r="Z417" i="8"/>
  <c r="E104" i="8"/>
  <c r="Z730" i="8"/>
  <c r="B730" i="8"/>
  <c r="P730" i="8"/>
  <c r="H417" i="8"/>
  <c r="W730" i="8"/>
  <c r="AE417" i="8"/>
  <c r="E417" i="8"/>
  <c r="W417" i="8"/>
  <c r="U730" i="8"/>
  <c r="S417" i="8"/>
  <c r="U417" i="8"/>
  <c r="M730" i="8"/>
  <c r="I417" i="8"/>
  <c r="Q417" i="8"/>
  <c r="F104" i="8"/>
  <c r="C730" i="8"/>
  <c r="E730" i="8"/>
  <c r="O417" i="8"/>
  <c r="Y417" i="8"/>
  <c r="G417" i="8"/>
  <c r="S730" i="8"/>
  <c r="AC417" i="8"/>
  <c r="K730" i="8"/>
  <c r="O730" i="8"/>
  <c r="AC730" i="8"/>
  <c r="AA730" i="8"/>
  <c r="AA417" i="8"/>
  <c r="Y730" i="8"/>
  <c r="G730" i="8"/>
  <c r="M417" i="8"/>
  <c r="C417" i="8"/>
  <c r="AE730" i="8"/>
  <c r="K417" i="8"/>
  <c r="I730" i="8"/>
  <c r="Q730" i="8"/>
  <c r="AE768" i="8" l="1"/>
  <c r="AA768" i="8"/>
  <c r="AC768" i="8"/>
  <c r="Y768" i="8"/>
  <c r="U768" i="8"/>
  <c r="Q768" i="8"/>
  <c r="M768" i="8"/>
  <c r="W768" i="8"/>
  <c r="S768" i="8"/>
  <c r="O768" i="8"/>
  <c r="I768" i="8"/>
  <c r="E768" i="8"/>
  <c r="K768" i="8"/>
  <c r="G768" i="8"/>
  <c r="C768" i="8"/>
  <c r="B143" i="8"/>
  <c r="AC455" i="8"/>
  <c r="AE455" i="8"/>
  <c r="Y455" i="8"/>
  <c r="AA455" i="8"/>
  <c r="W455" i="8"/>
  <c r="G455" i="8"/>
  <c r="C455" i="8"/>
  <c r="Q455" i="8"/>
  <c r="O455" i="8"/>
  <c r="I455" i="8"/>
  <c r="U455" i="8"/>
  <c r="S455" i="8"/>
  <c r="K455" i="8"/>
  <c r="F142" i="8"/>
  <c r="E455" i="8"/>
  <c r="M455" i="8"/>
  <c r="D731" i="8"/>
  <c r="Z418" i="8"/>
  <c r="B418" i="8"/>
  <c r="X418" i="8"/>
  <c r="T731" i="8"/>
  <c r="V418" i="8"/>
  <c r="F731" i="8"/>
  <c r="L418" i="8"/>
  <c r="AB418" i="8"/>
  <c r="N418" i="8"/>
  <c r="J731" i="8"/>
  <c r="P731" i="8"/>
  <c r="R418" i="8"/>
  <c r="R731" i="8"/>
  <c r="B731" i="8"/>
  <c r="H731" i="8"/>
  <c r="AD731" i="8"/>
  <c r="T418" i="8"/>
  <c r="Z731" i="8"/>
  <c r="J418" i="8"/>
  <c r="H418" i="8"/>
  <c r="AD418" i="8"/>
  <c r="V731" i="8"/>
  <c r="AB731" i="8"/>
  <c r="D418" i="8"/>
  <c r="L731" i="8"/>
  <c r="P418" i="8"/>
  <c r="E105" i="8"/>
  <c r="D106" i="8"/>
  <c r="C106" i="8"/>
  <c r="AD419" i="8" s="1"/>
  <c r="N731" i="8"/>
  <c r="X731" i="8"/>
  <c r="G418" i="8"/>
  <c r="U731" i="8"/>
  <c r="O418" i="8"/>
  <c r="Y418" i="8"/>
  <c r="E731" i="8"/>
  <c r="C418" i="8"/>
  <c r="M418" i="8"/>
  <c r="Q418" i="8"/>
  <c r="I731" i="8"/>
  <c r="I418" i="8"/>
  <c r="K418" i="8"/>
  <c r="M731" i="8"/>
  <c r="C731" i="8"/>
  <c r="Q731" i="8"/>
  <c r="AC418" i="8"/>
  <c r="Y731" i="8"/>
  <c r="E418" i="8"/>
  <c r="O731" i="8"/>
  <c r="AA418" i="8"/>
  <c r="AA731" i="8"/>
  <c r="G731" i="8"/>
  <c r="U418" i="8"/>
  <c r="AC731" i="8"/>
  <c r="S731" i="8"/>
  <c r="W418" i="8"/>
  <c r="S418" i="8"/>
  <c r="K731" i="8"/>
  <c r="F105" i="8"/>
  <c r="AE418" i="8"/>
  <c r="W731" i="8"/>
  <c r="AE731" i="8"/>
  <c r="AE769" i="8" l="1"/>
  <c r="AA769" i="8"/>
  <c r="AC769" i="8"/>
  <c r="Y769" i="8"/>
  <c r="W769" i="8"/>
  <c r="S769" i="8"/>
  <c r="O769" i="8"/>
  <c r="U769" i="8"/>
  <c r="Q769" i="8"/>
  <c r="M769" i="8"/>
  <c r="C769" i="8"/>
  <c r="I769" i="8"/>
  <c r="E769" i="8"/>
  <c r="K769" i="8"/>
  <c r="G769" i="8"/>
  <c r="B144" i="8"/>
  <c r="AC456" i="8"/>
  <c r="AE456" i="8"/>
  <c r="W456" i="8"/>
  <c r="U456" i="8"/>
  <c r="Y456" i="8"/>
  <c r="AA456" i="8"/>
  <c r="M456" i="8"/>
  <c r="E456" i="8"/>
  <c r="G456" i="8"/>
  <c r="C456" i="8"/>
  <c r="Q456" i="8"/>
  <c r="O456" i="8"/>
  <c r="I456" i="8"/>
  <c r="K456" i="8"/>
  <c r="S456" i="8"/>
  <c r="F143" i="8"/>
  <c r="H732" i="8"/>
  <c r="T419" i="8"/>
  <c r="D419" i="8"/>
  <c r="L419" i="8"/>
  <c r="E106" i="8"/>
  <c r="N419" i="8"/>
  <c r="T732" i="8"/>
  <c r="AB732" i="8"/>
  <c r="D732" i="8"/>
  <c r="AD732" i="8"/>
  <c r="Z732" i="8"/>
  <c r="X732" i="8"/>
  <c r="V732" i="8"/>
  <c r="H419" i="8"/>
  <c r="N732" i="8"/>
  <c r="Z419" i="8"/>
  <c r="P419" i="8"/>
  <c r="AB419" i="8"/>
  <c r="B732" i="8"/>
  <c r="J732" i="8"/>
  <c r="B419" i="8"/>
  <c r="X419" i="8"/>
  <c r="J419" i="8"/>
  <c r="V419" i="8"/>
  <c r="D107" i="8"/>
  <c r="C107" i="8"/>
  <c r="V420" i="8" s="1"/>
  <c r="R732" i="8"/>
  <c r="F732" i="8"/>
  <c r="F419" i="8"/>
  <c r="P732" i="8"/>
  <c r="L732" i="8"/>
  <c r="R419" i="8"/>
  <c r="AE732" i="8"/>
  <c r="Y419" i="8"/>
  <c r="AA732" i="8"/>
  <c r="E732" i="8"/>
  <c r="O419" i="8"/>
  <c r="AA419" i="8"/>
  <c r="K732" i="8"/>
  <c r="G419" i="8"/>
  <c r="U732" i="8"/>
  <c r="C419" i="8"/>
  <c r="I419" i="8"/>
  <c r="U419" i="8"/>
  <c r="M732" i="8"/>
  <c r="Q732" i="8"/>
  <c r="AC419" i="8"/>
  <c r="AE419" i="8"/>
  <c r="I732" i="8"/>
  <c r="S732" i="8"/>
  <c r="S419" i="8"/>
  <c r="W419" i="8"/>
  <c r="G732" i="8"/>
  <c r="M419" i="8"/>
  <c r="AC732" i="8"/>
  <c r="O732" i="8"/>
  <c r="C732" i="8"/>
  <c r="F106" i="8"/>
  <c r="K419" i="8"/>
  <c r="Y732" i="8"/>
  <c r="W732" i="8"/>
  <c r="E419" i="8"/>
  <c r="Q419" i="8"/>
  <c r="AC770" i="8" l="1"/>
  <c r="Y770" i="8"/>
  <c r="AE770" i="8"/>
  <c r="AA770" i="8"/>
  <c r="W770" i="8"/>
  <c r="S770" i="8"/>
  <c r="O770" i="8"/>
  <c r="U770" i="8"/>
  <c r="Q770" i="8"/>
  <c r="M770" i="8"/>
  <c r="K770" i="8"/>
  <c r="G770" i="8"/>
  <c r="C770" i="8"/>
  <c r="I770" i="8"/>
  <c r="E770" i="8"/>
  <c r="B145" i="8"/>
  <c r="AE457" i="8"/>
  <c r="W457" i="8"/>
  <c r="U457" i="8"/>
  <c r="Y457" i="8"/>
  <c r="AC457" i="8"/>
  <c r="S457" i="8"/>
  <c r="K457" i="8"/>
  <c r="M457" i="8"/>
  <c r="E457" i="8"/>
  <c r="G457" i="8"/>
  <c r="C457" i="8"/>
  <c r="O457" i="8"/>
  <c r="F144" i="8"/>
  <c r="Q457" i="8"/>
  <c r="AA457" i="8"/>
  <c r="I457" i="8"/>
  <c r="F420" i="8"/>
  <c r="AD420" i="8"/>
  <c r="Z733" i="8"/>
  <c r="H733" i="8"/>
  <c r="Z420" i="8"/>
  <c r="J420" i="8"/>
  <c r="F733" i="8"/>
  <c r="AB733" i="8"/>
  <c r="E107" i="8"/>
  <c r="H420" i="8"/>
  <c r="D733" i="8"/>
  <c r="R420" i="8"/>
  <c r="X420" i="8"/>
  <c r="L733" i="8"/>
  <c r="D108" i="8"/>
  <c r="C108" i="8"/>
  <c r="N421" i="8" s="1"/>
  <c r="D420" i="8"/>
  <c r="P420" i="8"/>
  <c r="P733" i="8"/>
  <c r="AB420" i="8"/>
  <c r="T733" i="8"/>
  <c r="R733" i="8"/>
  <c r="T420" i="8"/>
  <c r="X733" i="8"/>
  <c r="J733" i="8"/>
  <c r="N733" i="8"/>
  <c r="V733" i="8"/>
  <c r="L420" i="8"/>
  <c r="B733" i="8"/>
  <c r="B420" i="8"/>
  <c r="AD733" i="8"/>
  <c r="N420" i="8"/>
  <c r="W420" i="8"/>
  <c r="O420" i="8"/>
  <c r="G420" i="8"/>
  <c r="AA420" i="8"/>
  <c r="AC420" i="8"/>
  <c r="U733" i="8"/>
  <c r="O733" i="8"/>
  <c r="AE733" i="8"/>
  <c r="G733" i="8"/>
  <c r="C733" i="8"/>
  <c r="W733" i="8"/>
  <c r="C420" i="8"/>
  <c r="S733" i="8"/>
  <c r="Q733" i="8"/>
  <c r="E733" i="8"/>
  <c r="I733" i="8"/>
  <c r="Y420" i="8"/>
  <c r="K733" i="8"/>
  <c r="M420" i="8"/>
  <c r="AE420" i="8"/>
  <c r="AA733" i="8"/>
  <c r="F107" i="8"/>
  <c r="E420" i="8"/>
  <c r="S420" i="8"/>
  <c r="U420" i="8"/>
  <c r="Y733" i="8"/>
  <c r="I420" i="8"/>
  <c r="K420" i="8"/>
  <c r="AC733" i="8"/>
  <c r="Q420" i="8"/>
  <c r="M733" i="8"/>
  <c r="AC771" i="8" l="1"/>
  <c r="Y771" i="8"/>
  <c r="AE771" i="8"/>
  <c r="AA771" i="8"/>
  <c r="U771" i="8"/>
  <c r="Q771" i="8"/>
  <c r="M771" i="8"/>
  <c r="W771" i="8"/>
  <c r="S771" i="8"/>
  <c r="O771" i="8"/>
  <c r="K771" i="8"/>
  <c r="G771" i="8"/>
  <c r="I771" i="8"/>
  <c r="E771" i="8"/>
  <c r="C771" i="8"/>
  <c r="V734" i="8"/>
  <c r="T421" i="8"/>
  <c r="L734" i="8"/>
  <c r="H734" i="8"/>
  <c r="AD734" i="8"/>
  <c r="D734" i="8"/>
  <c r="X421" i="8"/>
  <c r="J421" i="8"/>
  <c r="V421" i="8"/>
  <c r="P734" i="8"/>
  <c r="T734" i="8"/>
  <c r="AB734" i="8"/>
  <c r="B146" i="8"/>
  <c r="AE458" i="8"/>
  <c r="AC458" i="8"/>
  <c r="AA458" i="8"/>
  <c r="W458" i="8"/>
  <c r="Q458" i="8"/>
  <c r="O458" i="8"/>
  <c r="I458" i="8"/>
  <c r="S458" i="8"/>
  <c r="K458" i="8"/>
  <c r="Y458" i="8"/>
  <c r="M458" i="8"/>
  <c r="E458" i="8"/>
  <c r="G458" i="8"/>
  <c r="F145" i="8"/>
  <c r="C458" i="8"/>
  <c r="U458" i="8"/>
  <c r="P421" i="8"/>
  <c r="H421" i="8"/>
  <c r="X734" i="8"/>
  <c r="R734" i="8"/>
  <c r="B734" i="8"/>
  <c r="L421" i="8"/>
  <c r="F421" i="8"/>
  <c r="D109" i="8"/>
  <c r="C109" i="8"/>
  <c r="B422" i="8" s="1"/>
  <c r="N734" i="8"/>
  <c r="E108" i="8"/>
  <c r="B421" i="8"/>
  <c r="Z421" i="8"/>
  <c r="R421" i="8"/>
  <c r="AD421" i="8"/>
  <c r="F734" i="8"/>
  <c r="AB421" i="8"/>
  <c r="Z734" i="8"/>
  <c r="D421" i="8"/>
  <c r="J734" i="8"/>
  <c r="AA734" i="8"/>
  <c r="E734" i="8"/>
  <c r="M421" i="8"/>
  <c r="G421" i="8"/>
  <c r="C734" i="8"/>
  <c r="G734" i="8"/>
  <c r="AE734" i="8"/>
  <c r="Q421" i="8"/>
  <c r="AE421" i="8"/>
  <c r="AC421" i="8"/>
  <c r="I421" i="8"/>
  <c r="K421" i="8"/>
  <c r="Q734" i="8"/>
  <c r="W734" i="8"/>
  <c r="AC734" i="8"/>
  <c r="O421" i="8"/>
  <c r="U421" i="8"/>
  <c r="C421" i="8"/>
  <c r="Y734" i="8"/>
  <c r="O734" i="8"/>
  <c r="AA421" i="8"/>
  <c r="M734" i="8"/>
  <c r="K734" i="8"/>
  <c r="E421" i="8"/>
  <c r="I734" i="8"/>
  <c r="Y421" i="8"/>
  <c r="W421" i="8"/>
  <c r="S734" i="8"/>
  <c r="U734" i="8"/>
  <c r="F108" i="8"/>
  <c r="S421" i="8"/>
  <c r="B735" i="8" l="1"/>
  <c r="AE772" i="8"/>
  <c r="AA772" i="8"/>
  <c r="AC772" i="8"/>
  <c r="Y772" i="8"/>
  <c r="U772" i="8"/>
  <c r="Q772" i="8"/>
  <c r="M772" i="8"/>
  <c r="W772" i="8"/>
  <c r="S772" i="8"/>
  <c r="O772" i="8"/>
  <c r="I772" i="8"/>
  <c r="E772" i="8"/>
  <c r="K772" i="8"/>
  <c r="G772" i="8"/>
  <c r="C772" i="8"/>
  <c r="F422" i="8"/>
  <c r="N422" i="8"/>
  <c r="B147" i="8"/>
  <c r="AC459" i="8"/>
  <c r="AE459" i="8"/>
  <c r="Y459" i="8"/>
  <c r="AA459" i="8"/>
  <c r="U459" i="8"/>
  <c r="G459" i="8"/>
  <c r="C459" i="8"/>
  <c r="W459" i="8"/>
  <c r="Q459" i="8"/>
  <c r="O459" i="8"/>
  <c r="I459" i="8"/>
  <c r="S459" i="8"/>
  <c r="K459" i="8"/>
  <c r="E459" i="8"/>
  <c r="F146" i="8"/>
  <c r="M459" i="8"/>
  <c r="V422" i="8"/>
  <c r="R422" i="8"/>
  <c r="F735" i="8"/>
  <c r="P422" i="8"/>
  <c r="AB735" i="8"/>
  <c r="P735" i="8"/>
  <c r="N735" i="8"/>
  <c r="Z422" i="8"/>
  <c r="T735" i="8"/>
  <c r="T422" i="8"/>
  <c r="V735" i="8"/>
  <c r="X422" i="8"/>
  <c r="L735" i="8"/>
  <c r="D110" i="8"/>
  <c r="C110" i="8"/>
  <c r="J736" i="8" s="1"/>
  <c r="AB422" i="8"/>
  <c r="X735" i="8"/>
  <c r="Z735" i="8"/>
  <c r="J422" i="8"/>
  <c r="H735" i="8"/>
  <c r="D422" i="8"/>
  <c r="AD422" i="8"/>
  <c r="E109" i="8"/>
  <c r="D735" i="8"/>
  <c r="J735" i="8"/>
  <c r="H422" i="8"/>
  <c r="AD735" i="8"/>
  <c r="R735" i="8"/>
  <c r="L422" i="8"/>
  <c r="F109" i="8"/>
  <c r="K422" i="8"/>
  <c r="M422" i="8"/>
  <c r="AE735" i="8"/>
  <c r="W422" i="8"/>
  <c r="U422" i="8"/>
  <c r="Q735" i="8"/>
  <c r="I422" i="8"/>
  <c r="E735" i="8"/>
  <c r="G735" i="8"/>
  <c r="AA735" i="8"/>
  <c r="Y422" i="8"/>
  <c r="O422" i="8"/>
  <c r="AA422" i="8"/>
  <c r="Q422" i="8"/>
  <c r="S735" i="8"/>
  <c r="C422" i="8"/>
  <c r="G422" i="8"/>
  <c r="K735" i="8"/>
  <c r="S422" i="8"/>
  <c r="AC422" i="8"/>
  <c r="O735" i="8"/>
  <c r="I735" i="8"/>
  <c r="Y735" i="8"/>
  <c r="M735" i="8"/>
  <c r="U735" i="8"/>
  <c r="C735" i="8"/>
  <c r="W735" i="8"/>
  <c r="AE422" i="8"/>
  <c r="AC735" i="8"/>
  <c r="E422" i="8"/>
  <c r="AE773" i="8" l="1"/>
  <c r="AA773" i="8"/>
  <c r="AC773" i="8"/>
  <c r="Y773" i="8"/>
  <c r="W773" i="8"/>
  <c r="S773" i="8"/>
  <c r="O773" i="8"/>
  <c r="U773" i="8"/>
  <c r="Q773" i="8"/>
  <c r="M773" i="8"/>
  <c r="I773" i="8"/>
  <c r="E773" i="8"/>
  <c r="C773" i="8"/>
  <c r="K773" i="8"/>
  <c r="G773" i="8"/>
  <c r="L736" i="8"/>
  <c r="T736" i="8"/>
  <c r="B148" i="8"/>
  <c r="AC460" i="8"/>
  <c r="AE460" i="8"/>
  <c r="W460" i="8"/>
  <c r="U460" i="8"/>
  <c r="Y460" i="8"/>
  <c r="AA460" i="8"/>
  <c r="M460" i="8"/>
  <c r="E460" i="8"/>
  <c r="G460" i="8"/>
  <c r="C460" i="8"/>
  <c r="Q460" i="8"/>
  <c r="O460" i="8"/>
  <c r="I460" i="8"/>
  <c r="S460" i="8"/>
  <c r="F147" i="8"/>
  <c r="K460" i="8"/>
  <c r="T423" i="8"/>
  <c r="AD736" i="8"/>
  <c r="R736" i="8"/>
  <c r="P423" i="8"/>
  <c r="F736" i="8"/>
  <c r="X423" i="8"/>
  <c r="AB423" i="8"/>
  <c r="Z423" i="8"/>
  <c r="J423" i="8"/>
  <c r="X736" i="8"/>
  <c r="V423" i="8"/>
  <c r="D423" i="8"/>
  <c r="B423" i="8"/>
  <c r="C111" i="8"/>
  <c r="AB424" i="8" s="1"/>
  <c r="D111" i="8"/>
  <c r="N736" i="8"/>
  <c r="H736" i="8"/>
  <c r="Z736" i="8"/>
  <c r="B736" i="8"/>
  <c r="AB736" i="8"/>
  <c r="V736" i="8"/>
  <c r="D736" i="8"/>
  <c r="E110" i="8"/>
  <c r="F423" i="8"/>
  <c r="AD423" i="8"/>
  <c r="H423" i="8"/>
  <c r="L423" i="8"/>
  <c r="R423" i="8"/>
  <c r="P736" i="8"/>
  <c r="N423" i="8"/>
  <c r="K736" i="8"/>
  <c r="Y736" i="8"/>
  <c r="S423" i="8"/>
  <c r="U736" i="8"/>
  <c r="AE736" i="8"/>
  <c r="O423" i="8"/>
  <c r="AA423" i="8"/>
  <c r="K423" i="8"/>
  <c r="E423" i="8"/>
  <c r="G423" i="8"/>
  <c r="F110" i="8"/>
  <c r="Q423" i="8"/>
  <c r="AC736" i="8"/>
  <c r="C736" i="8"/>
  <c r="Y423" i="8"/>
  <c r="S736" i="8"/>
  <c r="G736" i="8"/>
  <c r="U423" i="8"/>
  <c r="I423" i="8"/>
  <c r="M423" i="8"/>
  <c r="Q736" i="8"/>
  <c r="W736" i="8"/>
  <c r="AA736" i="8"/>
  <c r="I736" i="8"/>
  <c r="AC423" i="8"/>
  <c r="O736" i="8"/>
  <c r="W423" i="8"/>
  <c r="AE423" i="8"/>
  <c r="M736" i="8"/>
  <c r="E736" i="8"/>
  <c r="C423" i="8"/>
  <c r="AC774" i="8" l="1"/>
  <c r="Y774" i="8"/>
  <c r="AE774" i="8"/>
  <c r="AA774" i="8"/>
  <c r="W774" i="8"/>
  <c r="S774" i="8"/>
  <c r="O774" i="8"/>
  <c r="U774" i="8"/>
  <c r="Q774" i="8"/>
  <c r="M774" i="8"/>
  <c r="K774" i="8"/>
  <c r="G774" i="8"/>
  <c r="C774" i="8"/>
  <c r="I774" i="8"/>
  <c r="E774" i="8"/>
  <c r="B149" i="8"/>
  <c r="AE461" i="8"/>
  <c r="AC461" i="8"/>
  <c r="W461" i="8"/>
  <c r="U461" i="8"/>
  <c r="Y461" i="8"/>
  <c r="AA461" i="8"/>
  <c r="S461" i="8"/>
  <c r="K461" i="8"/>
  <c r="M461" i="8"/>
  <c r="E461" i="8"/>
  <c r="G461" i="8"/>
  <c r="C461" i="8"/>
  <c r="F148" i="8"/>
  <c r="O461" i="8"/>
  <c r="Q461" i="8"/>
  <c r="I461" i="8"/>
  <c r="Z424" i="8"/>
  <c r="T737" i="8"/>
  <c r="R424" i="8"/>
  <c r="B737" i="8"/>
  <c r="J424" i="8"/>
  <c r="Z737" i="8"/>
  <c r="R737" i="8"/>
  <c r="V424" i="8"/>
  <c r="AD424" i="8"/>
  <c r="F737" i="8"/>
  <c r="P737" i="8"/>
  <c r="P424" i="8"/>
  <c r="F424" i="8"/>
  <c r="L737" i="8"/>
  <c r="AD737" i="8"/>
  <c r="E111" i="8"/>
  <c r="D424" i="8"/>
  <c r="X424" i="8"/>
  <c r="V737" i="8"/>
  <c r="N424" i="8"/>
  <c r="D737" i="8"/>
  <c r="T424" i="8"/>
  <c r="H737" i="8"/>
  <c r="D112" i="8"/>
  <c r="C112" i="8"/>
  <c r="P738" i="8" s="1"/>
  <c r="X737" i="8"/>
  <c r="AB737" i="8"/>
  <c r="H424" i="8"/>
  <c r="N737" i="8"/>
  <c r="L424" i="8"/>
  <c r="J737" i="8"/>
  <c r="B424" i="8"/>
  <c r="AC424" i="8"/>
  <c r="AC737" i="8"/>
  <c r="O737" i="8"/>
  <c r="Q424" i="8"/>
  <c r="C737" i="8"/>
  <c r="O424" i="8"/>
  <c r="AA737" i="8"/>
  <c r="U424" i="8"/>
  <c r="F111" i="8"/>
  <c r="C424" i="8"/>
  <c r="M737" i="8"/>
  <c r="I737" i="8"/>
  <c r="U737" i="8"/>
  <c r="AA424" i="8"/>
  <c r="K424" i="8"/>
  <c r="M424" i="8"/>
  <c r="S737" i="8"/>
  <c r="Q737" i="8"/>
  <c r="Y424" i="8"/>
  <c r="W424" i="8"/>
  <c r="Y737" i="8"/>
  <c r="G737" i="8"/>
  <c r="AE424" i="8"/>
  <c r="E737" i="8"/>
  <c r="E424" i="8"/>
  <c r="W737" i="8"/>
  <c r="S424" i="8"/>
  <c r="I424" i="8"/>
  <c r="K737" i="8"/>
  <c r="AE737" i="8"/>
  <c r="G424" i="8"/>
  <c r="AC775" i="8" l="1"/>
  <c r="Y775" i="8"/>
  <c r="AE775" i="8"/>
  <c r="AA775" i="8"/>
  <c r="U775" i="8"/>
  <c r="Q775" i="8"/>
  <c r="M775" i="8"/>
  <c r="W775" i="8"/>
  <c r="S775" i="8"/>
  <c r="O775" i="8"/>
  <c r="K775" i="8"/>
  <c r="G775" i="8"/>
  <c r="C775" i="8"/>
  <c r="I775" i="8"/>
  <c r="E775" i="8"/>
  <c r="AD738" i="8"/>
  <c r="D425" i="8"/>
  <c r="L425" i="8"/>
  <c r="V738" i="8"/>
  <c r="X738" i="8"/>
  <c r="L738" i="8"/>
  <c r="B738" i="8"/>
  <c r="H425" i="8"/>
  <c r="N738" i="8"/>
  <c r="B150" i="8"/>
  <c r="AE462" i="8"/>
  <c r="AA462" i="8"/>
  <c r="AC462" i="8"/>
  <c r="W462" i="8"/>
  <c r="Q462" i="8"/>
  <c r="O462" i="8"/>
  <c r="I462" i="8"/>
  <c r="U462" i="8"/>
  <c r="S462" i="8"/>
  <c r="K462" i="8"/>
  <c r="M462" i="8"/>
  <c r="E462" i="8"/>
  <c r="Y462" i="8"/>
  <c r="F149" i="8"/>
  <c r="G462" i="8"/>
  <c r="C462" i="8"/>
  <c r="AB738" i="8"/>
  <c r="V425" i="8"/>
  <c r="J738" i="8"/>
  <c r="F738" i="8"/>
  <c r="N425" i="8"/>
  <c r="X425" i="8"/>
  <c r="D738" i="8"/>
  <c r="T738" i="8"/>
  <c r="AD425" i="8"/>
  <c r="J425" i="8"/>
  <c r="E112" i="8"/>
  <c r="P425" i="8"/>
  <c r="R425" i="8"/>
  <c r="F425" i="8"/>
  <c r="T425" i="8"/>
  <c r="R738" i="8"/>
  <c r="Z738" i="8"/>
  <c r="C113" i="8"/>
  <c r="F426" i="8" s="1"/>
  <c r="D113" i="8"/>
  <c r="AB425" i="8"/>
  <c r="Z425" i="8"/>
  <c r="H738" i="8"/>
  <c r="B425" i="8"/>
  <c r="Q738" i="8"/>
  <c r="W738" i="8"/>
  <c r="O738" i="8"/>
  <c r="Y738" i="8"/>
  <c r="C425" i="8"/>
  <c r="C738" i="8"/>
  <c r="I425" i="8"/>
  <c r="E738" i="8"/>
  <c r="S425" i="8"/>
  <c r="M425" i="8"/>
  <c r="U738" i="8"/>
  <c r="S738" i="8"/>
  <c r="AE738" i="8"/>
  <c r="E425" i="8"/>
  <c r="F112" i="8"/>
  <c r="K425" i="8"/>
  <c r="G425" i="8"/>
  <c r="Y425" i="8"/>
  <c r="AA738" i="8"/>
  <c r="M738" i="8"/>
  <c r="AA425" i="8"/>
  <c r="Q425" i="8"/>
  <c r="O425" i="8"/>
  <c r="I738" i="8"/>
  <c r="K738" i="8"/>
  <c r="U425" i="8"/>
  <c r="AC425" i="8"/>
  <c r="AC738" i="8"/>
  <c r="AE425" i="8"/>
  <c r="W425" i="8"/>
  <c r="G738" i="8"/>
  <c r="AE776" i="8" l="1"/>
  <c r="AA776" i="8"/>
  <c r="AC776" i="8"/>
  <c r="Y776" i="8"/>
  <c r="U776" i="8"/>
  <c r="Q776" i="8"/>
  <c r="M776" i="8"/>
  <c r="W776" i="8"/>
  <c r="S776" i="8"/>
  <c r="O776" i="8"/>
  <c r="I776" i="8"/>
  <c r="E776" i="8"/>
  <c r="K776" i="8"/>
  <c r="G776" i="8"/>
  <c r="C776" i="8"/>
  <c r="AB426" i="8"/>
  <c r="H739" i="8"/>
  <c r="E113" i="8"/>
  <c r="X426" i="8"/>
  <c r="X739" i="8"/>
  <c r="AC463" i="8"/>
  <c r="AE463" i="8"/>
  <c r="Y463" i="8"/>
  <c r="AA463" i="8"/>
  <c r="G463" i="8"/>
  <c r="C463" i="8"/>
  <c r="Q463" i="8"/>
  <c r="O463" i="8"/>
  <c r="I463" i="8"/>
  <c r="W463" i="8"/>
  <c r="U463" i="8"/>
  <c r="S463" i="8"/>
  <c r="K463" i="8"/>
  <c r="F150" i="8"/>
  <c r="E463" i="8"/>
  <c r="M463" i="8"/>
  <c r="O13" i="8"/>
  <c r="O14" i="8"/>
  <c r="B151" i="8"/>
  <c r="J739" i="8"/>
  <c r="D739" i="8"/>
  <c r="D426" i="8"/>
  <c r="P426" i="8"/>
  <c r="N426" i="8"/>
  <c r="T426" i="8"/>
  <c r="R739" i="8"/>
  <c r="L426" i="8"/>
  <c r="L739" i="8"/>
  <c r="P739" i="8"/>
  <c r="D114" i="8"/>
  <c r="C114" i="8"/>
  <c r="Z427" i="8" s="1"/>
  <c r="N739" i="8"/>
  <c r="AD426" i="8"/>
  <c r="T739" i="8"/>
  <c r="Z739" i="8"/>
  <c r="V739" i="8"/>
  <c r="AB739" i="8"/>
  <c r="R426" i="8"/>
  <c r="Z426" i="8"/>
  <c r="F739" i="8"/>
  <c r="AD739" i="8"/>
  <c r="J426" i="8"/>
  <c r="H426" i="8"/>
  <c r="B739" i="8"/>
  <c r="V426" i="8"/>
  <c r="B426" i="8"/>
  <c r="AA426" i="8"/>
  <c r="C739" i="8"/>
  <c r="G739" i="8"/>
  <c r="U739" i="8"/>
  <c r="K426" i="8"/>
  <c r="O426" i="8"/>
  <c r="Q739" i="8"/>
  <c r="AA739" i="8"/>
  <c r="S739" i="8"/>
  <c r="E739" i="8"/>
  <c r="Y426" i="8"/>
  <c r="Y739" i="8"/>
  <c r="W739" i="8"/>
  <c r="AE426" i="8"/>
  <c r="K739" i="8"/>
  <c r="I426" i="8"/>
  <c r="M739" i="8"/>
  <c r="W426" i="8"/>
  <c r="O739" i="8"/>
  <c r="AC426" i="8"/>
  <c r="I739" i="8"/>
  <c r="S426" i="8"/>
  <c r="M426" i="8"/>
  <c r="F113" i="8"/>
  <c r="AE739" i="8"/>
  <c r="AC739" i="8"/>
  <c r="E426" i="8"/>
  <c r="Q426" i="8"/>
  <c r="G426" i="8"/>
  <c r="U426" i="8"/>
  <c r="C426" i="8"/>
  <c r="AE777" i="8" l="1"/>
  <c r="AA777" i="8"/>
  <c r="AC777" i="8"/>
  <c r="Y777" i="8"/>
  <c r="W777" i="8"/>
  <c r="S777" i="8"/>
  <c r="O777" i="8"/>
  <c r="U777" i="8"/>
  <c r="Q777" i="8"/>
  <c r="M777" i="8"/>
  <c r="C777" i="8"/>
  <c r="I777" i="8"/>
  <c r="E777" i="8"/>
  <c r="K777" i="8"/>
  <c r="G777" i="8"/>
  <c r="V427" i="8"/>
  <c r="B740" i="8"/>
  <c r="T740" i="8"/>
  <c r="D740" i="8"/>
  <c r="F740" i="8"/>
  <c r="L740" i="8"/>
  <c r="P427" i="8"/>
  <c r="AD740" i="8"/>
  <c r="J740" i="8"/>
  <c r="V740" i="8"/>
  <c r="H740" i="8"/>
  <c r="E114" i="8"/>
  <c r="P740" i="8"/>
  <c r="X427" i="8"/>
  <c r="F427" i="8"/>
  <c r="J427" i="8"/>
  <c r="AB427" i="8"/>
  <c r="T427" i="8"/>
  <c r="R427" i="8"/>
  <c r="Z740" i="8"/>
  <c r="B152" i="8"/>
  <c r="AC464" i="8"/>
  <c r="AE464" i="8"/>
  <c r="W464" i="8"/>
  <c r="U464" i="8"/>
  <c r="Y464" i="8"/>
  <c r="AA464" i="8"/>
  <c r="M464" i="8"/>
  <c r="E464" i="8"/>
  <c r="G464" i="8"/>
  <c r="C464" i="8"/>
  <c r="Q464" i="8"/>
  <c r="O464" i="8"/>
  <c r="I464" i="8"/>
  <c r="S464" i="8"/>
  <c r="K464" i="8"/>
  <c r="F151" i="8"/>
  <c r="N427" i="8"/>
  <c r="H427" i="8"/>
  <c r="AD427" i="8"/>
  <c r="AB740" i="8"/>
  <c r="D427" i="8"/>
  <c r="L427" i="8"/>
  <c r="R740" i="8"/>
  <c r="B427" i="8"/>
  <c r="X740" i="8"/>
  <c r="N740" i="8"/>
  <c r="D115" i="8"/>
  <c r="C115" i="8"/>
  <c r="AB428" i="8" s="1"/>
  <c r="AA427" i="8"/>
  <c r="Q427" i="8"/>
  <c r="C740" i="8"/>
  <c r="K427" i="8"/>
  <c r="Y740" i="8"/>
  <c r="U740" i="8"/>
  <c r="W427" i="8"/>
  <c r="O740" i="8"/>
  <c r="G427" i="8"/>
  <c r="S427" i="8"/>
  <c r="Q740" i="8"/>
  <c r="E740" i="8"/>
  <c r="AC740" i="8"/>
  <c r="Y427" i="8"/>
  <c r="S740" i="8"/>
  <c r="U427" i="8"/>
  <c r="W740" i="8"/>
  <c r="G740" i="8"/>
  <c r="M427" i="8"/>
  <c r="M740" i="8"/>
  <c r="K740" i="8"/>
  <c r="E427" i="8"/>
  <c r="I427" i="8"/>
  <c r="O427" i="8"/>
  <c r="AC427" i="8"/>
  <c r="F114" i="8"/>
  <c r="I740" i="8"/>
  <c r="C427" i="8"/>
  <c r="AE740" i="8"/>
  <c r="AE427" i="8"/>
  <c r="AA740" i="8"/>
  <c r="AC778" i="8" l="1"/>
  <c r="Y778" i="8"/>
  <c r="AE778" i="8"/>
  <c r="AA778" i="8"/>
  <c r="W778" i="8"/>
  <c r="S778" i="8"/>
  <c r="O778" i="8"/>
  <c r="U778" i="8"/>
  <c r="Q778" i="8"/>
  <c r="M778" i="8"/>
  <c r="K778" i="8"/>
  <c r="G778" i="8"/>
  <c r="C778" i="8"/>
  <c r="I778" i="8"/>
  <c r="E778" i="8"/>
  <c r="AB741" i="8"/>
  <c r="N741" i="8"/>
  <c r="B153" i="8"/>
  <c r="W465" i="8"/>
  <c r="U465" i="8"/>
  <c r="AE465" i="8"/>
  <c r="Y465" i="8"/>
  <c r="S465" i="8"/>
  <c r="K465" i="8"/>
  <c r="AC465" i="8"/>
  <c r="AA465" i="8"/>
  <c r="M465" i="8"/>
  <c r="E465" i="8"/>
  <c r="G465" i="8"/>
  <c r="C465" i="8"/>
  <c r="I465" i="8"/>
  <c r="F152" i="8"/>
  <c r="O465" i="8"/>
  <c r="Q465" i="8"/>
  <c r="P741" i="8"/>
  <c r="H741" i="8"/>
  <c r="X428" i="8"/>
  <c r="V428" i="8"/>
  <c r="J741" i="8"/>
  <c r="F428" i="8"/>
  <c r="Z428" i="8"/>
  <c r="F741" i="8"/>
  <c r="V741" i="8"/>
  <c r="T428" i="8"/>
  <c r="Z741" i="8"/>
  <c r="L428" i="8"/>
  <c r="D116" i="8"/>
  <c r="C116" i="8"/>
  <c r="Z742" i="8" s="1"/>
  <c r="E115" i="8"/>
  <c r="D741" i="8"/>
  <c r="L741" i="8"/>
  <c r="N428" i="8"/>
  <c r="X741" i="8"/>
  <c r="T741" i="8"/>
  <c r="R428" i="8"/>
  <c r="B741" i="8"/>
  <c r="H428" i="8"/>
  <c r="J428" i="8"/>
  <c r="P428" i="8"/>
  <c r="AD741" i="8"/>
  <c r="R741" i="8"/>
  <c r="D428" i="8"/>
  <c r="B428" i="8"/>
  <c r="AD428" i="8"/>
  <c r="AC428" i="8"/>
  <c r="E741" i="8"/>
  <c r="AA741" i="8"/>
  <c r="Y428" i="8"/>
  <c r="Q428" i="8"/>
  <c r="K428" i="8"/>
  <c r="F115" i="8"/>
  <c r="U428" i="8"/>
  <c r="W741" i="8"/>
  <c r="M428" i="8"/>
  <c r="I741" i="8"/>
  <c r="I428" i="8"/>
  <c r="S428" i="8"/>
  <c r="S741" i="8"/>
  <c r="AE741" i="8"/>
  <c r="O741" i="8"/>
  <c r="G428" i="8"/>
  <c r="AA428" i="8"/>
  <c r="AC741" i="8"/>
  <c r="E428" i="8"/>
  <c r="C741" i="8"/>
  <c r="C428" i="8"/>
  <c r="G741" i="8"/>
  <c r="W428" i="8"/>
  <c r="Y741" i="8"/>
  <c r="Q741" i="8"/>
  <c r="U741" i="8"/>
  <c r="O428" i="8"/>
  <c r="AE428" i="8"/>
  <c r="M741" i="8"/>
  <c r="K741" i="8"/>
  <c r="AC779" i="8" l="1"/>
  <c r="Y779" i="8"/>
  <c r="AE779" i="8"/>
  <c r="AA779" i="8"/>
  <c r="U779" i="8"/>
  <c r="Q779" i="8"/>
  <c r="M779" i="8"/>
  <c r="W779" i="8"/>
  <c r="S779" i="8"/>
  <c r="O779" i="8"/>
  <c r="K779" i="8"/>
  <c r="G779" i="8"/>
  <c r="I779" i="8"/>
  <c r="E779" i="8"/>
  <c r="C779" i="8"/>
  <c r="B154" i="8"/>
  <c r="AE466" i="8"/>
  <c r="AC466" i="8"/>
  <c r="AA466" i="8"/>
  <c r="W466" i="8"/>
  <c r="Y466" i="8"/>
  <c r="Q466" i="8"/>
  <c r="O466" i="8"/>
  <c r="I466" i="8"/>
  <c r="S466" i="8"/>
  <c r="K466" i="8"/>
  <c r="M466" i="8"/>
  <c r="E466" i="8"/>
  <c r="C466" i="8"/>
  <c r="G466" i="8"/>
  <c r="F153" i="8"/>
  <c r="U466" i="8"/>
  <c r="P429" i="8"/>
  <c r="AD429" i="8"/>
  <c r="T429" i="8"/>
  <c r="H742" i="8"/>
  <c r="D742" i="8"/>
  <c r="AD742" i="8"/>
  <c r="V742" i="8"/>
  <c r="P742" i="8"/>
  <c r="H429" i="8"/>
  <c r="T742" i="8"/>
  <c r="F742" i="8"/>
  <c r="D117" i="8"/>
  <c r="C117" i="8"/>
  <c r="D430" i="8" s="1"/>
  <c r="L742" i="8"/>
  <c r="N742" i="8"/>
  <c r="J429" i="8"/>
  <c r="V429" i="8"/>
  <c r="B742" i="8"/>
  <c r="N429" i="8"/>
  <c r="L429" i="8"/>
  <c r="X429" i="8"/>
  <c r="B429" i="8"/>
  <c r="R429" i="8"/>
  <c r="F429" i="8"/>
  <c r="Z429" i="8"/>
  <c r="E116" i="8"/>
  <c r="J742" i="8"/>
  <c r="R742" i="8"/>
  <c r="AB742" i="8"/>
  <c r="X742" i="8"/>
  <c r="D429" i="8"/>
  <c r="AB429" i="8"/>
  <c r="AA742" i="8"/>
  <c r="M429" i="8"/>
  <c r="Q429" i="8"/>
  <c r="K742" i="8"/>
  <c r="W742" i="8"/>
  <c r="AC742" i="8"/>
  <c r="AA429" i="8"/>
  <c r="S742" i="8"/>
  <c r="U429" i="8"/>
  <c r="AC429" i="8"/>
  <c r="G429" i="8"/>
  <c r="U742" i="8"/>
  <c r="F116" i="8"/>
  <c r="I742" i="8"/>
  <c r="K429" i="8"/>
  <c r="S429" i="8"/>
  <c r="G742" i="8"/>
  <c r="W429" i="8"/>
  <c r="C429" i="8"/>
  <c r="C742" i="8"/>
  <c r="Y429" i="8"/>
  <c r="M742" i="8"/>
  <c r="AE429" i="8"/>
  <c r="Q742" i="8"/>
  <c r="O429" i="8"/>
  <c r="E742" i="8"/>
  <c r="I429" i="8"/>
  <c r="Y742" i="8"/>
  <c r="E429" i="8"/>
  <c r="O742" i="8"/>
  <c r="AE742" i="8"/>
  <c r="AE780" i="8" l="1"/>
  <c r="AA780" i="8"/>
  <c r="AC780" i="8"/>
  <c r="Y780" i="8"/>
  <c r="U780" i="8"/>
  <c r="Q780" i="8"/>
  <c r="M780" i="8"/>
  <c r="W780" i="8"/>
  <c r="S780" i="8"/>
  <c r="O780" i="8"/>
  <c r="I780" i="8"/>
  <c r="E780" i="8"/>
  <c r="K780" i="8"/>
  <c r="G780" i="8"/>
  <c r="C780" i="8"/>
  <c r="B155" i="8"/>
  <c r="AC467" i="8"/>
  <c r="AE467" i="8"/>
  <c r="Y467" i="8"/>
  <c r="AA467" i="8"/>
  <c r="U467" i="8"/>
  <c r="G467" i="8"/>
  <c r="C467" i="8"/>
  <c r="Q467" i="8"/>
  <c r="O467" i="8"/>
  <c r="I467" i="8"/>
  <c r="S467" i="8"/>
  <c r="K467" i="8"/>
  <c r="M467" i="8"/>
  <c r="E467" i="8"/>
  <c r="F154" i="8"/>
  <c r="W467" i="8"/>
  <c r="J743" i="8"/>
  <c r="D743" i="8"/>
  <c r="R430" i="8"/>
  <c r="T430" i="8"/>
  <c r="N743" i="8"/>
  <c r="AB743" i="8"/>
  <c r="E117" i="8"/>
  <c r="F743" i="8"/>
  <c r="Z430" i="8"/>
  <c r="P743" i="8"/>
  <c r="AB430" i="8"/>
  <c r="J430" i="8"/>
  <c r="L430" i="8"/>
  <c r="Z743" i="8"/>
  <c r="AD743" i="8"/>
  <c r="H743" i="8"/>
  <c r="X743" i="8"/>
  <c r="T743" i="8"/>
  <c r="L743" i="8"/>
  <c r="B430" i="8"/>
  <c r="AD430" i="8"/>
  <c r="N430" i="8"/>
  <c r="V430" i="8"/>
  <c r="C118" i="8"/>
  <c r="X744" i="8" s="1"/>
  <c r="D118" i="8"/>
  <c r="B743" i="8"/>
  <c r="P430" i="8"/>
  <c r="V743" i="8"/>
  <c r="H430" i="8"/>
  <c r="F430" i="8"/>
  <c r="R743" i="8"/>
  <c r="X430" i="8"/>
  <c r="M430" i="8"/>
  <c r="W430" i="8"/>
  <c r="S743" i="8"/>
  <c r="AC743" i="8"/>
  <c r="Y743" i="8"/>
  <c r="K430" i="8"/>
  <c r="I430" i="8"/>
  <c r="E430" i="8"/>
  <c r="M743" i="8"/>
  <c r="E743" i="8"/>
  <c r="Q743" i="8"/>
  <c r="C430" i="8"/>
  <c r="K743" i="8"/>
  <c r="F117" i="8"/>
  <c r="AA430" i="8"/>
  <c r="W743" i="8"/>
  <c r="C743" i="8"/>
  <c r="G743" i="8"/>
  <c r="S430" i="8"/>
  <c r="G430" i="8"/>
  <c r="U430" i="8"/>
  <c r="AA743" i="8"/>
  <c r="Q430" i="8"/>
  <c r="AC430" i="8"/>
  <c r="I743" i="8"/>
  <c r="Y430" i="8"/>
  <c r="U743" i="8"/>
  <c r="O430" i="8"/>
  <c r="AE743" i="8"/>
  <c r="AE430" i="8"/>
  <c r="O743" i="8"/>
  <c r="AE781" i="8" l="1"/>
  <c r="AA781" i="8"/>
  <c r="AC781" i="8"/>
  <c r="Y781" i="8"/>
  <c r="W781" i="8"/>
  <c r="S781" i="8"/>
  <c r="O781" i="8"/>
  <c r="U781" i="8"/>
  <c r="Q781" i="8"/>
  <c r="M781" i="8"/>
  <c r="I781" i="8"/>
  <c r="E781" i="8"/>
  <c r="C781" i="8"/>
  <c r="K781" i="8"/>
  <c r="G781" i="8"/>
  <c r="P744" i="8"/>
  <c r="AD431" i="8"/>
  <c r="J431" i="8"/>
  <c r="H431" i="8"/>
  <c r="V431" i="8"/>
  <c r="D744" i="8"/>
  <c r="H744" i="8"/>
  <c r="T431" i="8"/>
  <c r="Z744" i="8"/>
  <c r="J744" i="8"/>
  <c r="R431" i="8"/>
  <c r="L431" i="8"/>
  <c r="B744" i="8"/>
  <c r="B431" i="8"/>
  <c r="F431" i="8"/>
  <c r="N431" i="8"/>
  <c r="F744" i="8"/>
  <c r="R744" i="8"/>
  <c r="V744" i="8"/>
  <c r="AB431" i="8"/>
  <c r="X431" i="8"/>
  <c r="T744" i="8"/>
  <c r="L744" i="8"/>
  <c r="AB744" i="8"/>
  <c r="Z431" i="8"/>
  <c r="N744" i="8"/>
  <c r="AD744" i="8"/>
  <c r="D431" i="8"/>
  <c r="E118" i="8"/>
  <c r="P431" i="8"/>
  <c r="B156" i="8"/>
  <c r="AC468" i="8"/>
  <c r="AE468" i="8"/>
  <c r="W468" i="8"/>
  <c r="U468" i="8"/>
  <c r="Y468" i="8"/>
  <c r="AA468" i="8"/>
  <c r="M468" i="8"/>
  <c r="E468" i="8"/>
  <c r="G468" i="8"/>
  <c r="C468" i="8"/>
  <c r="Q468" i="8"/>
  <c r="O468" i="8"/>
  <c r="I468" i="8"/>
  <c r="F155" i="8"/>
  <c r="S468" i="8"/>
  <c r="K468" i="8"/>
  <c r="C119" i="8"/>
  <c r="X745" i="8" s="1"/>
  <c r="D119" i="8"/>
  <c r="Y744" i="8"/>
  <c r="G744" i="8"/>
  <c r="AA431" i="8"/>
  <c r="AC431" i="8"/>
  <c r="K744" i="8"/>
  <c r="Q744" i="8"/>
  <c r="C431" i="8"/>
  <c r="I744" i="8"/>
  <c r="C744" i="8"/>
  <c r="Q431" i="8"/>
  <c r="S431" i="8"/>
  <c r="U744" i="8"/>
  <c r="E744" i="8"/>
  <c r="M431" i="8"/>
  <c r="G431" i="8"/>
  <c r="K431" i="8"/>
  <c r="I431" i="8"/>
  <c r="Y431" i="8"/>
  <c r="O431" i="8"/>
  <c r="AA744" i="8"/>
  <c r="U431" i="8"/>
  <c r="W431" i="8"/>
  <c r="AE431" i="8"/>
  <c r="Y745" i="8"/>
  <c r="W744" i="8"/>
  <c r="AC744" i="8"/>
  <c r="AE744" i="8"/>
  <c r="E431" i="8"/>
  <c r="O744" i="8"/>
  <c r="M744" i="8"/>
  <c r="S744" i="8"/>
  <c r="F118" i="8"/>
  <c r="AC782" i="8" l="1"/>
  <c r="Y782" i="8"/>
  <c r="AE782" i="8"/>
  <c r="AA782" i="8"/>
  <c r="W782" i="8"/>
  <c r="S782" i="8"/>
  <c r="O782" i="8"/>
  <c r="U782" i="8"/>
  <c r="Q782" i="8"/>
  <c r="M782" i="8"/>
  <c r="K782" i="8"/>
  <c r="G782" i="8"/>
  <c r="C782" i="8"/>
  <c r="I782" i="8"/>
  <c r="E782" i="8"/>
  <c r="AD745" i="8"/>
  <c r="E119" i="8"/>
  <c r="V432" i="8"/>
  <c r="N432" i="8"/>
  <c r="D745" i="8"/>
  <c r="AB432" i="8"/>
  <c r="T745" i="8"/>
  <c r="F432" i="8"/>
  <c r="B157" i="8"/>
  <c r="AC469" i="8"/>
  <c r="W469" i="8"/>
  <c r="U469" i="8"/>
  <c r="Y469" i="8"/>
  <c r="S469" i="8"/>
  <c r="K469" i="8"/>
  <c r="M469" i="8"/>
  <c r="E469" i="8"/>
  <c r="AA469" i="8"/>
  <c r="G469" i="8"/>
  <c r="C469" i="8"/>
  <c r="Q469" i="8"/>
  <c r="F156" i="8"/>
  <c r="O469" i="8"/>
  <c r="I469" i="8"/>
  <c r="AE469" i="8"/>
  <c r="P745" i="8"/>
  <c r="X432" i="8"/>
  <c r="Z745" i="8"/>
  <c r="R432" i="8"/>
  <c r="H432" i="8"/>
  <c r="N745" i="8"/>
  <c r="V745" i="8"/>
  <c r="D432" i="8"/>
  <c r="L745" i="8"/>
  <c r="Z432" i="8"/>
  <c r="J432" i="8"/>
  <c r="P432" i="8"/>
  <c r="B745" i="8"/>
  <c r="T432" i="8"/>
  <c r="J745" i="8"/>
  <c r="AB745" i="8"/>
  <c r="B432" i="8"/>
  <c r="F745" i="8"/>
  <c r="AD432" i="8"/>
  <c r="H745" i="8"/>
  <c r="D120" i="8"/>
  <c r="C120" i="8"/>
  <c r="H746" i="8" s="1"/>
  <c r="R745" i="8"/>
  <c r="L432" i="8"/>
  <c r="AE745" i="8"/>
  <c r="AE432" i="8"/>
  <c r="M745" i="8"/>
  <c r="F119" i="8"/>
  <c r="I745" i="8"/>
  <c r="AC432" i="8"/>
  <c r="O432" i="8"/>
  <c r="Y432" i="8"/>
  <c r="U432" i="8"/>
  <c r="AC745" i="8"/>
  <c r="K745" i="8"/>
  <c r="AA432" i="8"/>
  <c r="S745" i="8"/>
  <c r="O745" i="8"/>
  <c r="C745" i="8"/>
  <c r="C432" i="8"/>
  <c r="AA745" i="8"/>
  <c r="I432" i="8"/>
  <c r="Q745" i="8"/>
  <c r="G432" i="8"/>
  <c r="Q432" i="8"/>
  <c r="K432" i="8"/>
  <c r="E745" i="8"/>
  <c r="S432" i="8"/>
  <c r="W432" i="8"/>
  <c r="E432" i="8"/>
  <c r="U745" i="8"/>
  <c r="M432" i="8"/>
  <c r="W745" i="8"/>
  <c r="G745" i="8"/>
  <c r="AC783" i="8" l="1"/>
  <c r="Y783" i="8"/>
  <c r="AE783" i="8"/>
  <c r="AA783" i="8"/>
  <c r="U783" i="8"/>
  <c r="Q783" i="8"/>
  <c r="M783" i="8"/>
  <c r="W783" i="8"/>
  <c r="S783" i="8"/>
  <c r="O783" i="8"/>
  <c r="K783" i="8"/>
  <c r="G783" i="8"/>
  <c r="C783" i="8"/>
  <c r="I783" i="8"/>
  <c r="E783" i="8"/>
  <c r="R746" i="8"/>
  <c r="P746" i="8"/>
  <c r="X433" i="8"/>
  <c r="X746" i="8"/>
  <c r="D433" i="8"/>
  <c r="F746" i="8"/>
  <c r="L433" i="8"/>
  <c r="B433" i="8"/>
  <c r="P433" i="8"/>
  <c r="H433" i="8"/>
  <c r="V433" i="8"/>
  <c r="B746" i="8"/>
  <c r="B158" i="8"/>
  <c r="AE470" i="8"/>
  <c r="AA470" i="8"/>
  <c r="AC470" i="8"/>
  <c r="W470" i="8"/>
  <c r="Q470" i="8"/>
  <c r="O470" i="8"/>
  <c r="I470" i="8"/>
  <c r="Y470" i="8"/>
  <c r="U470" i="8"/>
  <c r="S470" i="8"/>
  <c r="K470" i="8"/>
  <c r="M470" i="8"/>
  <c r="E470" i="8"/>
  <c r="G470" i="8"/>
  <c r="C470" i="8"/>
  <c r="F157" i="8"/>
  <c r="E120" i="8"/>
  <c r="AD746" i="8"/>
  <c r="T746" i="8"/>
  <c r="L746" i="8"/>
  <c r="Z433" i="8"/>
  <c r="F433" i="8"/>
  <c r="N433" i="8"/>
  <c r="J433" i="8"/>
  <c r="AB746" i="8"/>
  <c r="T433" i="8"/>
  <c r="R433" i="8"/>
  <c r="N746" i="8"/>
  <c r="D121" i="8"/>
  <c r="C121" i="8"/>
  <c r="AB747" i="8" s="1"/>
  <c r="AB433" i="8"/>
  <c r="Z746" i="8"/>
  <c r="AD433" i="8"/>
  <c r="D746" i="8"/>
  <c r="J746" i="8"/>
  <c r="V746" i="8"/>
  <c r="I746" i="8"/>
  <c r="AA433" i="8"/>
  <c r="AE746" i="8"/>
  <c r="Q433" i="8"/>
  <c r="U746" i="8"/>
  <c r="Y433" i="8"/>
  <c r="K433" i="8"/>
  <c r="C746" i="8"/>
  <c r="F120" i="8"/>
  <c r="W746" i="8"/>
  <c r="I433" i="8"/>
  <c r="E746" i="8"/>
  <c r="W433" i="8"/>
  <c r="S433" i="8"/>
  <c r="K746" i="8"/>
  <c r="C433" i="8"/>
  <c r="G746" i="8"/>
  <c r="AC746" i="8"/>
  <c r="Y746" i="8"/>
  <c r="U433" i="8"/>
  <c r="M746" i="8"/>
  <c r="G433" i="8"/>
  <c r="S746" i="8"/>
  <c r="O746" i="8"/>
  <c r="AC433" i="8"/>
  <c r="E433" i="8"/>
  <c r="Q746" i="8"/>
  <c r="M433" i="8"/>
  <c r="O433" i="8"/>
  <c r="AA746" i="8"/>
  <c r="AE433" i="8"/>
  <c r="AE784" i="8" l="1"/>
  <c r="AA784" i="8"/>
  <c r="AC784" i="8"/>
  <c r="Y784" i="8"/>
  <c r="U784" i="8"/>
  <c r="Q784" i="8"/>
  <c r="M784" i="8"/>
  <c r="W784" i="8"/>
  <c r="S784" i="8"/>
  <c r="O784" i="8"/>
  <c r="I784" i="8"/>
  <c r="E784" i="8"/>
  <c r="K784" i="8"/>
  <c r="G784" i="8"/>
  <c r="C784" i="8"/>
  <c r="X747" i="8"/>
  <c r="B159" i="8"/>
  <c r="AC471" i="8"/>
  <c r="AE471" i="8"/>
  <c r="Y471" i="8"/>
  <c r="AA471" i="8"/>
  <c r="W471" i="8"/>
  <c r="G471" i="8"/>
  <c r="C471" i="8"/>
  <c r="Q471" i="8"/>
  <c r="O471" i="8"/>
  <c r="I471" i="8"/>
  <c r="U471" i="8"/>
  <c r="S471" i="8"/>
  <c r="K471" i="8"/>
  <c r="F158" i="8"/>
  <c r="M471" i="8"/>
  <c r="E471" i="8"/>
  <c r="V747" i="8"/>
  <c r="L434" i="8"/>
  <c r="F434" i="8"/>
  <c r="X434" i="8"/>
  <c r="N747" i="8"/>
  <c r="J747" i="8"/>
  <c r="B747" i="8"/>
  <c r="T434" i="8"/>
  <c r="D434" i="8"/>
  <c r="R747" i="8"/>
  <c r="H747" i="8"/>
  <c r="D747" i="8"/>
  <c r="E121" i="8"/>
  <c r="D122" i="8"/>
  <c r="C122" i="8"/>
  <c r="AB435" i="8" s="1"/>
  <c r="P434" i="8"/>
  <c r="P747" i="8"/>
  <c r="AB434" i="8"/>
  <c r="V434" i="8"/>
  <c r="T747" i="8"/>
  <c r="H434" i="8"/>
  <c r="N434" i="8"/>
  <c r="Z747" i="8"/>
  <c r="Z434" i="8"/>
  <c r="R434" i="8"/>
  <c r="AD434" i="8"/>
  <c r="F747" i="8"/>
  <c r="L747" i="8"/>
  <c r="J434" i="8"/>
  <c r="AD747" i="8"/>
  <c r="B434" i="8"/>
  <c r="AC747" i="8"/>
  <c r="W434" i="8"/>
  <c r="I747" i="8"/>
  <c r="AE747" i="8"/>
  <c r="E747" i="8"/>
  <c r="W747" i="8"/>
  <c r="S434" i="8"/>
  <c r="U434" i="8"/>
  <c r="G747" i="8"/>
  <c r="K434" i="8"/>
  <c r="AE434" i="8"/>
  <c r="Q747" i="8"/>
  <c r="U747" i="8"/>
  <c r="E434" i="8"/>
  <c r="I434" i="8"/>
  <c r="G434" i="8"/>
  <c r="Y747" i="8"/>
  <c r="C434" i="8"/>
  <c r="Q434" i="8"/>
  <c r="O434" i="8"/>
  <c r="C747" i="8"/>
  <c r="K747" i="8"/>
  <c r="F121" i="8"/>
  <c r="S747" i="8"/>
  <c r="AA434" i="8"/>
  <c r="M434" i="8"/>
  <c r="AA747" i="8"/>
  <c r="M747" i="8"/>
  <c r="AC434" i="8"/>
  <c r="O747" i="8"/>
  <c r="Y434" i="8"/>
  <c r="AE785" i="8" l="1"/>
  <c r="AA785" i="8"/>
  <c r="AC785" i="8"/>
  <c r="Y785" i="8"/>
  <c r="W785" i="8"/>
  <c r="S785" i="8"/>
  <c r="O785" i="8"/>
  <c r="U785" i="8"/>
  <c r="Q785" i="8"/>
  <c r="M785" i="8"/>
  <c r="C785" i="8"/>
  <c r="I785" i="8"/>
  <c r="E785" i="8"/>
  <c r="K785" i="8"/>
  <c r="G785" i="8"/>
  <c r="X435" i="8"/>
  <c r="B160" i="8"/>
  <c r="AC472" i="8"/>
  <c r="AE472" i="8"/>
  <c r="W472" i="8"/>
  <c r="U472" i="8"/>
  <c r="Y472" i="8"/>
  <c r="AA472" i="8"/>
  <c r="M472" i="8"/>
  <c r="E472" i="8"/>
  <c r="G472" i="8"/>
  <c r="C472" i="8"/>
  <c r="Q472" i="8"/>
  <c r="O472" i="8"/>
  <c r="I472" i="8"/>
  <c r="K472" i="8"/>
  <c r="F159" i="8"/>
  <c r="S472" i="8"/>
  <c r="J435" i="8"/>
  <c r="T435" i="8"/>
  <c r="F435" i="8"/>
  <c r="Z748" i="8"/>
  <c r="AD748" i="8"/>
  <c r="H748" i="8"/>
  <c r="P748" i="8"/>
  <c r="P435" i="8"/>
  <c r="J748" i="8"/>
  <c r="L435" i="8"/>
  <c r="D748" i="8"/>
  <c r="R748" i="8"/>
  <c r="AD435" i="8"/>
  <c r="Z435" i="8"/>
  <c r="F748" i="8"/>
  <c r="H435" i="8"/>
  <c r="R435" i="8"/>
  <c r="D435" i="8"/>
  <c r="B435" i="8"/>
  <c r="X748" i="8"/>
  <c r="N435" i="8"/>
  <c r="V435" i="8"/>
  <c r="V748" i="8"/>
  <c r="T748" i="8"/>
  <c r="AB748" i="8"/>
  <c r="C123" i="8"/>
  <c r="F749" i="8" s="1"/>
  <c r="D123" i="8"/>
  <c r="L748" i="8"/>
  <c r="B748" i="8"/>
  <c r="E122" i="8"/>
  <c r="N748" i="8"/>
  <c r="E435" i="8"/>
  <c r="W435" i="8"/>
  <c r="K748" i="8"/>
  <c r="E748" i="8"/>
  <c r="C748" i="8"/>
  <c r="O748" i="8"/>
  <c r="M748" i="8"/>
  <c r="S748" i="8"/>
  <c r="M435" i="8"/>
  <c r="I435" i="8"/>
  <c r="G435" i="8"/>
  <c r="AE748" i="8"/>
  <c r="AE435" i="8"/>
  <c r="G748" i="8"/>
  <c r="Y748" i="8"/>
  <c r="K435" i="8"/>
  <c r="Y435" i="8"/>
  <c r="U748" i="8"/>
  <c r="C435" i="8"/>
  <c r="Q748" i="8"/>
  <c r="I748" i="8"/>
  <c r="U435" i="8"/>
  <c r="F122" i="8"/>
  <c r="Q435" i="8"/>
  <c r="W748" i="8"/>
  <c r="AA435" i="8"/>
  <c r="AA748" i="8"/>
  <c r="S435" i="8"/>
  <c r="O435" i="8"/>
  <c r="AC748" i="8"/>
  <c r="AC435" i="8"/>
  <c r="AC786" i="8" l="1"/>
  <c r="Y786" i="8"/>
  <c r="AE786" i="8"/>
  <c r="AA786" i="8"/>
  <c r="W786" i="8"/>
  <c r="S786" i="8"/>
  <c r="O786" i="8"/>
  <c r="U786" i="8"/>
  <c r="Q786" i="8"/>
  <c r="M786" i="8"/>
  <c r="K786" i="8"/>
  <c r="G786" i="8"/>
  <c r="C786" i="8"/>
  <c r="I786" i="8"/>
  <c r="E786" i="8"/>
  <c r="N436" i="8"/>
  <c r="B161" i="8"/>
  <c r="AE473" i="8"/>
  <c r="W473" i="8"/>
  <c r="U473" i="8"/>
  <c r="Y473" i="8"/>
  <c r="S473" i="8"/>
  <c r="K473" i="8"/>
  <c r="M473" i="8"/>
  <c r="E473" i="8"/>
  <c r="AC473" i="8"/>
  <c r="G473" i="8"/>
  <c r="C473" i="8"/>
  <c r="O473" i="8"/>
  <c r="F160" i="8"/>
  <c r="I473" i="8"/>
  <c r="AA473" i="8"/>
  <c r="Q473" i="8"/>
  <c r="X749" i="8"/>
  <c r="AD436" i="8"/>
  <c r="D749" i="8"/>
  <c r="X436" i="8"/>
  <c r="T436" i="8"/>
  <c r="P436" i="8"/>
  <c r="N749" i="8"/>
  <c r="AB436" i="8"/>
  <c r="H749" i="8"/>
  <c r="V749" i="8"/>
  <c r="L436" i="8"/>
  <c r="T749" i="8"/>
  <c r="J749" i="8"/>
  <c r="C124" i="8"/>
  <c r="E124" i="8" s="1"/>
  <c r="D124" i="8"/>
  <c r="P749" i="8"/>
  <c r="AD749" i="8"/>
  <c r="L749" i="8"/>
  <c r="J436" i="8"/>
  <c r="R749" i="8"/>
  <c r="F436" i="8"/>
  <c r="Z436" i="8"/>
  <c r="E123" i="8"/>
  <c r="B749" i="8"/>
  <c r="B436" i="8"/>
  <c r="R436" i="8"/>
  <c r="H436" i="8"/>
  <c r="Z749" i="8"/>
  <c r="AB749" i="8"/>
  <c r="D436" i="8"/>
  <c r="V436" i="8"/>
  <c r="G749" i="8"/>
  <c r="U436" i="8"/>
  <c r="O436" i="8"/>
  <c r="AE749" i="8"/>
  <c r="M436" i="8"/>
  <c r="Q436" i="8"/>
  <c r="Q749" i="8"/>
  <c r="G436" i="8"/>
  <c r="Y749" i="8"/>
  <c r="C749" i="8"/>
  <c r="AE436" i="8"/>
  <c r="W749" i="8"/>
  <c r="E436" i="8"/>
  <c r="C436" i="8"/>
  <c r="AA749" i="8"/>
  <c r="AC749" i="8"/>
  <c r="E749" i="8"/>
  <c r="W436" i="8"/>
  <c r="S749" i="8"/>
  <c r="S436" i="8"/>
  <c r="U749" i="8"/>
  <c r="AA436" i="8"/>
  <c r="I749" i="8"/>
  <c r="O749" i="8"/>
  <c r="K436" i="8"/>
  <c r="K749" i="8"/>
  <c r="I436" i="8"/>
  <c r="Y436" i="8"/>
  <c r="F123" i="8"/>
  <c r="AC436" i="8"/>
  <c r="M749" i="8"/>
  <c r="AC787" i="8" l="1"/>
  <c r="Y787" i="8"/>
  <c r="AE787" i="8"/>
  <c r="AA787" i="8"/>
  <c r="U787" i="8"/>
  <c r="Q787" i="8"/>
  <c r="M787" i="8"/>
  <c r="W787" i="8"/>
  <c r="S787" i="8"/>
  <c r="O787" i="8"/>
  <c r="K787" i="8"/>
  <c r="G787" i="8"/>
  <c r="I787" i="8"/>
  <c r="E787" i="8"/>
  <c r="C787" i="8"/>
  <c r="AD750" i="8"/>
  <c r="X437" i="8"/>
  <c r="P437" i="8"/>
  <c r="AB750" i="8"/>
  <c r="B162" i="8"/>
  <c r="AE474" i="8"/>
  <c r="AC474" i="8"/>
  <c r="AA474" i="8"/>
  <c r="W474" i="8"/>
  <c r="Q474" i="8"/>
  <c r="O474" i="8"/>
  <c r="I474" i="8"/>
  <c r="S474" i="8"/>
  <c r="K474" i="8"/>
  <c r="Y474" i="8"/>
  <c r="M474" i="8"/>
  <c r="E474" i="8"/>
  <c r="U474" i="8"/>
  <c r="C474" i="8"/>
  <c r="G474" i="8"/>
  <c r="F161" i="8"/>
  <c r="J750" i="8"/>
  <c r="B750" i="8"/>
  <c r="C125" i="8"/>
  <c r="AB438" i="8" s="1"/>
  <c r="D125" i="8"/>
  <c r="F437" i="8"/>
  <c r="N437" i="8"/>
  <c r="F750" i="8"/>
  <c r="R750" i="8"/>
  <c r="R437" i="8"/>
  <c r="Z437" i="8"/>
  <c r="X750" i="8"/>
  <c r="L437" i="8"/>
  <c r="J437" i="8"/>
  <c r="P750" i="8"/>
  <c r="H437" i="8"/>
  <c r="L750" i="8"/>
  <c r="Z750" i="8"/>
  <c r="B437" i="8"/>
  <c r="H750" i="8"/>
  <c r="D437" i="8"/>
  <c r="T750" i="8"/>
  <c r="AB437" i="8"/>
  <c r="AD437" i="8"/>
  <c r="V437" i="8"/>
  <c r="D750" i="8"/>
  <c r="N750" i="8"/>
  <c r="V750" i="8"/>
  <c r="T437" i="8"/>
  <c r="M750" i="8"/>
  <c r="G750" i="8"/>
  <c r="C437" i="8"/>
  <c r="Y750" i="8"/>
  <c r="O437" i="8"/>
  <c r="W437" i="8"/>
  <c r="M437" i="8"/>
  <c r="Q437" i="8"/>
  <c r="E750" i="8"/>
  <c r="F124" i="8"/>
  <c r="O750" i="8"/>
  <c r="W750" i="8"/>
  <c r="Y437" i="8"/>
  <c r="AA750" i="8"/>
  <c r="G437" i="8"/>
  <c r="S437" i="8"/>
  <c r="AE750" i="8"/>
  <c r="AC437" i="8"/>
  <c r="AC750" i="8"/>
  <c r="U750" i="8"/>
  <c r="I750" i="8"/>
  <c r="AA437" i="8"/>
  <c r="E437" i="8"/>
  <c r="C750" i="8"/>
  <c r="S750" i="8"/>
  <c r="Q750" i="8"/>
  <c r="I437" i="8"/>
  <c r="U437" i="8"/>
  <c r="AE437" i="8"/>
  <c r="K750" i="8"/>
  <c r="K437" i="8"/>
  <c r="AE788" i="8" l="1"/>
  <c r="AA788" i="8"/>
  <c r="AC788" i="8"/>
  <c r="Y788" i="8"/>
  <c r="U788" i="8"/>
  <c r="Q788" i="8"/>
  <c r="M788" i="8"/>
  <c r="W788" i="8"/>
  <c r="S788" i="8"/>
  <c r="O788" i="8"/>
  <c r="I788" i="8"/>
  <c r="E788" i="8"/>
  <c r="K788" i="8"/>
  <c r="G788" i="8"/>
  <c r="C788" i="8"/>
  <c r="L751" i="8"/>
  <c r="P438" i="8"/>
  <c r="B163" i="8"/>
  <c r="AC475" i="8"/>
  <c r="AE475" i="8"/>
  <c r="Y475" i="8"/>
  <c r="AA475" i="8"/>
  <c r="U475" i="8"/>
  <c r="G475" i="8"/>
  <c r="C475" i="8"/>
  <c r="W475" i="8"/>
  <c r="Q475" i="8"/>
  <c r="O475" i="8"/>
  <c r="I475" i="8"/>
  <c r="S475" i="8"/>
  <c r="K475" i="8"/>
  <c r="E475" i="8"/>
  <c r="F162" i="8"/>
  <c r="M475" i="8"/>
  <c r="T751" i="8"/>
  <c r="X438" i="8"/>
  <c r="AB751" i="8"/>
  <c r="R438" i="8"/>
  <c r="B438" i="8"/>
  <c r="V751" i="8"/>
  <c r="F438" i="8"/>
  <c r="D751" i="8"/>
  <c r="N438" i="8"/>
  <c r="Z438" i="8"/>
  <c r="AD751" i="8"/>
  <c r="E125" i="8"/>
  <c r="H438" i="8"/>
  <c r="B751" i="8"/>
  <c r="P751" i="8"/>
  <c r="D438" i="8"/>
  <c r="C126" i="8"/>
  <c r="L752" i="8" s="1"/>
  <c r="D126" i="8"/>
  <c r="Z751" i="8"/>
  <c r="H751" i="8"/>
  <c r="T438" i="8"/>
  <c r="J751" i="8"/>
  <c r="F751" i="8"/>
  <c r="N751" i="8"/>
  <c r="R751" i="8"/>
  <c r="L438" i="8"/>
  <c r="V438" i="8"/>
  <c r="J438" i="8"/>
  <c r="AD438" i="8"/>
  <c r="X751" i="8"/>
  <c r="AC438" i="8"/>
  <c r="W751" i="8"/>
  <c r="O751" i="8"/>
  <c r="U751" i="8"/>
  <c r="C751" i="8"/>
  <c r="F125" i="8"/>
  <c r="Q751" i="8"/>
  <c r="Y751" i="8"/>
  <c r="I751" i="8"/>
  <c r="W438" i="8"/>
  <c r="AA751" i="8"/>
  <c r="K438" i="8"/>
  <c r="Q438" i="8"/>
  <c r="E751" i="8"/>
  <c r="AA438" i="8"/>
  <c r="AC751" i="8"/>
  <c r="G751" i="8"/>
  <c r="K751" i="8"/>
  <c r="E438" i="8"/>
  <c r="U438" i="8"/>
  <c r="M438" i="8"/>
  <c r="AE751" i="8"/>
  <c r="M751" i="8"/>
  <c r="C438" i="8"/>
  <c r="I438" i="8"/>
  <c r="S751" i="8"/>
  <c r="Y438" i="8"/>
  <c r="S438" i="8"/>
  <c r="O438" i="8"/>
  <c r="AE438" i="8"/>
  <c r="G438" i="8"/>
  <c r="AE789" i="8" l="1"/>
  <c r="AA789" i="8"/>
  <c r="AC789" i="8"/>
  <c r="Y789" i="8"/>
  <c r="W789" i="8"/>
  <c r="S789" i="8"/>
  <c r="O789" i="8"/>
  <c r="U789" i="8"/>
  <c r="Q789" i="8"/>
  <c r="M789" i="8"/>
  <c r="I789" i="8"/>
  <c r="E789" i="8"/>
  <c r="C789" i="8"/>
  <c r="K789" i="8"/>
  <c r="G789" i="8"/>
  <c r="F439" i="8"/>
  <c r="P439" i="8"/>
  <c r="V752" i="8"/>
  <c r="T752" i="8"/>
  <c r="V439" i="8"/>
  <c r="J752" i="8"/>
  <c r="E126" i="8"/>
  <c r="AD439" i="8"/>
  <c r="D752" i="8"/>
  <c r="Z439" i="8"/>
  <c r="N752" i="8"/>
  <c r="Z752" i="8"/>
  <c r="X752" i="8"/>
  <c r="R439" i="8"/>
  <c r="D439" i="8"/>
  <c r="AB439" i="8"/>
  <c r="J439" i="8"/>
  <c r="P752" i="8"/>
  <c r="N439" i="8"/>
  <c r="AB752" i="8"/>
  <c r="B164" i="8"/>
  <c r="AC476" i="8"/>
  <c r="AE476" i="8"/>
  <c r="W476" i="8"/>
  <c r="U476" i="8"/>
  <c r="Y476" i="8"/>
  <c r="AA476" i="8"/>
  <c r="M476" i="8"/>
  <c r="E476" i="8"/>
  <c r="G476" i="8"/>
  <c r="C476" i="8"/>
  <c r="Q476" i="8"/>
  <c r="O476" i="8"/>
  <c r="I476" i="8"/>
  <c r="S476" i="8"/>
  <c r="K476" i="8"/>
  <c r="F163" i="8"/>
  <c r="T439" i="8"/>
  <c r="R752" i="8"/>
  <c r="B752" i="8"/>
  <c r="B439" i="8"/>
  <c r="H439" i="8"/>
  <c r="X439" i="8"/>
  <c r="L439" i="8"/>
  <c r="AD752" i="8"/>
  <c r="H752" i="8"/>
  <c r="D127" i="8"/>
  <c r="C127" i="8"/>
  <c r="AB440" i="8" s="1"/>
  <c r="F752" i="8"/>
  <c r="M752" i="8"/>
  <c r="Q439" i="8"/>
  <c r="AE439" i="8"/>
  <c r="O439" i="8"/>
  <c r="G439" i="8"/>
  <c r="O752" i="8"/>
  <c r="M439" i="8"/>
  <c r="AA752" i="8"/>
  <c r="Y439" i="8"/>
  <c r="E439" i="8"/>
  <c r="I752" i="8"/>
  <c r="S752" i="8"/>
  <c r="U752" i="8"/>
  <c r="G752" i="8"/>
  <c r="S439" i="8"/>
  <c r="I439" i="8"/>
  <c r="W439" i="8"/>
  <c r="C439" i="8"/>
  <c r="Q752" i="8"/>
  <c r="Y752" i="8"/>
  <c r="K439" i="8"/>
  <c r="AE752" i="8"/>
  <c r="AC752" i="8"/>
  <c r="C752" i="8"/>
  <c r="U439" i="8"/>
  <c r="AA439" i="8"/>
  <c r="F126" i="8"/>
  <c r="K752" i="8"/>
  <c r="E752" i="8"/>
  <c r="W752" i="8"/>
  <c r="AC439" i="8"/>
  <c r="N753" i="8" l="1"/>
  <c r="AC790" i="8"/>
  <c r="Y790" i="8"/>
  <c r="AE790" i="8"/>
  <c r="AA790" i="8"/>
  <c r="W790" i="8"/>
  <c r="S790" i="8"/>
  <c r="O790" i="8"/>
  <c r="U790" i="8"/>
  <c r="Q790" i="8"/>
  <c r="M790" i="8"/>
  <c r="K790" i="8"/>
  <c r="G790" i="8"/>
  <c r="C790" i="8"/>
  <c r="I790" i="8"/>
  <c r="E790" i="8"/>
  <c r="N440" i="8"/>
  <c r="B165" i="8"/>
  <c r="AE477" i="8"/>
  <c r="AC477" i="8"/>
  <c r="W477" i="8"/>
  <c r="U477" i="8"/>
  <c r="Y477" i="8"/>
  <c r="AA477" i="8"/>
  <c r="S477" i="8"/>
  <c r="K477" i="8"/>
  <c r="M477" i="8"/>
  <c r="E477" i="8"/>
  <c r="G477" i="8"/>
  <c r="C477" i="8"/>
  <c r="F164" i="8"/>
  <c r="I477" i="8"/>
  <c r="O477" i="8"/>
  <c r="Q477" i="8"/>
  <c r="AD440" i="8"/>
  <c r="J753" i="8"/>
  <c r="AB753" i="8"/>
  <c r="L440" i="8"/>
  <c r="V440" i="8"/>
  <c r="Z440" i="8"/>
  <c r="R440" i="8"/>
  <c r="B440" i="8"/>
  <c r="D440" i="8"/>
  <c r="L753" i="8"/>
  <c r="Z753" i="8"/>
  <c r="T753" i="8"/>
  <c r="F440" i="8"/>
  <c r="J440" i="8"/>
  <c r="P440" i="8"/>
  <c r="X753" i="8"/>
  <c r="C128" i="8"/>
  <c r="F754" i="8" s="1"/>
  <c r="D128" i="8"/>
  <c r="V753" i="8"/>
  <c r="B753" i="8"/>
  <c r="T440" i="8"/>
  <c r="X440" i="8"/>
  <c r="H753" i="8"/>
  <c r="E127" i="8"/>
  <c r="H440" i="8"/>
  <c r="P753" i="8"/>
  <c r="AD753" i="8"/>
  <c r="F753" i="8"/>
  <c r="R753" i="8"/>
  <c r="D753" i="8"/>
  <c r="I440" i="8"/>
  <c r="W440" i="8"/>
  <c r="K753" i="8"/>
  <c r="U440" i="8"/>
  <c r="M753" i="8"/>
  <c r="O440" i="8"/>
  <c r="I753" i="8"/>
  <c r="E440" i="8"/>
  <c r="G440" i="8"/>
  <c r="AC753" i="8"/>
  <c r="AE440" i="8"/>
  <c r="U753" i="8"/>
  <c r="O753" i="8"/>
  <c r="Q753" i="8"/>
  <c r="C753" i="8"/>
  <c r="M440" i="8"/>
  <c r="AE753" i="8"/>
  <c r="Y753" i="8"/>
  <c r="F127" i="8"/>
  <c r="C440" i="8"/>
  <c r="K440" i="8"/>
  <c r="AC440" i="8"/>
  <c r="Y440" i="8"/>
  <c r="S440" i="8"/>
  <c r="G753" i="8"/>
  <c r="W753" i="8"/>
  <c r="AA440" i="8"/>
  <c r="AA753" i="8"/>
  <c r="E753" i="8"/>
  <c r="S753" i="8"/>
  <c r="Q440" i="8"/>
  <c r="P441" i="8" l="1"/>
  <c r="X441" i="8"/>
  <c r="B754" i="8"/>
  <c r="F441" i="8"/>
  <c r="AC791" i="8"/>
  <c r="Y791" i="8"/>
  <c r="AE791" i="8"/>
  <c r="AA791" i="8"/>
  <c r="U791" i="8"/>
  <c r="Q791" i="8"/>
  <c r="M791" i="8"/>
  <c r="W791" i="8"/>
  <c r="S791" i="8"/>
  <c r="O791" i="8"/>
  <c r="K791" i="8"/>
  <c r="G791" i="8"/>
  <c r="I791" i="8"/>
  <c r="E791" i="8"/>
  <c r="C791" i="8"/>
  <c r="D754" i="8"/>
  <c r="J441" i="8"/>
  <c r="AB441" i="8"/>
  <c r="R441" i="8"/>
  <c r="D441" i="8"/>
  <c r="B166" i="8"/>
  <c r="AE478" i="8"/>
  <c r="AA478" i="8"/>
  <c r="AC478" i="8"/>
  <c r="W478" i="8"/>
  <c r="Q478" i="8"/>
  <c r="O478" i="8"/>
  <c r="I478" i="8"/>
  <c r="U478" i="8"/>
  <c r="S478" i="8"/>
  <c r="K478" i="8"/>
  <c r="M478" i="8"/>
  <c r="E478" i="8"/>
  <c r="G478" i="8"/>
  <c r="Y478" i="8"/>
  <c r="F165" i="8"/>
  <c r="C478" i="8"/>
  <c r="D129" i="8"/>
  <c r="C129" i="8"/>
  <c r="P442" i="8" s="1"/>
  <c r="H441" i="8"/>
  <c r="E128" i="8"/>
  <c r="L441" i="8"/>
  <c r="X754" i="8"/>
  <c r="V441" i="8"/>
  <c r="P754" i="8"/>
  <c r="AD441" i="8"/>
  <c r="H754" i="8"/>
  <c r="R754" i="8"/>
  <c r="T441" i="8"/>
  <c r="Z754" i="8"/>
  <c r="V754" i="8"/>
  <c r="B441" i="8"/>
  <c r="J754" i="8"/>
  <c r="T754" i="8"/>
  <c r="N754" i="8"/>
  <c r="AD754" i="8"/>
  <c r="AB754" i="8"/>
  <c r="Z441" i="8"/>
  <c r="N441" i="8"/>
  <c r="L754" i="8"/>
  <c r="AC441" i="8"/>
  <c r="AE441" i="8"/>
  <c r="I441" i="8"/>
  <c r="I754" i="8"/>
  <c r="S441" i="8"/>
  <c r="M754" i="8"/>
  <c r="M441" i="8"/>
  <c r="W754" i="8"/>
  <c r="U754" i="8"/>
  <c r="Q441" i="8"/>
  <c r="AA754" i="8"/>
  <c r="K441" i="8"/>
  <c r="F128" i="8"/>
  <c r="C754" i="8"/>
  <c r="S754" i="8"/>
  <c r="E754" i="8"/>
  <c r="G441" i="8"/>
  <c r="K754" i="8"/>
  <c r="O754" i="8"/>
  <c r="W441" i="8"/>
  <c r="Q754" i="8"/>
  <c r="AC754" i="8"/>
  <c r="O441" i="8"/>
  <c r="U441" i="8"/>
  <c r="C441" i="8"/>
  <c r="AA441" i="8"/>
  <c r="AE754" i="8"/>
  <c r="G754" i="8"/>
  <c r="Y754" i="8"/>
  <c r="Y441" i="8"/>
  <c r="E441" i="8"/>
  <c r="AE792" i="8" l="1"/>
  <c r="AA792" i="8"/>
  <c r="AC792" i="8"/>
  <c r="Y792" i="8"/>
  <c r="U792" i="8"/>
  <c r="Q792" i="8"/>
  <c r="M792" i="8"/>
  <c r="W792" i="8"/>
  <c r="S792" i="8"/>
  <c r="O792" i="8"/>
  <c r="I792" i="8"/>
  <c r="E792" i="8"/>
  <c r="K792" i="8"/>
  <c r="G792" i="8"/>
  <c r="C792" i="8"/>
  <c r="P755" i="8"/>
  <c r="N755" i="8"/>
  <c r="AB442" i="8"/>
  <c r="R755" i="8"/>
  <c r="J442" i="8"/>
  <c r="Z755" i="8"/>
  <c r="V755" i="8"/>
  <c r="B167" i="8"/>
  <c r="AC479" i="8"/>
  <c r="AE479" i="8"/>
  <c r="Y479" i="8"/>
  <c r="AA479" i="8"/>
  <c r="G479" i="8"/>
  <c r="C479" i="8"/>
  <c r="Q479" i="8"/>
  <c r="O479" i="8"/>
  <c r="I479" i="8"/>
  <c r="W479" i="8"/>
  <c r="U479" i="8"/>
  <c r="S479" i="8"/>
  <c r="K479" i="8"/>
  <c r="F166" i="8"/>
  <c r="M479" i="8"/>
  <c r="E479" i="8"/>
  <c r="H442" i="8"/>
  <c r="AD442" i="8"/>
  <c r="J755" i="8"/>
  <c r="AD755" i="8"/>
  <c r="L755" i="8"/>
  <c r="H755" i="8"/>
  <c r="R442" i="8"/>
  <c r="L442" i="8"/>
  <c r="X442" i="8"/>
  <c r="F755" i="8"/>
  <c r="T755" i="8"/>
  <c r="C130" i="8"/>
  <c r="V756" i="8" s="1"/>
  <c r="D130" i="8"/>
  <c r="B442" i="8"/>
  <c r="B755" i="8"/>
  <c r="N442" i="8"/>
  <c r="V442" i="8"/>
  <c r="Z442" i="8"/>
  <c r="D442" i="8"/>
  <c r="F442" i="8"/>
  <c r="X755" i="8"/>
  <c r="D755" i="8"/>
  <c r="E129" i="8"/>
  <c r="T442" i="8"/>
  <c r="AB755" i="8"/>
  <c r="Q442" i="8"/>
  <c r="G755" i="8"/>
  <c r="AE442" i="8"/>
  <c r="E755" i="8"/>
  <c r="K755" i="8"/>
  <c r="AC755" i="8"/>
  <c r="U755" i="8"/>
  <c r="K442" i="8"/>
  <c r="AE755" i="8"/>
  <c r="I755" i="8"/>
  <c r="U442" i="8"/>
  <c r="Y755" i="8"/>
  <c r="E442" i="8"/>
  <c r="Y442" i="8"/>
  <c r="AC442" i="8"/>
  <c r="C755" i="8"/>
  <c r="AA755" i="8"/>
  <c r="W755" i="8"/>
  <c r="W442" i="8"/>
  <c r="C442" i="8"/>
  <c r="F129" i="8"/>
  <c r="I442" i="8"/>
  <c r="M442" i="8"/>
  <c r="M755" i="8"/>
  <c r="Q755" i="8"/>
  <c r="S442" i="8"/>
  <c r="S755" i="8"/>
  <c r="O755" i="8"/>
  <c r="AA442" i="8"/>
  <c r="O442" i="8"/>
  <c r="G442" i="8"/>
  <c r="AE793" i="8" l="1"/>
  <c r="AA793" i="8"/>
  <c r="AC793" i="8"/>
  <c r="Y793" i="8"/>
  <c r="W793" i="8"/>
  <c r="S793" i="8"/>
  <c r="O793" i="8"/>
  <c r="U793" i="8"/>
  <c r="Q793" i="8"/>
  <c r="M793" i="8"/>
  <c r="I793" i="8"/>
  <c r="E793" i="8"/>
  <c r="C793" i="8"/>
  <c r="K793" i="8"/>
  <c r="G793" i="8"/>
  <c r="H443" i="8"/>
  <c r="P443" i="8"/>
  <c r="B443" i="8"/>
  <c r="L443" i="8"/>
  <c r="Z443" i="8"/>
  <c r="T443" i="8"/>
  <c r="Z756" i="8"/>
  <c r="D443" i="8"/>
  <c r="J756" i="8"/>
  <c r="J443" i="8"/>
  <c r="B168" i="8"/>
  <c r="AC480" i="8"/>
  <c r="AE480" i="8"/>
  <c r="W480" i="8"/>
  <c r="U480" i="8"/>
  <c r="Y480" i="8"/>
  <c r="AA480" i="8"/>
  <c r="M480" i="8"/>
  <c r="E480" i="8"/>
  <c r="G480" i="8"/>
  <c r="C480" i="8"/>
  <c r="Q480" i="8"/>
  <c r="O480" i="8"/>
  <c r="I480" i="8"/>
  <c r="K480" i="8"/>
  <c r="F167" i="8"/>
  <c r="S480" i="8"/>
  <c r="P756" i="8"/>
  <c r="L756" i="8"/>
  <c r="H756" i="8"/>
  <c r="N443" i="8"/>
  <c r="AD443" i="8"/>
  <c r="D131" i="8"/>
  <c r="C131" i="8"/>
  <c r="V757" i="8" s="1"/>
  <c r="D756" i="8"/>
  <c r="F443" i="8"/>
  <c r="AB443" i="8"/>
  <c r="X443" i="8"/>
  <c r="B756" i="8"/>
  <c r="E130" i="8"/>
  <c r="R756" i="8"/>
  <c r="AB756" i="8"/>
  <c r="N756" i="8"/>
  <c r="AD756" i="8"/>
  <c r="F756" i="8"/>
  <c r="V443" i="8"/>
  <c r="T756" i="8"/>
  <c r="X756" i="8"/>
  <c r="R443" i="8"/>
  <c r="W756" i="8"/>
  <c r="I756" i="8"/>
  <c r="M756" i="8"/>
  <c r="AC756" i="8"/>
  <c r="O756" i="8"/>
  <c r="M443" i="8"/>
  <c r="G443" i="8"/>
  <c r="Y756" i="8"/>
  <c r="C443" i="8"/>
  <c r="O443" i="8"/>
  <c r="AE756" i="8"/>
  <c r="C756" i="8"/>
  <c r="AE443" i="8"/>
  <c r="AA443" i="8"/>
  <c r="E756" i="8"/>
  <c r="K756" i="8"/>
  <c r="G756" i="8"/>
  <c r="AA756" i="8"/>
  <c r="U443" i="8"/>
  <c r="S756" i="8"/>
  <c r="W443" i="8"/>
  <c r="Q443" i="8"/>
  <c r="I443" i="8"/>
  <c r="Q756" i="8"/>
  <c r="K443" i="8"/>
  <c r="Y443" i="8"/>
  <c r="U756" i="8"/>
  <c r="F130" i="8"/>
  <c r="AC443" i="8"/>
  <c r="E443" i="8"/>
  <c r="S443" i="8"/>
  <c r="AC794" i="8" l="1"/>
  <c r="Y794" i="8"/>
  <c r="AE794" i="8"/>
  <c r="AA794" i="8"/>
  <c r="W794" i="8"/>
  <c r="S794" i="8"/>
  <c r="O794" i="8"/>
  <c r="U794" i="8"/>
  <c r="Q794" i="8"/>
  <c r="M794" i="8"/>
  <c r="K794" i="8"/>
  <c r="G794" i="8"/>
  <c r="C794" i="8"/>
  <c r="I794" i="8"/>
  <c r="E794" i="8"/>
  <c r="Z757" i="8"/>
  <c r="J757" i="8"/>
  <c r="B169" i="8"/>
  <c r="W481" i="8"/>
  <c r="U481" i="8"/>
  <c r="AE481" i="8"/>
  <c r="Y481" i="8"/>
  <c r="S481" i="8"/>
  <c r="K481" i="8"/>
  <c r="AA481" i="8"/>
  <c r="M481" i="8"/>
  <c r="E481" i="8"/>
  <c r="G481" i="8"/>
  <c r="C481" i="8"/>
  <c r="I481" i="8"/>
  <c r="F168" i="8"/>
  <c r="AC481" i="8"/>
  <c r="Q481" i="8"/>
  <c r="O481" i="8"/>
  <c r="L757" i="8"/>
  <c r="L444" i="8"/>
  <c r="V444" i="8"/>
  <c r="AD757" i="8"/>
  <c r="X444" i="8"/>
  <c r="B757" i="8"/>
  <c r="N757" i="8"/>
  <c r="E131" i="8"/>
  <c r="Z444" i="8"/>
  <c r="R444" i="8"/>
  <c r="D132" i="8"/>
  <c r="C132" i="8"/>
  <c r="D445" i="8" s="1"/>
  <c r="AB444" i="8"/>
  <c r="J444" i="8"/>
  <c r="P757" i="8"/>
  <c r="F444" i="8"/>
  <c r="H444" i="8"/>
  <c r="D757" i="8"/>
  <c r="N444" i="8"/>
  <c r="B444" i="8"/>
  <c r="F757" i="8"/>
  <c r="H757" i="8"/>
  <c r="T757" i="8"/>
  <c r="AB757" i="8"/>
  <c r="P444" i="8"/>
  <c r="D444" i="8"/>
  <c r="X757" i="8"/>
  <c r="AD444" i="8"/>
  <c r="R757" i="8"/>
  <c r="T444" i="8"/>
  <c r="AC795" i="8" l="1"/>
  <c r="Y795" i="8"/>
  <c r="AE795" i="8"/>
  <c r="AA795" i="8"/>
  <c r="U795" i="8"/>
  <c r="Q795" i="8"/>
  <c r="M795" i="8"/>
  <c r="W795" i="8"/>
  <c r="S795" i="8"/>
  <c r="O795" i="8"/>
  <c r="K795" i="8"/>
  <c r="G795" i="8"/>
  <c r="I795" i="8"/>
  <c r="E795" i="8"/>
  <c r="C795" i="8"/>
  <c r="B170" i="8"/>
  <c r="AE482" i="8"/>
  <c r="AC482" i="8"/>
  <c r="AA482" i="8"/>
  <c r="W482" i="8"/>
  <c r="Y482" i="8"/>
  <c r="Q482" i="8"/>
  <c r="O482" i="8"/>
  <c r="I482" i="8"/>
  <c r="S482" i="8"/>
  <c r="K482" i="8"/>
  <c r="M482" i="8"/>
  <c r="E482" i="8"/>
  <c r="C482" i="8"/>
  <c r="U482" i="8"/>
  <c r="F169" i="8"/>
  <c r="G482" i="8"/>
  <c r="L758" i="8"/>
  <c r="R758" i="8"/>
  <c r="AD758" i="8"/>
  <c r="X758" i="8"/>
  <c r="F445" i="8"/>
  <c r="N445" i="8"/>
  <c r="P445" i="8"/>
  <c r="C133" i="8"/>
  <c r="E133" i="8" s="1"/>
  <c r="D133" i="8"/>
  <c r="T445" i="8"/>
  <c r="B445" i="8"/>
  <c r="F758" i="8"/>
  <c r="AB758" i="8"/>
  <c r="Z445" i="8"/>
  <c r="T758" i="8"/>
  <c r="AB445" i="8"/>
  <c r="V445" i="8"/>
  <c r="AD445" i="8"/>
  <c r="B758" i="8"/>
  <c r="R445" i="8"/>
  <c r="N758" i="8"/>
  <c r="H445" i="8"/>
  <c r="V758" i="8"/>
  <c r="X445" i="8"/>
  <c r="D758" i="8"/>
  <c r="Z758" i="8"/>
  <c r="P758" i="8"/>
  <c r="H758" i="8"/>
  <c r="J758" i="8"/>
  <c r="E132" i="8"/>
  <c r="L445" i="8"/>
  <c r="J445" i="8"/>
  <c r="AD759" i="8" l="1"/>
  <c r="P446" i="8"/>
  <c r="X446" i="8"/>
  <c r="AE796" i="8"/>
  <c r="AA796" i="8"/>
  <c r="AC796" i="8"/>
  <c r="Y796" i="8"/>
  <c r="U796" i="8"/>
  <c r="Q796" i="8"/>
  <c r="M796" i="8"/>
  <c r="W796" i="8"/>
  <c r="S796" i="8"/>
  <c r="O796" i="8"/>
  <c r="I796" i="8"/>
  <c r="E796" i="8"/>
  <c r="K796" i="8"/>
  <c r="G796" i="8"/>
  <c r="C796" i="8"/>
  <c r="L446" i="8"/>
  <c r="AB759" i="8"/>
  <c r="L759" i="8"/>
  <c r="X759" i="8"/>
  <c r="Z446" i="8"/>
  <c r="B759" i="8"/>
  <c r="B446" i="8"/>
  <c r="T446" i="8"/>
  <c r="J759" i="8"/>
  <c r="N759" i="8"/>
  <c r="AB446" i="8"/>
  <c r="D759" i="8"/>
  <c r="F759" i="8"/>
  <c r="V759" i="8"/>
  <c r="V446" i="8"/>
  <c r="J446" i="8"/>
  <c r="H759" i="8"/>
  <c r="B171" i="8"/>
  <c r="AC483" i="8"/>
  <c r="AE483" i="8"/>
  <c r="Y483" i="8"/>
  <c r="AA483" i="8"/>
  <c r="U483" i="8"/>
  <c r="G483" i="8"/>
  <c r="C483" i="8"/>
  <c r="Q483" i="8"/>
  <c r="O483" i="8"/>
  <c r="I483" i="8"/>
  <c r="S483" i="8"/>
  <c r="K483" i="8"/>
  <c r="M483" i="8"/>
  <c r="E483" i="8"/>
  <c r="F170" i="8"/>
  <c r="W483" i="8"/>
  <c r="R759" i="8"/>
  <c r="R446" i="8"/>
  <c r="AD446" i="8"/>
  <c r="P759" i="8"/>
  <c r="N446" i="8"/>
  <c r="F446" i="8"/>
  <c r="Z759" i="8"/>
  <c r="D446" i="8"/>
  <c r="T759" i="8"/>
  <c r="H446" i="8"/>
  <c r="D134" i="8"/>
  <c r="C134" i="8"/>
  <c r="AB447" i="8" s="1"/>
  <c r="E134" i="8" l="1"/>
  <c r="P447" i="8"/>
  <c r="V447" i="8"/>
  <c r="N760" i="8"/>
  <c r="L760" i="8"/>
  <c r="AE797" i="8"/>
  <c r="AA797" i="8"/>
  <c r="AC797" i="8"/>
  <c r="Y797" i="8"/>
  <c r="W797" i="8"/>
  <c r="S797" i="8"/>
  <c r="O797" i="8"/>
  <c r="U797" i="8"/>
  <c r="Q797" i="8"/>
  <c r="M797" i="8"/>
  <c r="I797" i="8"/>
  <c r="E797" i="8"/>
  <c r="C797" i="8"/>
  <c r="K797" i="8"/>
  <c r="G797" i="8"/>
  <c r="J447" i="8"/>
  <c r="H760" i="8"/>
  <c r="F447" i="8"/>
  <c r="V760" i="8"/>
  <c r="Z760" i="8"/>
  <c r="N447" i="8"/>
  <c r="Z447" i="8"/>
  <c r="D447" i="8"/>
  <c r="X760" i="8"/>
  <c r="D760" i="8"/>
  <c r="T760" i="8"/>
  <c r="B172" i="8"/>
  <c r="AC484" i="8"/>
  <c r="AE484" i="8"/>
  <c r="W484" i="8"/>
  <c r="U484" i="8"/>
  <c r="Y484" i="8"/>
  <c r="AA484" i="8"/>
  <c r="M484" i="8"/>
  <c r="E484" i="8"/>
  <c r="G484" i="8"/>
  <c r="C484" i="8"/>
  <c r="Q484" i="8"/>
  <c r="O484" i="8"/>
  <c r="I484" i="8"/>
  <c r="K484" i="8"/>
  <c r="S484" i="8"/>
  <c r="F171" i="8"/>
  <c r="AB760" i="8"/>
  <c r="H447" i="8"/>
  <c r="L447" i="8"/>
  <c r="F760" i="8"/>
  <c r="B447" i="8"/>
  <c r="T447" i="8"/>
  <c r="X447" i="8"/>
  <c r="P760" i="8"/>
  <c r="J760" i="8"/>
  <c r="R447" i="8"/>
  <c r="AD760" i="8"/>
  <c r="R760" i="8"/>
  <c r="B760" i="8"/>
  <c r="C135" i="8"/>
  <c r="D761" i="8" s="1"/>
  <c r="D135" i="8"/>
  <c r="AD447" i="8"/>
  <c r="AC798" i="8" l="1"/>
  <c r="AE798" i="8"/>
  <c r="AA798" i="8"/>
  <c r="W798" i="8"/>
  <c r="S798" i="8"/>
  <c r="O798" i="8"/>
  <c r="Y798" i="8"/>
  <c r="U798" i="8"/>
  <c r="Q798" i="8"/>
  <c r="M798" i="8"/>
  <c r="K798" i="8"/>
  <c r="G798" i="8"/>
  <c r="C798" i="8"/>
  <c r="I798" i="8"/>
  <c r="E798" i="8"/>
  <c r="L761" i="8"/>
  <c r="X448" i="8"/>
  <c r="J761" i="8"/>
  <c r="R448" i="8"/>
  <c r="P448" i="8"/>
  <c r="P761" i="8"/>
  <c r="T761" i="8"/>
  <c r="B761" i="8"/>
  <c r="D448" i="8"/>
  <c r="N448" i="8"/>
  <c r="AB448" i="8"/>
  <c r="F761" i="8"/>
  <c r="H448" i="8"/>
  <c r="B173" i="8"/>
  <c r="AC485" i="8"/>
  <c r="W485" i="8"/>
  <c r="U485" i="8"/>
  <c r="Y485" i="8"/>
  <c r="AE485" i="8"/>
  <c r="S485" i="8"/>
  <c r="K485" i="8"/>
  <c r="M485" i="8"/>
  <c r="E485" i="8"/>
  <c r="AA485" i="8"/>
  <c r="G485" i="8"/>
  <c r="C485" i="8"/>
  <c r="Q485" i="8"/>
  <c r="F172" i="8"/>
  <c r="I485" i="8"/>
  <c r="O485" i="8"/>
  <c r="B448" i="8"/>
  <c r="AD761" i="8"/>
  <c r="E135" i="8"/>
  <c r="AB761" i="8"/>
  <c r="L448" i="8"/>
  <c r="C136" i="8"/>
  <c r="D449" i="8" s="1"/>
  <c r="D136" i="8"/>
  <c r="X761" i="8"/>
  <c r="Z761" i="8"/>
  <c r="Z448" i="8"/>
  <c r="AD448" i="8"/>
  <c r="T448" i="8"/>
  <c r="R761" i="8"/>
  <c r="J448" i="8"/>
  <c r="H761" i="8"/>
  <c r="V761" i="8"/>
  <c r="V448" i="8"/>
  <c r="N761" i="8"/>
  <c r="F448" i="8"/>
  <c r="AC799" i="8" l="1"/>
  <c r="AE799" i="8"/>
  <c r="AA799" i="8"/>
  <c r="Y799" i="8"/>
  <c r="U799" i="8"/>
  <c r="Q799" i="8"/>
  <c r="M799" i="8"/>
  <c r="W799" i="8"/>
  <c r="S799" i="8"/>
  <c r="O799" i="8"/>
  <c r="K799" i="8"/>
  <c r="G799" i="8"/>
  <c r="I799" i="8"/>
  <c r="E799" i="8"/>
  <c r="C799" i="8"/>
  <c r="D762" i="8"/>
  <c r="T449" i="8"/>
  <c r="F449" i="8"/>
  <c r="N762" i="8"/>
  <c r="T762" i="8"/>
  <c r="J762" i="8"/>
  <c r="B449" i="8"/>
  <c r="L762" i="8"/>
  <c r="AD762" i="8"/>
  <c r="AB449" i="8"/>
  <c r="Z762" i="8"/>
  <c r="P449" i="8"/>
  <c r="E136" i="8"/>
  <c r="B174" i="8"/>
  <c r="AE486" i="8"/>
  <c r="AA486" i="8"/>
  <c r="AC486" i="8"/>
  <c r="W486" i="8"/>
  <c r="Q486" i="8"/>
  <c r="O486" i="8"/>
  <c r="I486" i="8"/>
  <c r="Y486" i="8"/>
  <c r="U486" i="8"/>
  <c r="S486" i="8"/>
  <c r="K486" i="8"/>
  <c r="M486" i="8"/>
  <c r="E486" i="8"/>
  <c r="G486" i="8"/>
  <c r="C486" i="8"/>
  <c r="F173" i="8"/>
  <c r="H762" i="8"/>
  <c r="P762" i="8"/>
  <c r="R449" i="8"/>
  <c r="H449" i="8"/>
  <c r="X449" i="8"/>
  <c r="V762" i="8"/>
  <c r="F762" i="8"/>
  <c r="AB762" i="8"/>
  <c r="AD449" i="8"/>
  <c r="L449" i="8"/>
  <c r="B762" i="8"/>
  <c r="V449" i="8"/>
  <c r="Z449" i="8"/>
  <c r="J449" i="8"/>
  <c r="X762" i="8"/>
  <c r="R762" i="8"/>
  <c r="N449" i="8"/>
  <c r="D137" i="8"/>
  <c r="C137" i="8"/>
  <c r="H450" i="8" s="1"/>
  <c r="AE800" i="8" l="1"/>
  <c r="AA800" i="8"/>
  <c r="AC800" i="8"/>
  <c r="Y800" i="8"/>
  <c r="U800" i="8"/>
  <c r="Q800" i="8"/>
  <c r="M800" i="8"/>
  <c r="W800" i="8"/>
  <c r="S800" i="8"/>
  <c r="O800" i="8"/>
  <c r="I800" i="8"/>
  <c r="E800" i="8"/>
  <c r="K800" i="8"/>
  <c r="G800" i="8"/>
  <c r="C800" i="8"/>
  <c r="B175" i="8"/>
  <c r="AC487" i="8"/>
  <c r="AE487" i="8"/>
  <c r="Y487" i="8"/>
  <c r="AA487" i="8"/>
  <c r="W487" i="8"/>
  <c r="G487" i="8"/>
  <c r="C487" i="8"/>
  <c r="Q487" i="8"/>
  <c r="O487" i="8"/>
  <c r="I487" i="8"/>
  <c r="U487" i="8"/>
  <c r="S487" i="8"/>
  <c r="K487" i="8"/>
  <c r="F174" i="8"/>
  <c r="M487" i="8"/>
  <c r="E487" i="8"/>
  <c r="N450" i="8"/>
  <c r="AB763" i="8"/>
  <c r="L763" i="8"/>
  <c r="X763" i="8"/>
  <c r="R450" i="8"/>
  <c r="H763" i="8"/>
  <c r="P763" i="8"/>
  <c r="J763" i="8"/>
  <c r="F763" i="8"/>
  <c r="J450" i="8"/>
  <c r="L450" i="8"/>
  <c r="B763" i="8"/>
  <c r="N763" i="8"/>
  <c r="AB450" i="8"/>
  <c r="D138" i="8"/>
  <c r="C138" i="8"/>
  <c r="F451" i="8" s="1"/>
  <c r="Z763" i="8"/>
  <c r="X450" i="8"/>
  <c r="F450" i="8"/>
  <c r="R763" i="8"/>
  <c r="E137" i="8"/>
  <c r="P450" i="8"/>
  <c r="AD450" i="8"/>
  <c r="V763" i="8"/>
  <c r="T763" i="8"/>
  <c r="V450" i="8"/>
  <c r="AD763" i="8"/>
  <c r="D450" i="8"/>
  <c r="T450" i="8"/>
  <c r="D763" i="8"/>
  <c r="Z450" i="8"/>
  <c r="B450" i="8"/>
  <c r="AE801" i="8" l="1"/>
  <c r="AA801" i="8"/>
  <c r="AC801" i="8"/>
  <c r="W801" i="8"/>
  <c r="S801" i="8"/>
  <c r="O801" i="8"/>
  <c r="Y801" i="8"/>
  <c r="U801" i="8"/>
  <c r="Q801" i="8"/>
  <c r="M801" i="8"/>
  <c r="I801" i="8"/>
  <c r="E801" i="8"/>
  <c r="C801" i="8"/>
  <c r="K801" i="8"/>
  <c r="G801" i="8"/>
  <c r="B176" i="8"/>
  <c r="AC488" i="8"/>
  <c r="AE488" i="8"/>
  <c r="W488" i="8"/>
  <c r="U488" i="8"/>
  <c r="Y488" i="8"/>
  <c r="AA488" i="8"/>
  <c r="M488" i="8"/>
  <c r="E488" i="8"/>
  <c r="G488" i="8"/>
  <c r="C488" i="8"/>
  <c r="Q488" i="8"/>
  <c r="O488" i="8"/>
  <c r="I488" i="8"/>
  <c r="K488" i="8"/>
  <c r="S488" i="8"/>
  <c r="F175" i="8"/>
  <c r="T764" i="8"/>
  <c r="J451" i="8"/>
  <c r="F764" i="8"/>
  <c r="D139" i="8"/>
  <c r="C139" i="8"/>
  <c r="D765" i="8" s="1"/>
  <c r="D764" i="8"/>
  <c r="AB764" i="8"/>
  <c r="V764" i="8"/>
  <c r="H451" i="8"/>
  <c r="AD451" i="8"/>
  <c r="B764" i="8"/>
  <c r="AD764" i="8"/>
  <c r="X451" i="8"/>
  <c r="L764" i="8"/>
  <c r="N764" i="8"/>
  <c r="P451" i="8"/>
  <c r="R764" i="8"/>
  <c r="Z451" i="8"/>
  <c r="X764" i="8"/>
  <c r="AB451" i="8"/>
  <c r="Z764" i="8"/>
  <c r="V451" i="8"/>
  <c r="D451" i="8"/>
  <c r="N451" i="8"/>
  <c r="E138" i="8"/>
  <c r="R451" i="8"/>
  <c r="L451" i="8"/>
  <c r="J764" i="8"/>
  <c r="B451" i="8"/>
  <c r="T451" i="8"/>
  <c r="H764" i="8"/>
  <c r="P764" i="8"/>
  <c r="AC802" i="8" l="1"/>
  <c r="AE802" i="8"/>
  <c r="AA802" i="8"/>
  <c r="W802" i="8"/>
  <c r="S802" i="8"/>
  <c r="O802" i="8"/>
  <c r="Y802" i="8"/>
  <c r="U802" i="8"/>
  <c r="Q802" i="8"/>
  <c r="M802" i="8"/>
  <c r="K802" i="8"/>
  <c r="G802" i="8"/>
  <c r="C802" i="8"/>
  <c r="I802" i="8"/>
  <c r="E802" i="8"/>
  <c r="AD452" i="8"/>
  <c r="R452" i="8"/>
  <c r="AD765" i="8"/>
  <c r="J452" i="8"/>
  <c r="E139" i="8"/>
  <c r="Z452" i="8"/>
  <c r="R765" i="8"/>
  <c r="L452" i="8"/>
  <c r="T765" i="8"/>
  <c r="L765" i="8"/>
  <c r="T452" i="8"/>
  <c r="Z765" i="8"/>
  <c r="AB765" i="8"/>
  <c r="B177" i="8"/>
  <c r="AE489" i="8"/>
  <c r="W489" i="8"/>
  <c r="U489" i="8"/>
  <c r="Y489" i="8"/>
  <c r="AC489" i="8"/>
  <c r="S489" i="8"/>
  <c r="K489" i="8"/>
  <c r="M489" i="8"/>
  <c r="E489" i="8"/>
  <c r="G489" i="8"/>
  <c r="C489" i="8"/>
  <c r="AA489" i="8"/>
  <c r="O489" i="8"/>
  <c r="F176" i="8"/>
  <c r="Q489" i="8"/>
  <c r="I489" i="8"/>
  <c r="X765" i="8"/>
  <c r="F765" i="8"/>
  <c r="H452" i="8"/>
  <c r="J765" i="8"/>
  <c r="N765" i="8"/>
  <c r="V765" i="8"/>
  <c r="F452" i="8"/>
  <c r="P452" i="8"/>
  <c r="H765" i="8"/>
  <c r="AB452" i="8"/>
  <c r="D140" i="8"/>
  <c r="C140" i="8"/>
  <c r="X453" i="8" s="1"/>
  <c r="B765" i="8"/>
  <c r="B452" i="8"/>
  <c r="V452" i="8"/>
  <c r="P765" i="8"/>
  <c r="D452" i="8"/>
  <c r="X452" i="8"/>
  <c r="N452" i="8"/>
  <c r="AC803" i="8" l="1"/>
  <c r="AE803" i="8"/>
  <c r="AA803" i="8"/>
  <c r="Y803" i="8"/>
  <c r="U803" i="8"/>
  <c r="Q803" i="8"/>
  <c r="M803" i="8"/>
  <c r="W803" i="8"/>
  <c r="S803" i="8"/>
  <c r="O803" i="8"/>
  <c r="K803" i="8"/>
  <c r="G803" i="8"/>
  <c r="I803" i="8"/>
  <c r="E803" i="8"/>
  <c r="C803" i="8"/>
  <c r="R766" i="8"/>
  <c r="P453" i="8"/>
  <c r="V766" i="8"/>
  <c r="F453" i="8"/>
  <c r="AB766" i="8"/>
  <c r="R453" i="8"/>
  <c r="Z766" i="8"/>
  <c r="L453" i="8"/>
  <c r="AB453" i="8"/>
  <c r="X766" i="8"/>
  <c r="J453" i="8"/>
  <c r="V453" i="8"/>
  <c r="AD766" i="8"/>
  <c r="L766" i="8"/>
  <c r="N453" i="8"/>
  <c r="E140" i="8"/>
  <c r="B178" i="8"/>
  <c r="AE490" i="8"/>
  <c r="AC490" i="8"/>
  <c r="AA490" i="8"/>
  <c r="W490" i="8"/>
  <c r="Q490" i="8"/>
  <c r="O490" i="8"/>
  <c r="I490" i="8"/>
  <c r="S490" i="8"/>
  <c r="K490" i="8"/>
  <c r="Y490" i="8"/>
  <c r="M490" i="8"/>
  <c r="E490" i="8"/>
  <c r="G490" i="8"/>
  <c r="F177" i="8"/>
  <c r="C490" i="8"/>
  <c r="U490" i="8"/>
  <c r="B766" i="8"/>
  <c r="B453" i="8"/>
  <c r="D766" i="8"/>
  <c r="J766" i="8"/>
  <c r="H453" i="8"/>
  <c r="T453" i="8"/>
  <c r="N766" i="8"/>
  <c r="AD453" i="8"/>
  <c r="T766" i="8"/>
  <c r="H766" i="8"/>
  <c r="C141" i="8"/>
  <c r="B767" i="8" s="1"/>
  <c r="D141" i="8"/>
  <c r="Z453" i="8"/>
  <c r="P766" i="8"/>
  <c r="D453" i="8"/>
  <c r="F766" i="8"/>
  <c r="AE804" i="8" l="1"/>
  <c r="AA804" i="8"/>
  <c r="AC804" i="8"/>
  <c r="Y804" i="8"/>
  <c r="U804" i="8"/>
  <c r="Q804" i="8"/>
  <c r="M804" i="8"/>
  <c r="W804" i="8"/>
  <c r="S804" i="8"/>
  <c r="O804" i="8"/>
  <c r="I804" i="8"/>
  <c r="E804" i="8"/>
  <c r="K804" i="8"/>
  <c r="G804" i="8"/>
  <c r="C804" i="8"/>
  <c r="AD454" i="8"/>
  <c r="Z767" i="8"/>
  <c r="J454" i="8"/>
  <c r="L767" i="8"/>
  <c r="P454" i="8"/>
  <c r="B179" i="8"/>
  <c r="AC491" i="8"/>
  <c r="AE491" i="8"/>
  <c r="Y491" i="8"/>
  <c r="AA491" i="8"/>
  <c r="U491" i="8"/>
  <c r="G491" i="8"/>
  <c r="C491" i="8"/>
  <c r="W491" i="8"/>
  <c r="Q491" i="8"/>
  <c r="O491" i="8"/>
  <c r="I491" i="8"/>
  <c r="S491" i="8"/>
  <c r="K491" i="8"/>
  <c r="E491" i="8"/>
  <c r="F178" i="8"/>
  <c r="M491" i="8"/>
  <c r="E141" i="8"/>
  <c r="V767" i="8"/>
  <c r="AD767" i="8"/>
  <c r="X454" i="8"/>
  <c r="R454" i="8"/>
  <c r="V454" i="8"/>
  <c r="D454" i="8"/>
  <c r="C142" i="8"/>
  <c r="X768" i="8" s="1"/>
  <c r="X455" i="8"/>
  <c r="D142" i="8"/>
  <c r="X767" i="8"/>
  <c r="J767" i="8"/>
  <c r="L454" i="8"/>
  <c r="N454" i="8"/>
  <c r="R767" i="8"/>
  <c r="N767" i="8"/>
  <c r="F767" i="8"/>
  <c r="H767" i="8"/>
  <c r="T454" i="8"/>
  <c r="Z454" i="8"/>
  <c r="AB454" i="8"/>
  <c r="D767" i="8"/>
  <c r="T767" i="8"/>
  <c r="AB767" i="8"/>
  <c r="B454" i="8"/>
  <c r="F454" i="8"/>
  <c r="H454" i="8"/>
  <c r="P767" i="8"/>
  <c r="R455" i="8" l="1"/>
  <c r="AE805" i="8"/>
  <c r="AA805" i="8"/>
  <c r="AC805" i="8"/>
  <c r="W805" i="8"/>
  <c r="S805" i="8"/>
  <c r="O805" i="8"/>
  <c r="Y805" i="8"/>
  <c r="U805" i="8"/>
  <c r="Q805" i="8"/>
  <c r="M805" i="8"/>
  <c r="I805" i="8"/>
  <c r="E805" i="8"/>
  <c r="C805" i="8"/>
  <c r="K805" i="8"/>
  <c r="G805" i="8"/>
  <c r="N455" i="8"/>
  <c r="F455" i="8"/>
  <c r="E142" i="8"/>
  <c r="H768" i="8"/>
  <c r="D455" i="8"/>
  <c r="T455" i="8"/>
  <c r="Z768" i="8"/>
  <c r="F768" i="8"/>
  <c r="D768" i="8"/>
  <c r="AD455" i="8"/>
  <c r="AD768" i="8"/>
  <c r="B455" i="8"/>
  <c r="B768" i="8"/>
  <c r="P455" i="8"/>
  <c r="V768" i="8"/>
  <c r="H455" i="8"/>
  <c r="J768" i="8"/>
  <c r="AB455" i="8"/>
  <c r="AB768" i="8"/>
  <c r="V455" i="8"/>
  <c r="P768" i="8"/>
  <c r="J455" i="8"/>
  <c r="B180" i="8"/>
  <c r="AC492" i="8"/>
  <c r="AE492" i="8"/>
  <c r="W492" i="8"/>
  <c r="U492" i="8"/>
  <c r="Y492" i="8"/>
  <c r="AA492" i="8"/>
  <c r="M492" i="8"/>
  <c r="E492" i="8"/>
  <c r="G492" i="8"/>
  <c r="C492" i="8"/>
  <c r="Q492" i="8"/>
  <c r="O492" i="8"/>
  <c r="I492" i="8"/>
  <c r="S492" i="8"/>
  <c r="F179" i="8"/>
  <c r="K492" i="8"/>
  <c r="L768" i="8"/>
  <c r="T768" i="8"/>
  <c r="L455" i="8"/>
  <c r="Z455" i="8"/>
  <c r="R768" i="8"/>
  <c r="N768" i="8"/>
  <c r="D143" i="8"/>
  <c r="C143" i="8"/>
  <c r="V456" i="8" s="1"/>
  <c r="AC806" i="8" l="1"/>
  <c r="AE806" i="8"/>
  <c r="AA806" i="8"/>
  <c r="W806" i="8"/>
  <c r="S806" i="8"/>
  <c r="O806" i="8"/>
  <c r="Y806" i="8"/>
  <c r="U806" i="8"/>
  <c r="Q806" i="8"/>
  <c r="M806" i="8"/>
  <c r="K806" i="8"/>
  <c r="G806" i="8"/>
  <c r="C806" i="8"/>
  <c r="I806" i="8"/>
  <c r="E806" i="8"/>
  <c r="L769" i="8"/>
  <c r="N456" i="8"/>
  <c r="B769" i="8"/>
  <c r="T769" i="8"/>
  <c r="B181" i="8"/>
  <c r="AE493" i="8"/>
  <c r="AC493" i="8"/>
  <c r="W493" i="8"/>
  <c r="U493" i="8"/>
  <c r="Y493" i="8"/>
  <c r="AA493" i="8"/>
  <c r="S493" i="8"/>
  <c r="K493" i="8"/>
  <c r="M493" i="8"/>
  <c r="E493" i="8"/>
  <c r="G493" i="8"/>
  <c r="C493" i="8"/>
  <c r="F180" i="8"/>
  <c r="O493" i="8"/>
  <c r="I493" i="8"/>
  <c r="Q493" i="8"/>
  <c r="AB769" i="8"/>
  <c r="F769" i="8"/>
  <c r="N769" i="8"/>
  <c r="H456" i="8"/>
  <c r="AD769" i="8"/>
  <c r="AD456" i="8"/>
  <c r="R456" i="8"/>
  <c r="Z456" i="8"/>
  <c r="C144" i="8"/>
  <c r="AD457" i="8" s="1"/>
  <c r="D144" i="8"/>
  <c r="D769" i="8"/>
  <c r="D456" i="8"/>
  <c r="X456" i="8"/>
  <c r="Z769" i="8"/>
  <c r="X769" i="8"/>
  <c r="J456" i="8"/>
  <c r="E143" i="8"/>
  <c r="T456" i="8"/>
  <c r="L456" i="8"/>
  <c r="V769" i="8"/>
  <c r="R769" i="8"/>
  <c r="F456" i="8"/>
  <c r="AB456" i="8"/>
  <c r="P456" i="8"/>
  <c r="H769" i="8"/>
  <c r="J769" i="8"/>
  <c r="B456" i="8"/>
  <c r="P769" i="8"/>
  <c r="AC807" i="8" l="1"/>
  <c r="AE807" i="8"/>
  <c r="AA807" i="8"/>
  <c r="Y807" i="8"/>
  <c r="U807" i="8"/>
  <c r="Q807" i="8"/>
  <c r="M807" i="8"/>
  <c r="W807" i="8"/>
  <c r="S807" i="8"/>
  <c r="O807" i="8"/>
  <c r="K807" i="8"/>
  <c r="G807" i="8"/>
  <c r="I807" i="8"/>
  <c r="E807" i="8"/>
  <c r="C807" i="8"/>
  <c r="N770" i="8"/>
  <c r="X457" i="8"/>
  <c r="V770" i="8"/>
  <c r="V457" i="8"/>
  <c r="E144" i="8"/>
  <c r="R770" i="8"/>
  <c r="T770" i="8"/>
  <c r="D457" i="8"/>
  <c r="Z770" i="8"/>
  <c r="B182" i="8"/>
  <c r="AE494" i="8"/>
  <c r="AA494" i="8"/>
  <c r="AC494" i="8"/>
  <c r="W494" i="8"/>
  <c r="Q494" i="8"/>
  <c r="O494" i="8"/>
  <c r="I494" i="8"/>
  <c r="U494" i="8"/>
  <c r="S494" i="8"/>
  <c r="K494" i="8"/>
  <c r="M494" i="8"/>
  <c r="E494" i="8"/>
  <c r="C494" i="8"/>
  <c r="F181" i="8"/>
  <c r="G494" i="8"/>
  <c r="Y494" i="8"/>
  <c r="AB457" i="8"/>
  <c r="P770" i="8"/>
  <c r="AB770" i="8"/>
  <c r="N457" i="8"/>
  <c r="F457" i="8"/>
  <c r="AD770" i="8"/>
  <c r="B457" i="8"/>
  <c r="T457" i="8"/>
  <c r="L457" i="8"/>
  <c r="C145" i="8"/>
  <c r="B458" i="8" s="1"/>
  <c r="L458" i="8"/>
  <c r="D145" i="8"/>
  <c r="B770" i="8"/>
  <c r="D770" i="8"/>
  <c r="H770" i="8"/>
  <c r="R457" i="8"/>
  <c r="P457" i="8"/>
  <c r="J770" i="8"/>
  <c r="H457" i="8"/>
  <c r="F770" i="8"/>
  <c r="J457" i="8"/>
  <c r="L770" i="8"/>
  <c r="Z457" i="8"/>
  <c r="X770" i="8"/>
  <c r="AE808" i="8" l="1"/>
  <c r="AA808" i="8"/>
  <c r="AC808" i="8"/>
  <c r="Y808" i="8"/>
  <c r="U808" i="8"/>
  <c r="Q808" i="8"/>
  <c r="M808" i="8"/>
  <c r="W808" i="8"/>
  <c r="S808" i="8"/>
  <c r="O808" i="8"/>
  <c r="I808" i="8"/>
  <c r="E808" i="8"/>
  <c r="K808" i="8"/>
  <c r="G808" i="8"/>
  <c r="C808" i="8"/>
  <c r="J458" i="8"/>
  <c r="N458" i="8"/>
  <c r="X771" i="8"/>
  <c r="V458" i="8"/>
  <c r="P458" i="8"/>
  <c r="Z458" i="8"/>
  <c r="AB771" i="8"/>
  <c r="AB458" i="8"/>
  <c r="P771" i="8"/>
  <c r="T771" i="8"/>
  <c r="J771" i="8"/>
  <c r="B771" i="8"/>
  <c r="B183" i="8"/>
  <c r="AC495" i="8"/>
  <c r="AE495" i="8"/>
  <c r="Y495" i="8"/>
  <c r="AA495" i="8"/>
  <c r="G495" i="8"/>
  <c r="C495" i="8"/>
  <c r="Q495" i="8"/>
  <c r="O495" i="8"/>
  <c r="I495" i="8"/>
  <c r="W495" i="8"/>
  <c r="U495" i="8"/>
  <c r="S495" i="8"/>
  <c r="K495" i="8"/>
  <c r="F182" i="8"/>
  <c r="E495" i="8"/>
  <c r="M495" i="8"/>
  <c r="N771" i="8"/>
  <c r="H458" i="8"/>
  <c r="E145" i="8"/>
  <c r="F458" i="8"/>
  <c r="L771" i="8"/>
  <c r="R458" i="8"/>
  <c r="V771" i="8"/>
  <c r="AD771" i="8"/>
  <c r="D458" i="8"/>
  <c r="H771" i="8"/>
  <c r="AD458" i="8"/>
  <c r="T458" i="8"/>
  <c r="R771" i="8"/>
  <c r="X458" i="8"/>
  <c r="F771" i="8"/>
  <c r="D146" i="8"/>
  <c r="C146" i="8"/>
  <c r="L459" i="8" s="1"/>
  <c r="Z771" i="8"/>
  <c r="D771" i="8"/>
  <c r="AE809" i="8" l="1"/>
  <c r="AA809" i="8"/>
  <c r="AC809" i="8"/>
  <c r="W809" i="8"/>
  <c r="S809" i="8"/>
  <c r="O809" i="8"/>
  <c r="Y809" i="8"/>
  <c r="U809" i="8"/>
  <c r="Q809" i="8"/>
  <c r="M809" i="8"/>
  <c r="I809" i="8"/>
  <c r="E809" i="8"/>
  <c r="C809" i="8"/>
  <c r="K809" i="8"/>
  <c r="G809" i="8"/>
  <c r="AB772" i="8"/>
  <c r="D772" i="8"/>
  <c r="Z772" i="8"/>
  <c r="R459" i="8"/>
  <c r="R772" i="8"/>
  <c r="P459" i="8"/>
  <c r="AD459" i="8"/>
  <c r="H459" i="8"/>
  <c r="B184" i="8"/>
  <c r="AC496" i="8"/>
  <c r="AE496" i="8"/>
  <c r="W496" i="8"/>
  <c r="U496" i="8"/>
  <c r="Y496" i="8"/>
  <c r="AA496" i="8"/>
  <c r="M496" i="8"/>
  <c r="E496" i="8"/>
  <c r="G496" i="8"/>
  <c r="C496" i="8"/>
  <c r="Q496" i="8"/>
  <c r="O496" i="8"/>
  <c r="I496" i="8"/>
  <c r="S496" i="8"/>
  <c r="F183" i="8"/>
  <c r="K496" i="8"/>
  <c r="J772" i="8"/>
  <c r="E146" i="8"/>
  <c r="N459" i="8"/>
  <c r="AB459" i="8"/>
  <c r="X459" i="8"/>
  <c r="N772" i="8"/>
  <c r="AD772" i="8"/>
  <c r="F772" i="8"/>
  <c r="B459" i="8"/>
  <c r="H772" i="8"/>
  <c r="C147" i="8"/>
  <c r="V460" i="8" s="1"/>
  <c r="D147" i="8"/>
  <c r="J459" i="8"/>
  <c r="P772" i="8"/>
  <c r="V772" i="8"/>
  <c r="T459" i="8"/>
  <c r="V459" i="8"/>
  <c r="L772" i="8"/>
  <c r="T772" i="8"/>
  <c r="F459" i="8"/>
  <c r="D459" i="8"/>
  <c r="B772" i="8"/>
  <c r="Z459" i="8"/>
  <c r="X772" i="8"/>
  <c r="AC810" i="8" l="1"/>
  <c r="AE810" i="8"/>
  <c r="AA810" i="8"/>
  <c r="W810" i="8"/>
  <c r="S810" i="8"/>
  <c r="O810" i="8"/>
  <c r="Y810" i="8"/>
  <c r="U810" i="8"/>
  <c r="Q810" i="8"/>
  <c r="M810" i="8"/>
  <c r="K810" i="8"/>
  <c r="G810" i="8"/>
  <c r="C810" i="8"/>
  <c r="I810" i="8"/>
  <c r="E810" i="8"/>
  <c r="V773" i="8"/>
  <c r="Z773" i="8"/>
  <c r="N773" i="8"/>
  <c r="D773" i="8"/>
  <c r="J773" i="8"/>
  <c r="F460" i="8"/>
  <c r="X460" i="8"/>
  <c r="P460" i="8"/>
  <c r="B773" i="8"/>
  <c r="R773" i="8"/>
  <c r="Z460" i="8"/>
  <c r="D460" i="8"/>
  <c r="AD460" i="8"/>
  <c r="T460" i="8"/>
  <c r="AB460" i="8"/>
  <c r="H460" i="8"/>
  <c r="H773" i="8"/>
  <c r="AB773" i="8"/>
  <c r="J460" i="8"/>
  <c r="B185" i="8"/>
  <c r="W497" i="8"/>
  <c r="U497" i="8"/>
  <c r="AE497" i="8"/>
  <c r="Y497" i="8"/>
  <c r="S497" i="8"/>
  <c r="K497" i="8"/>
  <c r="AC497" i="8"/>
  <c r="AA497" i="8"/>
  <c r="M497" i="8"/>
  <c r="E497" i="8"/>
  <c r="G497" i="8"/>
  <c r="C497" i="8"/>
  <c r="I497" i="8"/>
  <c r="F184" i="8"/>
  <c r="O497" i="8"/>
  <c r="Q497" i="8"/>
  <c r="P773" i="8"/>
  <c r="B460" i="8"/>
  <c r="AD773" i="8"/>
  <c r="L460" i="8"/>
  <c r="E147" i="8"/>
  <c r="F773" i="8"/>
  <c r="X773" i="8"/>
  <c r="R460" i="8"/>
  <c r="L773" i="8"/>
  <c r="N460" i="8"/>
  <c r="T773" i="8"/>
  <c r="D148" i="8"/>
  <c r="C148" i="8"/>
  <c r="AD774" i="8" s="1"/>
  <c r="AC811" i="8" l="1"/>
  <c r="AE811" i="8"/>
  <c r="AA811" i="8"/>
  <c r="Y811" i="8"/>
  <c r="U811" i="8"/>
  <c r="Q811" i="8"/>
  <c r="M811" i="8"/>
  <c r="W811" i="8"/>
  <c r="S811" i="8"/>
  <c r="O811" i="8"/>
  <c r="K811" i="8"/>
  <c r="G811" i="8"/>
  <c r="I811" i="8"/>
  <c r="E811" i="8"/>
  <c r="C811" i="8"/>
  <c r="T461" i="8"/>
  <c r="R461" i="8"/>
  <c r="D461" i="8"/>
  <c r="AD461" i="8"/>
  <c r="E148" i="8"/>
  <c r="B186" i="8"/>
  <c r="AE498" i="8"/>
  <c r="AC498" i="8"/>
  <c r="AA498" i="8"/>
  <c r="W498" i="8"/>
  <c r="Y498" i="8"/>
  <c r="Q498" i="8"/>
  <c r="O498" i="8"/>
  <c r="I498" i="8"/>
  <c r="S498" i="8"/>
  <c r="K498" i="8"/>
  <c r="M498" i="8"/>
  <c r="E498" i="8"/>
  <c r="C498" i="8"/>
  <c r="U498" i="8"/>
  <c r="F185" i="8"/>
  <c r="G498" i="8"/>
  <c r="B774" i="8"/>
  <c r="N461" i="8"/>
  <c r="D774" i="8"/>
  <c r="F774" i="8"/>
  <c r="P461" i="8"/>
  <c r="R774" i="8"/>
  <c r="Z774" i="8"/>
  <c r="H461" i="8"/>
  <c r="V461" i="8"/>
  <c r="AB774" i="8"/>
  <c r="P774" i="8"/>
  <c r="D149" i="8"/>
  <c r="C149" i="8"/>
  <c r="H462" i="8" s="1"/>
  <c r="L461" i="8"/>
  <c r="V774" i="8"/>
  <c r="X461" i="8"/>
  <c r="AB461" i="8"/>
  <c r="F461" i="8"/>
  <c r="B461" i="8"/>
  <c r="T774" i="8"/>
  <c r="J461" i="8"/>
  <c r="J774" i="8"/>
  <c r="Z461" i="8"/>
  <c r="X774" i="8"/>
  <c r="N774" i="8"/>
  <c r="L774" i="8"/>
  <c r="H774" i="8"/>
  <c r="AE812" i="8" l="1"/>
  <c r="AA812" i="8"/>
  <c r="AC812" i="8"/>
  <c r="Y812" i="8"/>
  <c r="U812" i="8"/>
  <c r="Q812" i="8"/>
  <c r="M812" i="8"/>
  <c r="W812" i="8"/>
  <c r="S812" i="8"/>
  <c r="O812" i="8"/>
  <c r="I812" i="8"/>
  <c r="E812" i="8"/>
  <c r="K812" i="8"/>
  <c r="G812" i="8"/>
  <c r="C812" i="8"/>
  <c r="B462" i="8"/>
  <c r="L775" i="8"/>
  <c r="F775" i="8"/>
  <c r="D462" i="8"/>
  <c r="R462" i="8"/>
  <c r="B187" i="8"/>
  <c r="AC499" i="8"/>
  <c r="AE499" i="8"/>
  <c r="Y499" i="8"/>
  <c r="AA499" i="8"/>
  <c r="U499" i="8"/>
  <c r="G499" i="8"/>
  <c r="C499" i="8"/>
  <c r="Q499" i="8"/>
  <c r="O499" i="8"/>
  <c r="I499" i="8"/>
  <c r="S499" i="8"/>
  <c r="K499" i="8"/>
  <c r="W499" i="8"/>
  <c r="M499" i="8"/>
  <c r="E499" i="8"/>
  <c r="F186" i="8"/>
  <c r="J462" i="8"/>
  <c r="X462" i="8"/>
  <c r="V775" i="8"/>
  <c r="E149" i="8"/>
  <c r="X775" i="8"/>
  <c r="J775" i="8"/>
  <c r="Z462" i="8"/>
  <c r="Z775" i="8"/>
  <c r="F462" i="8"/>
  <c r="P775" i="8"/>
  <c r="D150" i="8"/>
  <c r="C150" i="8"/>
  <c r="R463" i="8" s="1"/>
  <c r="H775" i="8"/>
  <c r="D775" i="8"/>
  <c r="AB462" i="8"/>
  <c r="T775" i="8"/>
  <c r="V462" i="8"/>
  <c r="AD462" i="8"/>
  <c r="AB775" i="8"/>
  <c r="N775" i="8"/>
  <c r="B775" i="8"/>
  <c r="T462" i="8"/>
  <c r="R775" i="8"/>
  <c r="AD775" i="8"/>
  <c r="N462" i="8"/>
  <c r="P462" i="8"/>
  <c r="L462" i="8"/>
  <c r="AE813" i="8" l="1"/>
  <c r="AA813" i="8"/>
  <c r="AC813" i="8"/>
  <c r="W813" i="8"/>
  <c r="S813" i="8"/>
  <c r="O813" i="8"/>
  <c r="Y813" i="8"/>
  <c r="U813" i="8"/>
  <c r="Q813" i="8"/>
  <c r="M813" i="8"/>
  <c r="I813" i="8"/>
  <c r="E813" i="8"/>
  <c r="C813" i="8"/>
  <c r="K813" i="8"/>
  <c r="G813" i="8"/>
  <c r="L776" i="8"/>
  <c r="N463" i="8"/>
  <c r="AB463" i="8"/>
  <c r="B188" i="8"/>
  <c r="AC500" i="8"/>
  <c r="AE500" i="8"/>
  <c r="W500" i="8"/>
  <c r="U500" i="8"/>
  <c r="Y500" i="8"/>
  <c r="AA500" i="8"/>
  <c r="M500" i="8"/>
  <c r="E500" i="8"/>
  <c r="G500" i="8"/>
  <c r="C500" i="8"/>
  <c r="Q500" i="8"/>
  <c r="O500" i="8"/>
  <c r="I500" i="8"/>
  <c r="K500" i="8"/>
  <c r="F187" i="8"/>
  <c r="S500" i="8"/>
  <c r="D463" i="8"/>
  <c r="X776" i="8"/>
  <c r="P463" i="8"/>
  <c r="B776" i="8"/>
  <c r="D776" i="8"/>
  <c r="F463" i="8"/>
  <c r="B463" i="8"/>
  <c r="AD463" i="8"/>
  <c r="Z776" i="8"/>
  <c r="AB776" i="8"/>
  <c r="V776" i="8"/>
  <c r="D151" i="8"/>
  <c r="C151" i="8"/>
  <c r="R464" i="8" s="1"/>
  <c r="V463" i="8"/>
  <c r="E150" i="8"/>
  <c r="H463" i="8"/>
  <c r="F776" i="8"/>
  <c r="T776" i="8"/>
  <c r="L463" i="8"/>
  <c r="H776" i="8"/>
  <c r="N776" i="8"/>
  <c r="Z463" i="8"/>
  <c r="T463" i="8"/>
  <c r="R776" i="8"/>
  <c r="J776" i="8"/>
  <c r="J463" i="8"/>
  <c r="X463" i="8"/>
  <c r="P776" i="8"/>
  <c r="AD776" i="8"/>
  <c r="AC814" i="8" l="1"/>
  <c r="AE814" i="8"/>
  <c r="AA814" i="8"/>
  <c r="W814" i="8"/>
  <c r="S814" i="8"/>
  <c r="O814" i="8"/>
  <c r="Y814" i="8"/>
  <c r="U814" i="8"/>
  <c r="Q814" i="8"/>
  <c r="M814" i="8"/>
  <c r="K814" i="8"/>
  <c r="G814" i="8"/>
  <c r="C814" i="8"/>
  <c r="I814" i="8"/>
  <c r="E814" i="8"/>
  <c r="AB464" i="8"/>
  <c r="B189" i="8"/>
  <c r="AC501" i="8"/>
  <c r="W501" i="8"/>
  <c r="U501" i="8"/>
  <c r="Y501" i="8"/>
  <c r="S501" i="8"/>
  <c r="K501" i="8"/>
  <c r="AE501" i="8"/>
  <c r="M501" i="8"/>
  <c r="E501" i="8"/>
  <c r="AA501" i="8"/>
  <c r="G501" i="8"/>
  <c r="C501" i="8"/>
  <c r="Q501" i="8"/>
  <c r="F188" i="8"/>
  <c r="I501" i="8"/>
  <c r="O501" i="8"/>
  <c r="F777" i="8"/>
  <c r="X777" i="8"/>
  <c r="AD464" i="8"/>
  <c r="N777" i="8"/>
  <c r="V777" i="8"/>
  <c r="Z464" i="8"/>
  <c r="T464" i="8"/>
  <c r="Z777" i="8"/>
  <c r="B464" i="8"/>
  <c r="L777" i="8"/>
  <c r="J777" i="8"/>
  <c r="L464" i="8"/>
  <c r="X464" i="8"/>
  <c r="F464" i="8"/>
  <c r="T777" i="8"/>
  <c r="V464" i="8"/>
  <c r="AD777" i="8"/>
  <c r="N464" i="8"/>
  <c r="P777" i="8"/>
  <c r="B777" i="8"/>
  <c r="D152" i="8"/>
  <c r="C152" i="8"/>
  <c r="L778" i="8" s="1"/>
  <c r="P464" i="8"/>
  <c r="D464" i="8"/>
  <c r="R777" i="8"/>
  <c r="AB777" i="8"/>
  <c r="E151" i="8"/>
  <c r="J464" i="8"/>
  <c r="H464" i="8"/>
  <c r="D777" i="8"/>
  <c r="H777" i="8"/>
  <c r="AC815" i="8" l="1"/>
  <c r="AE815" i="8"/>
  <c r="AA815" i="8"/>
  <c r="Y815" i="8"/>
  <c r="U815" i="8"/>
  <c r="Q815" i="8"/>
  <c r="M815" i="8"/>
  <c r="W815" i="8"/>
  <c r="S815" i="8"/>
  <c r="O815" i="8"/>
  <c r="K815" i="8"/>
  <c r="G815" i="8"/>
  <c r="I815" i="8"/>
  <c r="E815" i="8"/>
  <c r="C815" i="8"/>
  <c r="E152" i="8"/>
  <c r="X465" i="8"/>
  <c r="N465" i="8"/>
  <c r="Z465" i="8"/>
  <c r="J778" i="8"/>
  <c r="AB465" i="8"/>
  <c r="D465" i="8"/>
  <c r="X778" i="8"/>
  <c r="R465" i="8"/>
  <c r="H465" i="8"/>
  <c r="V465" i="8"/>
  <c r="T465" i="8"/>
  <c r="AD465" i="8"/>
  <c r="B190" i="8"/>
  <c r="AE502" i="8"/>
  <c r="AA502" i="8"/>
  <c r="AC502" i="8"/>
  <c r="W502" i="8"/>
  <c r="Q502" i="8"/>
  <c r="O502" i="8"/>
  <c r="I502" i="8"/>
  <c r="Y502" i="8"/>
  <c r="U502" i="8"/>
  <c r="S502" i="8"/>
  <c r="K502" i="8"/>
  <c r="M502" i="8"/>
  <c r="E502" i="8"/>
  <c r="G502" i="8"/>
  <c r="C502" i="8"/>
  <c r="F189" i="8"/>
  <c r="B778" i="8"/>
  <c r="P465" i="8"/>
  <c r="D778" i="8"/>
  <c r="T778" i="8"/>
  <c r="AD778" i="8"/>
  <c r="AB778" i="8"/>
  <c r="V778" i="8"/>
  <c r="P778" i="8"/>
  <c r="C153" i="8"/>
  <c r="P466" i="8" s="1"/>
  <c r="D153" i="8"/>
  <c r="F778" i="8"/>
  <c r="Z778" i="8"/>
  <c r="B465" i="8"/>
  <c r="R778" i="8"/>
  <c r="L465" i="8"/>
  <c r="J465" i="8"/>
  <c r="H778" i="8"/>
  <c r="N778" i="8"/>
  <c r="F465" i="8"/>
  <c r="AE816" i="8" l="1"/>
  <c r="AA816" i="8"/>
  <c r="AC816" i="8"/>
  <c r="Y816" i="8"/>
  <c r="U816" i="8"/>
  <c r="Q816" i="8"/>
  <c r="M816" i="8"/>
  <c r="W816" i="8"/>
  <c r="S816" i="8"/>
  <c r="O816" i="8"/>
  <c r="I816" i="8"/>
  <c r="E816" i="8"/>
  <c r="K816" i="8"/>
  <c r="G816" i="8"/>
  <c r="C816" i="8"/>
  <c r="J466" i="8"/>
  <c r="V779" i="8"/>
  <c r="X779" i="8"/>
  <c r="R466" i="8"/>
  <c r="B466" i="8"/>
  <c r="H779" i="8"/>
  <c r="AD779" i="8"/>
  <c r="D779" i="8"/>
  <c r="B191" i="8"/>
  <c r="AC503" i="8"/>
  <c r="AE503" i="8"/>
  <c r="Y503" i="8"/>
  <c r="AA503" i="8"/>
  <c r="W503" i="8"/>
  <c r="G503" i="8"/>
  <c r="C503" i="8"/>
  <c r="Q503" i="8"/>
  <c r="O503" i="8"/>
  <c r="I503" i="8"/>
  <c r="U503" i="8"/>
  <c r="S503" i="8"/>
  <c r="K503" i="8"/>
  <c r="F190" i="8"/>
  <c r="E503" i="8"/>
  <c r="M503" i="8"/>
  <c r="F466" i="8"/>
  <c r="AD466" i="8"/>
  <c r="L466" i="8"/>
  <c r="H466" i="8"/>
  <c r="T779" i="8"/>
  <c r="F779" i="8"/>
  <c r="P779" i="8"/>
  <c r="AB779" i="8"/>
  <c r="L779" i="8"/>
  <c r="Z466" i="8"/>
  <c r="Z779" i="8"/>
  <c r="B779" i="8"/>
  <c r="V466" i="8"/>
  <c r="C154" i="8"/>
  <c r="T467" i="8" s="1"/>
  <c r="D154" i="8"/>
  <c r="D466" i="8"/>
  <c r="R779" i="8"/>
  <c r="T466" i="8"/>
  <c r="X466" i="8"/>
  <c r="J779" i="8"/>
  <c r="N779" i="8"/>
  <c r="AB466" i="8"/>
  <c r="N466" i="8"/>
  <c r="E153" i="8"/>
  <c r="AE817" i="8" l="1"/>
  <c r="AA817" i="8"/>
  <c r="AC817" i="8"/>
  <c r="W817" i="8"/>
  <c r="S817" i="8"/>
  <c r="O817" i="8"/>
  <c r="Y817" i="8"/>
  <c r="U817" i="8"/>
  <c r="Q817" i="8"/>
  <c r="M817" i="8"/>
  <c r="I817" i="8"/>
  <c r="E817" i="8"/>
  <c r="C817" i="8"/>
  <c r="K817" i="8"/>
  <c r="G817" i="8"/>
  <c r="P467" i="8"/>
  <c r="B780" i="8"/>
  <c r="N467" i="8"/>
  <c r="D467" i="8"/>
  <c r="H467" i="8"/>
  <c r="D780" i="8"/>
  <c r="B192" i="8"/>
  <c r="AC504" i="8"/>
  <c r="AE504" i="8"/>
  <c r="W504" i="8"/>
  <c r="U504" i="8"/>
  <c r="Y504" i="8"/>
  <c r="AA504" i="8"/>
  <c r="M504" i="8"/>
  <c r="E504" i="8"/>
  <c r="G504" i="8"/>
  <c r="C504" i="8"/>
  <c r="Q504" i="8"/>
  <c r="O504" i="8"/>
  <c r="I504" i="8"/>
  <c r="K504" i="8"/>
  <c r="S504" i="8"/>
  <c r="F191" i="8"/>
  <c r="H780" i="8"/>
  <c r="F780" i="8"/>
  <c r="V780" i="8"/>
  <c r="F467" i="8"/>
  <c r="AD467" i="8"/>
  <c r="Z780" i="8"/>
  <c r="N780" i="8"/>
  <c r="J780" i="8"/>
  <c r="E154" i="8"/>
  <c r="R467" i="8"/>
  <c r="AD780" i="8"/>
  <c r="P780" i="8"/>
  <c r="X780" i="8"/>
  <c r="X467" i="8"/>
  <c r="J467" i="8"/>
  <c r="V467" i="8"/>
  <c r="AB780" i="8"/>
  <c r="C155" i="8"/>
  <c r="R781" i="8" s="1"/>
  <c r="D155" i="8"/>
  <c r="AB467" i="8"/>
  <c r="L467" i="8"/>
  <c r="T780" i="8"/>
  <c r="R780" i="8"/>
  <c r="B467" i="8"/>
  <c r="Z467" i="8"/>
  <c r="L780" i="8"/>
  <c r="AC818" i="8" l="1"/>
  <c r="AE818" i="8"/>
  <c r="AA818" i="8"/>
  <c r="W818" i="8"/>
  <c r="S818" i="8"/>
  <c r="O818" i="8"/>
  <c r="Y818" i="8"/>
  <c r="U818" i="8"/>
  <c r="Q818" i="8"/>
  <c r="M818" i="8"/>
  <c r="K818" i="8"/>
  <c r="G818" i="8"/>
  <c r="C818" i="8"/>
  <c r="I818" i="8"/>
  <c r="E818" i="8"/>
  <c r="J468" i="8"/>
  <c r="AB468" i="8"/>
  <c r="L781" i="8"/>
  <c r="B193" i="8"/>
  <c r="AE505" i="8"/>
  <c r="W505" i="8"/>
  <c r="U505" i="8"/>
  <c r="Y505" i="8"/>
  <c r="S505" i="8"/>
  <c r="K505" i="8"/>
  <c r="M505" i="8"/>
  <c r="E505" i="8"/>
  <c r="AC505" i="8"/>
  <c r="G505" i="8"/>
  <c r="C505" i="8"/>
  <c r="O505" i="8"/>
  <c r="F192" i="8"/>
  <c r="I505" i="8"/>
  <c r="AA505" i="8"/>
  <c r="Q505" i="8"/>
  <c r="D468" i="8"/>
  <c r="J781" i="8"/>
  <c r="N781" i="8"/>
  <c r="P781" i="8"/>
  <c r="T781" i="8"/>
  <c r="V781" i="8"/>
  <c r="F781" i="8"/>
  <c r="R468" i="8"/>
  <c r="H468" i="8"/>
  <c r="B781" i="8"/>
  <c r="Z781" i="8"/>
  <c r="C156" i="8"/>
  <c r="F782" i="8" s="1"/>
  <c r="D156" i="8"/>
  <c r="V468" i="8"/>
  <c r="N468" i="8"/>
  <c r="AB781" i="8"/>
  <c r="T468" i="8"/>
  <c r="E155" i="8"/>
  <c r="P468" i="8"/>
  <c r="B468" i="8"/>
  <c r="AD781" i="8"/>
  <c r="Z468" i="8"/>
  <c r="H781" i="8"/>
  <c r="F468" i="8"/>
  <c r="X468" i="8"/>
  <c r="L468" i="8"/>
  <c r="D781" i="8"/>
  <c r="AD468" i="8"/>
  <c r="X781" i="8"/>
  <c r="AC819" i="8" l="1"/>
  <c r="AE819" i="8"/>
  <c r="AA819" i="8"/>
  <c r="Y819" i="8"/>
  <c r="U819" i="8"/>
  <c r="Q819" i="8"/>
  <c r="M819" i="8"/>
  <c r="W819" i="8"/>
  <c r="S819" i="8"/>
  <c r="O819" i="8"/>
  <c r="K819" i="8"/>
  <c r="G819" i="8"/>
  <c r="I819" i="8"/>
  <c r="E819" i="8"/>
  <c r="C819" i="8"/>
  <c r="P469" i="8"/>
  <c r="T782" i="8"/>
  <c r="D782" i="8"/>
  <c r="D469" i="8"/>
  <c r="F469" i="8"/>
  <c r="B194" i="8"/>
  <c r="AE506" i="8"/>
  <c r="AC506" i="8"/>
  <c r="AA506" i="8"/>
  <c r="W506" i="8"/>
  <c r="Q506" i="8"/>
  <c r="O506" i="8"/>
  <c r="I506" i="8"/>
  <c r="S506" i="8"/>
  <c r="K506" i="8"/>
  <c r="Y506" i="8"/>
  <c r="M506" i="8"/>
  <c r="E506" i="8"/>
  <c r="U506" i="8"/>
  <c r="C506" i="8"/>
  <c r="G506" i="8"/>
  <c r="F193" i="8"/>
  <c r="E156" i="8"/>
  <c r="AB469" i="8"/>
  <c r="B469" i="8"/>
  <c r="B782" i="8"/>
  <c r="N782" i="8"/>
  <c r="H782" i="8"/>
  <c r="J469" i="8"/>
  <c r="V782" i="8"/>
  <c r="Z469" i="8"/>
  <c r="AD469" i="8"/>
  <c r="P782" i="8"/>
  <c r="T469" i="8"/>
  <c r="L469" i="8"/>
  <c r="L782" i="8"/>
  <c r="Z782" i="8"/>
  <c r="N469" i="8"/>
  <c r="H469" i="8"/>
  <c r="R782" i="8"/>
  <c r="D157" i="8"/>
  <c r="C157" i="8"/>
  <c r="T783" i="8" s="1"/>
  <c r="V469" i="8"/>
  <c r="X782" i="8"/>
  <c r="AB782" i="8"/>
  <c r="X469" i="8"/>
  <c r="AD782" i="8"/>
  <c r="R469" i="8"/>
  <c r="J782" i="8"/>
  <c r="AE820" i="8" l="1"/>
  <c r="AA820" i="8"/>
  <c r="AC820" i="8"/>
  <c r="Y820" i="8"/>
  <c r="U820" i="8"/>
  <c r="Q820" i="8"/>
  <c r="M820" i="8"/>
  <c r="W820" i="8"/>
  <c r="S820" i="8"/>
  <c r="O820" i="8"/>
  <c r="I820" i="8"/>
  <c r="E820" i="8"/>
  <c r="K820" i="8"/>
  <c r="G820" i="8"/>
  <c r="C820" i="8"/>
  <c r="Z470" i="8"/>
  <c r="Z783" i="8"/>
  <c r="B783" i="8"/>
  <c r="F783" i="8"/>
  <c r="L783" i="8"/>
  <c r="D783" i="8"/>
  <c r="H783" i="8"/>
  <c r="N783" i="8"/>
  <c r="R470" i="8"/>
  <c r="B195" i="8"/>
  <c r="AC507" i="8"/>
  <c r="AE507" i="8"/>
  <c r="Y507" i="8"/>
  <c r="AA507" i="8"/>
  <c r="U507" i="8"/>
  <c r="G507" i="8"/>
  <c r="W507" i="8"/>
  <c r="Q507" i="8"/>
  <c r="O507" i="8"/>
  <c r="I507" i="8"/>
  <c r="S507" i="8"/>
  <c r="K507" i="8"/>
  <c r="E507" i="8"/>
  <c r="M507" i="8"/>
  <c r="F194" i="8"/>
  <c r="C507" i="8"/>
  <c r="J470" i="8"/>
  <c r="AD470" i="8"/>
  <c r="AD783" i="8"/>
  <c r="E157" i="8"/>
  <c r="H470" i="8"/>
  <c r="D470" i="8"/>
  <c r="B470" i="8"/>
  <c r="AB783" i="8"/>
  <c r="X470" i="8"/>
  <c r="L470" i="8"/>
  <c r="P470" i="8"/>
  <c r="J783" i="8"/>
  <c r="C158" i="8"/>
  <c r="J471" i="8" s="1"/>
  <c r="D158" i="8"/>
  <c r="T470" i="8"/>
  <c r="V783" i="8"/>
  <c r="N470" i="8"/>
  <c r="R783" i="8"/>
  <c r="V470" i="8"/>
  <c r="P783" i="8"/>
  <c r="AB470" i="8"/>
  <c r="F470" i="8"/>
  <c r="X783" i="8"/>
  <c r="J784" i="8" l="1"/>
  <c r="AE821" i="8"/>
  <c r="AA821" i="8"/>
  <c r="AC821" i="8"/>
  <c r="W821" i="8"/>
  <c r="S821" i="8"/>
  <c r="O821" i="8"/>
  <c r="Y821" i="8"/>
  <c r="U821" i="8"/>
  <c r="Q821" i="8"/>
  <c r="M821" i="8"/>
  <c r="I821" i="8"/>
  <c r="E821" i="8"/>
  <c r="C821" i="8"/>
  <c r="K821" i="8"/>
  <c r="G821" i="8"/>
  <c r="E158" i="8"/>
  <c r="H784" i="8"/>
  <c r="AB471" i="8"/>
  <c r="L471" i="8"/>
  <c r="B784" i="8"/>
  <c r="B196" i="8"/>
  <c r="AC508" i="8"/>
  <c r="AE508" i="8"/>
  <c r="W508" i="8"/>
  <c r="U508" i="8"/>
  <c r="Y508" i="8"/>
  <c r="AA508" i="8"/>
  <c r="M508" i="8"/>
  <c r="E508" i="8"/>
  <c r="G508" i="8"/>
  <c r="Q508" i="8"/>
  <c r="O508" i="8"/>
  <c r="I508" i="8"/>
  <c r="S508" i="8"/>
  <c r="C508" i="8"/>
  <c r="K508" i="8"/>
  <c r="F195" i="8"/>
  <c r="L784" i="8"/>
  <c r="P784" i="8"/>
  <c r="V471" i="8"/>
  <c r="X471" i="8"/>
  <c r="T784" i="8"/>
  <c r="N471" i="8"/>
  <c r="B471" i="8"/>
  <c r="P471" i="8"/>
  <c r="D784" i="8"/>
  <c r="N784" i="8"/>
  <c r="H471" i="8"/>
  <c r="Z471" i="8"/>
  <c r="R784" i="8"/>
  <c r="C159" i="8"/>
  <c r="H785" i="8" s="1"/>
  <c r="D159" i="8"/>
  <c r="AB784" i="8"/>
  <c r="R471" i="8"/>
  <c r="X784" i="8"/>
  <c r="D471" i="8"/>
  <c r="Z784" i="8"/>
  <c r="F784" i="8"/>
  <c r="AD784" i="8"/>
  <c r="AD471" i="8"/>
  <c r="T471" i="8"/>
  <c r="V784" i="8"/>
  <c r="F471" i="8"/>
  <c r="R785" i="8" l="1"/>
  <c r="AC822" i="8"/>
  <c r="AE822" i="8"/>
  <c r="AA822" i="8"/>
  <c r="W822" i="8"/>
  <c r="S822" i="8"/>
  <c r="O822" i="8"/>
  <c r="Y822" i="8"/>
  <c r="U822" i="8"/>
  <c r="Q822" i="8"/>
  <c r="M822" i="8"/>
  <c r="K822" i="8"/>
  <c r="G822" i="8"/>
  <c r="C822" i="8"/>
  <c r="I822" i="8"/>
  <c r="E822" i="8"/>
  <c r="B197" i="8"/>
  <c r="AE509" i="8"/>
  <c r="AC509" i="8"/>
  <c r="W509" i="8"/>
  <c r="U509" i="8"/>
  <c r="Y509" i="8"/>
  <c r="AA509" i="8"/>
  <c r="S509" i="8"/>
  <c r="K509" i="8"/>
  <c r="M509" i="8"/>
  <c r="E509" i="8"/>
  <c r="G509" i="8"/>
  <c r="C509" i="8"/>
  <c r="F196" i="8"/>
  <c r="I509" i="8"/>
  <c r="O509" i="8"/>
  <c r="Q509" i="8"/>
  <c r="L472" i="8"/>
  <c r="AB472" i="8"/>
  <c r="V785" i="8"/>
  <c r="J785" i="8"/>
  <c r="J472" i="8"/>
  <c r="AD785" i="8"/>
  <c r="E159" i="8"/>
  <c r="N785" i="8"/>
  <c r="P785" i="8"/>
  <c r="V472" i="8"/>
  <c r="H472" i="8"/>
  <c r="L785" i="8"/>
  <c r="B785" i="8"/>
  <c r="F785" i="8"/>
  <c r="AB785" i="8"/>
  <c r="B472" i="8"/>
  <c r="X472" i="8"/>
  <c r="N472" i="8"/>
  <c r="D785" i="8"/>
  <c r="T472" i="8"/>
  <c r="R472" i="8"/>
  <c r="AD472" i="8"/>
  <c r="C160" i="8"/>
  <c r="E160" i="8" s="1"/>
  <c r="D160" i="8"/>
  <c r="Z785" i="8"/>
  <c r="D472" i="8"/>
  <c r="X785" i="8"/>
  <c r="F472" i="8"/>
  <c r="P472" i="8"/>
  <c r="T785" i="8"/>
  <c r="Z472" i="8"/>
  <c r="AC823" i="8" l="1"/>
  <c r="AE823" i="8"/>
  <c r="AA823" i="8"/>
  <c r="Y823" i="8"/>
  <c r="U823" i="8"/>
  <c r="Q823" i="8"/>
  <c r="M823" i="8"/>
  <c r="W823" i="8"/>
  <c r="S823" i="8"/>
  <c r="O823" i="8"/>
  <c r="K823" i="8"/>
  <c r="G823" i="8"/>
  <c r="I823" i="8"/>
  <c r="E823" i="8"/>
  <c r="C823" i="8"/>
  <c r="V473" i="8"/>
  <c r="B786" i="8"/>
  <c r="T473" i="8"/>
  <c r="B473" i="8"/>
  <c r="J786" i="8"/>
  <c r="Z473" i="8"/>
  <c r="X473" i="8"/>
  <c r="L473" i="8"/>
  <c r="AB786" i="8"/>
  <c r="J473" i="8"/>
  <c r="AD473" i="8"/>
  <c r="V786" i="8"/>
  <c r="P786" i="8"/>
  <c r="AB473" i="8"/>
  <c r="X786" i="8"/>
  <c r="F786" i="8"/>
  <c r="H786" i="8"/>
  <c r="B198" i="8"/>
  <c r="AE510" i="8"/>
  <c r="AA510" i="8"/>
  <c r="AC510" i="8"/>
  <c r="W510" i="8"/>
  <c r="Q510" i="8"/>
  <c r="O510" i="8"/>
  <c r="I510" i="8"/>
  <c r="U510" i="8"/>
  <c r="S510" i="8"/>
  <c r="K510" i="8"/>
  <c r="M510" i="8"/>
  <c r="E510" i="8"/>
  <c r="C510" i="8"/>
  <c r="F197" i="8"/>
  <c r="Y510" i="8"/>
  <c r="G510" i="8"/>
  <c r="AD786" i="8"/>
  <c r="D473" i="8"/>
  <c r="R786" i="8"/>
  <c r="D786" i="8"/>
  <c r="R473" i="8"/>
  <c r="Z786" i="8"/>
  <c r="L786" i="8"/>
  <c r="T786" i="8"/>
  <c r="N786" i="8"/>
  <c r="F473" i="8"/>
  <c r="H473" i="8"/>
  <c r="N473" i="8"/>
  <c r="P473" i="8"/>
  <c r="C161" i="8"/>
  <c r="T474" i="8" s="1"/>
  <c r="D161" i="8"/>
  <c r="AE824" i="8" l="1"/>
  <c r="AA824" i="8"/>
  <c r="AC824" i="8"/>
  <c r="Y824" i="8"/>
  <c r="U824" i="8"/>
  <c r="Q824" i="8"/>
  <c r="M824" i="8"/>
  <c r="W824" i="8"/>
  <c r="S824" i="8"/>
  <c r="O824" i="8"/>
  <c r="I824" i="8"/>
  <c r="E824" i="8"/>
  <c r="K824" i="8"/>
  <c r="G824" i="8"/>
  <c r="C824" i="8"/>
  <c r="AD787" i="8"/>
  <c r="R787" i="8"/>
  <c r="N787" i="8"/>
  <c r="Z474" i="8"/>
  <c r="V787" i="8"/>
  <c r="F474" i="8"/>
  <c r="B474" i="8"/>
  <c r="B199" i="8"/>
  <c r="AC511" i="8"/>
  <c r="AE511" i="8"/>
  <c r="Y511" i="8"/>
  <c r="AA511" i="8"/>
  <c r="G511" i="8"/>
  <c r="Q511" i="8"/>
  <c r="O511" i="8"/>
  <c r="I511" i="8"/>
  <c r="W511" i="8"/>
  <c r="U511" i="8"/>
  <c r="S511" i="8"/>
  <c r="K511" i="8"/>
  <c r="F198" i="8"/>
  <c r="E511" i="8"/>
  <c r="C511" i="8"/>
  <c r="M511" i="8"/>
  <c r="D474" i="8"/>
  <c r="P787" i="8"/>
  <c r="D162" i="8"/>
  <c r="C162" i="8"/>
  <c r="L475" i="8" s="1"/>
  <c r="L474" i="8"/>
  <c r="F787" i="8"/>
  <c r="X787" i="8"/>
  <c r="AB474" i="8"/>
  <c r="H474" i="8"/>
  <c r="AB787" i="8"/>
  <c r="R474" i="8"/>
  <c r="T787" i="8"/>
  <c r="X474" i="8"/>
  <c r="N474" i="8"/>
  <c r="J787" i="8"/>
  <c r="P474" i="8"/>
  <c r="E161" i="8"/>
  <c r="D787" i="8"/>
  <c r="V474" i="8"/>
  <c r="AD474" i="8"/>
  <c r="L787" i="8"/>
  <c r="J474" i="8"/>
  <c r="B787" i="8"/>
  <c r="H787" i="8"/>
  <c r="Z787" i="8"/>
  <c r="AE825" i="8" l="1"/>
  <c r="AA825" i="8"/>
  <c r="AC825" i="8"/>
  <c r="W825" i="8"/>
  <c r="S825" i="8"/>
  <c r="O825" i="8"/>
  <c r="Y825" i="8"/>
  <c r="U825" i="8"/>
  <c r="Q825" i="8"/>
  <c r="M825" i="8"/>
  <c r="I825" i="8"/>
  <c r="E825" i="8"/>
  <c r="C825" i="8"/>
  <c r="K825" i="8"/>
  <c r="G825" i="8"/>
  <c r="R788" i="8"/>
  <c r="B200" i="8"/>
  <c r="AE512" i="8"/>
  <c r="W512" i="8"/>
  <c r="U512" i="8"/>
  <c r="Y512" i="8"/>
  <c r="AA512" i="8"/>
  <c r="M512" i="8"/>
  <c r="E512" i="8"/>
  <c r="G512" i="8"/>
  <c r="Q512" i="8"/>
  <c r="O512" i="8"/>
  <c r="I512" i="8"/>
  <c r="AC512" i="8"/>
  <c r="C512" i="8"/>
  <c r="F199" i="8"/>
  <c r="S512" i="8"/>
  <c r="K512" i="8"/>
  <c r="Z475" i="8"/>
  <c r="F475" i="8"/>
  <c r="D788" i="8"/>
  <c r="B475" i="8"/>
  <c r="B788" i="8"/>
  <c r="AD475" i="8"/>
  <c r="J475" i="8"/>
  <c r="F788" i="8"/>
  <c r="P475" i="8"/>
  <c r="E162" i="8"/>
  <c r="J788" i="8"/>
  <c r="T788" i="8"/>
  <c r="X475" i="8"/>
  <c r="D163" i="8"/>
  <c r="C163" i="8"/>
  <c r="AB476" i="8" s="1"/>
  <c r="Z788" i="8"/>
  <c r="X788" i="8"/>
  <c r="V475" i="8"/>
  <c r="V788" i="8"/>
  <c r="P788" i="8"/>
  <c r="T475" i="8"/>
  <c r="R475" i="8"/>
  <c r="AB475" i="8"/>
  <c r="N788" i="8"/>
  <c r="N475" i="8"/>
  <c r="AB788" i="8"/>
  <c r="H788" i="8"/>
  <c r="L788" i="8"/>
  <c r="D475" i="8"/>
  <c r="AD788" i="8"/>
  <c r="H475" i="8"/>
  <c r="AC826" i="8" l="1"/>
  <c r="AE826" i="8"/>
  <c r="AA826" i="8"/>
  <c r="W826" i="8"/>
  <c r="S826" i="8"/>
  <c r="O826" i="8"/>
  <c r="Y826" i="8"/>
  <c r="U826" i="8"/>
  <c r="Q826" i="8"/>
  <c r="M826" i="8"/>
  <c r="K826" i="8"/>
  <c r="G826" i="8"/>
  <c r="C826" i="8"/>
  <c r="I826" i="8"/>
  <c r="E826" i="8"/>
  <c r="B201" i="8"/>
  <c r="AC513" i="8"/>
  <c r="W513" i="8"/>
  <c r="U513" i="8"/>
  <c r="AE513" i="8"/>
  <c r="Y513" i="8"/>
  <c r="S513" i="8"/>
  <c r="K513" i="8"/>
  <c r="AA513" i="8"/>
  <c r="M513" i="8"/>
  <c r="E513" i="8"/>
  <c r="G513" i="8"/>
  <c r="C513" i="8"/>
  <c r="I513" i="8"/>
  <c r="F200" i="8"/>
  <c r="Q513" i="8"/>
  <c r="O513" i="8"/>
  <c r="P476" i="8"/>
  <c r="L476" i="8"/>
  <c r="X789" i="8"/>
  <c r="B476" i="8"/>
  <c r="N476" i="8"/>
  <c r="H789" i="8"/>
  <c r="AD789" i="8"/>
  <c r="Z476" i="8"/>
  <c r="D476" i="8"/>
  <c r="V476" i="8"/>
  <c r="H476" i="8"/>
  <c r="X476" i="8"/>
  <c r="J789" i="8"/>
  <c r="T789" i="8"/>
  <c r="J476" i="8"/>
  <c r="L789" i="8"/>
  <c r="R789" i="8"/>
  <c r="D164" i="8"/>
  <c r="C164" i="8"/>
  <c r="AB477" i="8" s="1"/>
  <c r="Z789" i="8"/>
  <c r="V789" i="8"/>
  <c r="F476" i="8"/>
  <c r="P789" i="8"/>
  <c r="AD476" i="8"/>
  <c r="R476" i="8"/>
  <c r="N789" i="8"/>
  <c r="T476" i="8"/>
  <c r="AB789" i="8"/>
  <c r="F789" i="8"/>
  <c r="B789" i="8"/>
  <c r="D789" i="8"/>
  <c r="E163" i="8"/>
  <c r="AC827" i="8" l="1"/>
  <c r="AE827" i="8"/>
  <c r="AA827" i="8"/>
  <c r="Y827" i="8"/>
  <c r="U827" i="8"/>
  <c r="Q827" i="8"/>
  <c r="M827" i="8"/>
  <c r="W827" i="8"/>
  <c r="S827" i="8"/>
  <c r="O827" i="8"/>
  <c r="K827" i="8"/>
  <c r="G827" i="8"/>
  <c r="I827" i="8"/>
  <c r="E827" i="8"/>
  <c r="C827" i="8"/>
  <c r="B202" i="8"/>
  <c r="AE514" i="8"/>
  <c r="AA514" i="8"/>
  <c r="AC514" i="8"/>
  <c r="W514" i="8"/>
  <c r="Y514" i="8"/>
  <c r="Q514" i="8"/>
  <c r="O514" i="8"/>
  <c r="I514" i="8"/>
  <c r="S514" i="8"/>
  <c r="K514" i="8"/>
  <c r="M514" i="8"/>
  <c r="E514" i="8"/>
  <c r="C514" i="8"/>
  <c r="G514" i="8"/>
  <c r="U514" i="8"/>
  <c r="F201" i="8"/>
  <c r="H477" i="8"/>
  <c r="D165" i="8"/>
  <c r="C165" i="8"/>
  <c r="J791" i="8" s="1"/>
  <c r="J790" i="8"/>
  <c r="E164" i="8"/>
  <c r="F477" i="8"/>
  <c r="AB790" i="8"/>
  <c r="V477" i="8"/>
  <c r="T477" i="8"/>
  <c r="L477" i="8"/>
  <c r="AD477" i="8"/>
  <c r="F790" i="8"/>
  <c r="R477" i="8"/>
  <c r="L790" i="8"/>
  <c r="T790" i="8"/>
  <c r="R790" i="8"/>
  <c r="P790" i="8"/>
  <c r="Z790" i="8"/>
  <c r="J477" i="8"/>
  <c r="N790" i="8"/>
  <c r="H790" i="8"/>
  <c r="X790" i="8"/>
  <c r="B477" i="8"/>
  <c r="D477" i="8"/>
  <c r="V790" i="8"/>
  <c r="Z477" i="8"/>
  <c r="X477" i="8"/>
  <c r="AD790" i="8"/>
  <c r="D790" i="8"/>
  <c r="N477" i="8"/>
  <c r="P477" i="8"/>
  <c r="B790" i="8"/>
  <c r="AE828" i="8" l="1"/>
  <c r="AA828" i="8"/>
  <c r="AC828" i="8"/>
  <c r="Y828" i="8"/>
  <c r="U828" i="8"/>
  <c r="Q828" i="8"/>
  <c r="M828" i="8"/>
  <c r="W828" i="8"/>
  <c r="S828" i="8"/>
  <c r="O828" i="8"/>
  <c r="I828" i="8"/>
  <c r="E828" i="8"/>
  <c r="K828" i="8"/>
  <c r="G828" i="8"/>
  <c r="C828" i="8"/>
  <c r="V791" i="8"/>
  <c r="AB478" i="8"/>
  <c r="F791" i="8"/>
  <c r="D791" i="8"/>
  <c r="AD791" i="8"/>
  <c r="L478" i="8"/>
  <c r="J478" i="8"/>
  <c r="N791" i="8"/>
  <c r="B203" i="8"/>
  <c r="AE515" i="8"/>
  <c r="Y515" i="8"/>
  <c r="AA515" i="8"/>
  <c r="AC515" i="8"/>
  <c r="U515" i="8"/>
  <c r="G515" i="8"/>
  <c r="Q515" i="8"/>
  <c r="O515" i="8"/>
  <c r="I515" i="8"/>
  <c r="S515" i="8"/>
  <c r="K515" i="8"/>
  <c r="M515" i="8"/>
  <c r="E515" i="8"/>
  <c r="W515" i="8"/>
  <c r="C515" i="8"/>
  <c r="F202" i="8"/>
  <c r="T791" i="8"/>
  <c r="X791" i="8"/>
  <c r="B478" i="8"/>
  <c r="F478" i="8"/>
  <c r="E165" i="8"/>
  <c r="L791" i="8"/>
  <c r="H478" i="8"/>
  <c r="B791" i="8"/>
  <c r="V478" i="8"/>
  <c r="AB791" i="8"/>
  <c r="P478" i="8"/>
  <c r="D478" i="8"/>
  <c r="N478" i="8"/>
  <c r="H791" i="8"/>
  <c r="Z791" i="8"/>
  <c r="D166" i="8"/>
  <c r="C166" i="8"/>
  <c r="D792" i="8" s="1"/>
  <c r="R791" i="8"/>
  <c r="R478" i="8"/>
  <c r="Z478" i="8"/>
  <c r="X478" i="8"/>
  <c r="AD478" i="8"/>
  <c r="P791" i="8"/>
  <c r="T478" i="8"/>
  <c r="AE829" i="8" l="1"/>
  <c r="AA829" i="8"/>
  <c r="AC829" i="8"/>
  <c r="W829" i="8"/>
  <c r="S829" i="8"/>
  <c r="O829" i="8"/>
  <c r="Y829" i="8"/>
  <c r="U829" i="8"/>
  <c r="Q829" i="8"/>
  <c r="M829" i="8"/>
  <c r="I829" i="8"/>
  <c r="E829" i="8"/>
  <c r="C829" i="8"/>
  <c r="K829" i="8"/>
  <c r="G829" i="8"/>
  <c r="N479" i="8"/>
  <c r="X479" i="8"/>
  <c r="B204" i="8"/>
  <c r="AE516" i="8"/>
  <c r="W516" i="8"/>
  <c r="U516" i="8"/>
  <c r="Y516" i="8"/>
  <c r="AA516" i="8"/>
  <c r="AC516" i="8"/>
  <c r="M516" i="8"/>
  <c r="E516" i="8"/>
  <c r="G516" i="8"/>
  <c r="Q516" i="8"/>
  <c r="O516" i="8"/>
  <c r="I516" i="8"/>
  <c r="C516" i="8"/>
  <c r="F203" i="8"/>
  <c r="S516" i="8"/>
  <c r="K516" i="8"/>
  <c r="V792" i="8"/>
  <c r="AD792" i="8"/>
  <c r="T479" i="8"/>
  <c r="Z479" i="8"/>
  <c r="F792" i="8"/>
  <c r="AD479" i="8"/>
  <c r="V479" i="8"/>
  <c r="E166" i="8"/>
  <c r="J792" i="8"/>
  <c r="AB792" i="8"/>
  <c r="AB479" i="8"/>
  <c r="L479" i="8"/>
  <c r="X792" i="8"/>
  <c r="N792" i="8"/>
  <c r="B479" i="8"/>
  <c r="J479" i="8"/>
  <c r="C167" i="8"/>
  <c r="AD480" i="8" s="1"/>
  <c r="D167" i="8"/>
  <c r="R792" i="8"/>
  <c r="Z792" i="8"/>
  <c r="R479" i="8"/>
  <c r="H479" i="8"/>
  <c r="F479" i="8"/>
  <c r="D479" i="8"/>
  <c r="H792" i="8"/>
  <c r="P792" i="8"/>
  <c r="T792" i="8"/>
  <c r="L792" i="8"/>
  <c r="P479" i="8"/>
  <c r="B792" i="8"/>
  <c r="AC830" i="8" l="1"/>
  <c r="AE830" i="8"/>
  <c r="AA830" i="8"/>
  <c r="W830" i="8"/>
  <c r="S830" i="8"/>
  <c r="O830" i="8"/>
  <c r="Y830" i="8"/>
  <c r="U830" i="8"/>
  <c r="Q830" i="8"/>
  <c r="M830" i="8"/>
  <c r="K830" i="8"/>
  <c r="G830" i="8"/>
  <c r="C830" i="8"/>
  <c r="I830" i="8"/>
  <c r="E830" i="8"/>
  <c r="L480" i="8"/>
  <c r="Z480" i="8"/>
  <c r="R793" i="8"/>
  <c r="J793" i="8"/>
  <c r="F793" i="8"/>
  <c r="V480" i="8"/>
  <c r="D793" i="8"/>
  <c r="T480" i="8"/>
  <c r="P480" i="8"/>
  <c r="L793" i="8"/>
  <c r="N793" i="8"/>
  <c r="R480" i="8"/>
  <c r="X480" i="8"/>
  <c r="F480" i="8"/>
  <c r="T793" i="8"/>
  <c r="AD793" i="8"/>
  <c r="AB793" i="8"/>
  <c r="B205" i="8"/>
  <c r="AC517" i="8"/>
  <c r="W517" i="8"/>
  <c r="U517" i="8"/>
  <c r="Y517" i="8"/>
  <c r="S517" i="8"/>
  <c r="K517" i="8"/>
  <c r="M517" i="8"/>
  <c r="E517" i="8"/>
  <c r="AE517" i="8"/>
  <c r="AA517" i="8"/>
  <c r="G517" i="8"/>
  <c r="C517" i="8"/>
  <c r="Q517" i="8"/>
  <c r="F204" i="8"/>
  <c r="O517" i="8"/>
  <c r="I517" i="8"/>
  <c r="H480" i="8"/>
  <c r="B480" i="8"/>
  <c r="B793" i="8"/>
  <c r="P793" i="8"/>
  <c r="E167" i="8"/>
  <c r="N480" i="8"/>
  <c r="H793" i="8"/>
  <c r="D168" i="8"/>
  <c r="C168" i="8"/>
  <c r="B794" i="8" s="1"/>
  <c r="V793" i="8"/>
  <c r="AB480" i="8"/>
  <c r="X793" i="8"/>
  <c r="Z793" i="8"/>
  <c r="D480" i="8"/>
  <c r="J480" i="8"/>
  <c r="AC831" i="8" l="1"/>
  <c r="AE831" i="8"/>
  <c r="AA831" i="8"/>
  <c r="Y831" i="8"/>
  <c r="U831" i="8"/>
  <c r="Q831" i="8"/>
  <c r="M831" i="8"/>
  <c r="W831" i="8"/>
  <c r="S831" i="8"/>
  <c r="O831" i="8"/>
  <c r="K831" i="8"/>
  <c r="G831" i="8"/>
  <c r="I831" i="8"/>
  <c r="E831" i="8"/>
  <c r="C831" i="8"/>
  <c r="D794" i="8"/>
  <c r="P794" i="8"/>
  <c r="T794" i="8"/>
  <c r="N794" i="8"/>
  <c r="V794" i="8"/>
  <c r="R794" i="8"/>
  <c r="Z481" i="8"/>
  <c r="H794" i="8"/>
  <c r="T481" i="8"/>
  <c r="X794" i="8"/>
  <c r="D481" i="8"/>
  <c r="B206" i="8"/>
  <c r="AE518" i="8"/>
  <c r="AA518" i="8"/>
  <c r="AC518" i="8"/>
  <c r="W518" i="8"/>
  <c r="Q518" i="8"/>
  <c r="O518" i="8"/>
  <c r="I518" i="8"/>
  <c r="Y518" i="8"/>
  <c r="U518" i="8"/>
  <c r="S518" i="8"/>
  <c r="K518" i="8"/>
  <c r="M518" i="8"/>
  <c r="E518" i="8"/>
  <c r="G518" i="8"/>
  <c r="F205" i="8"/>
  <c r="C518" i="8"/>
  <c r="E168" i="8"/>
  <c r="J794" i="8"/>
  <c r="R481" i="8"/>
  <c r="J481" i="8"/>
  <c r="N481" i="8"/>
  <c r="X481" i="8"/>
  <c r="AB794" i="8"/>
  <c r="H481" i="8"/>
  <c r="P481" i="8"/>
  <c r="F481" i="8"/>
  <c r="B481" i="8"/>
  <c r="Z794" i="8"/>
  <c r="D169" i="8"/>
  <c r="C169" i="8"/>
  <c r="X795" i="8" s="1"/>
  <c r="AB481" i="8"/>
  <c r="F794" i="8"/>
  <c r="AD481" i="8"/>
  <c r="AD794" i="8"/>
  <c r="V481" i="8"/>
  <c r="L794" i="8"/>
  <c r="L481" i="8"/>
  <c r="AE832" i="8" l="1"/>
  <c r="AA832" i="8"/>
  <c r="AC832" i="8"/>
  <c r="Y832" i="8"/>
  <c r="U832" i="8"/>
  <c r="Q832" i="8"/>
  <c r="M832" i="8"/>
  <c r="W832" i="8"/>
  <c r="S832" i="8"/>
  <c r="O832" i="8"/>
  <c r="I832" i="8"/>
  <c r="E832" i="8"/>
  <c r="K832" i="8"/>
  <c r="G832" i="8"/>
  <c r="C832" i="8"/>
  <c r="B207" i="8"/>
  <c r="AE519" i="8"/>
  <c r="Y519" i="8"/>
  <c r="AA519" i="8"/>
  <c r="AC519" i="8"/>
  <c r="W519" i="8"/>
  <c r="G519" i="8"/>
  <c r="Q519" i="8"/>
  <c r="O519" i="8"/>
  <c r="I519" i="8"/>
  <c r="U519" i="8"/>
  <c r="S519" i="8"/>
  <c r="K519" i="8"/>
  <c r="C519" i="8"/>
  <c r="F206" i="8"/>
  <c r="M519" i="8"/>
  <c r="E519" i="8"/>
  <c r="V482" i="8"/>
  <c r="Z795" i="8"/>
  <c r="B482" i="8"/>
  <c r="E169" i="8"/>
  <c r="N482" i="8"/>
  <c r="J795" i="8"/>
  <c r="D482" i="8"/>
  <c r="D795" i="8"/>
  <c r="D170" i="8"/>
  <c r="C170" i="8"/>
  <c r="B483" i="8" s="1"/>
  <c r="AB795" i="8"/>
  <c r="F795" i="8"/>
  <c r="F482" i="8"/>
  <c r="H795" i="8"/>
  <c r="L482" i="8"/>
  <c r="T482" i="8"/>
  <c r="V795" i="8"/>
  <c r="AD795" i="8"/>
  <c r="AB482" i="8"/>
  <c r="R795" i="8"/>
  <c r="N795" i="8"/>
  <c r="X482" i="8"/>
  <c r="L795" i="8"/>
  <c r="B795" i="8"/>
  <c r="J482" i="8"/>
  <c r="AD482" i="8"/>
  <c r="R482" i="8"/>
  <c r="Z482" i="8"/>
  <c r="P795" i="8"/>
  <c r="P482" i="8"/>
  <c r="T795" i="8"/>
  <c r="H482" i="8"/>
  <c r="AE833" i="8" l="1"/>
  <c r="AA833" i="8"/>
  <c r="AC833" i="8"/>
  <c r="W833" i="8"/>
  <c r="S833" i="8"/>
  <c r="O833" i="8"/>
  <c r="Y833" i="8"/>
  <c r="U833" i="8"/>
  <c r="Q833" i="8"/>
  <c r="M833" i="8"/>
  <c r="I833" i="8"/>
  <c r="E833" i="8"/>
  <c r="C833" i="8"/>
  <c r="K833" i="8"/>
  <c r="G833" i="8"/>
  <c r="B208" i="8"/>
  <c r="AE520" i="8"/>
  <c r="W520" i="8"/>
  <c r="U520" i="8"/>
  <c r="Y520" i="8"/>
  <c r="AA520" i="8"/>
  <c r="M520" i="8"/>
  <c r="E520" i="8"/>
  <c r="AC520" i="8"/>
  <c r="G520" i="8"/>
  <c r="Q520" i="8"/>
  <c r="O520" i="8"/>
  <c r="I520" i="8"/>
  <c r="K520" i="8"/>
  <c r="F207" i="8"/>
  <c r="C520" i="8"/>
  <c r="S520" i="8"/>
  <c r="H796" i="8"/>
  <c r="X483" i="8"/>
  <c r="F796" i="8"/>
  <c r="B796" i="8"/>
  <c r="L483" i="8"/>
  <c r="D483" i="8"/>
  <c r="J483" i="8"/>
  <c r="N796" i="8"/>
  <c r="H483" i="8"/>
  <c r="P796" i="8"/>
  <c r="J796" i="8"/>
  <c r="R483" i="8"/>
  <c r="AD483" i="8"/>
  <c r="AD796" i="8"/>
  <c r="L796" i="8"/>
  <c r="E170" i="8"/>
  <c r="D171" i="8"/>
  <c r="C171" i="8"/>
  <c r="P484" i="8" s="1"/>
  <c r="D796" i="8"/>
  <c r="N483" i="8"/>
  <c r="V483" i="8"/>
  <c r="AB796" i="8"/>
  <c r="T796" i="8"/>
  <c r="Z483" i="8"/>
  <c r="F483" i="8"/>
  <c r="R796" i="8"/>
  <c r="AB483" i="8"/>
  <c r="P483" i="8"/>
  <c r="Z796" i="8"/>
  <c r="X796" i="8"/>
  <c r="T483" i="8"/>
  <c r="V796" i="8"/>
  <c r="AC834" i="8" l="1"/>
  <c r="AE834" i="8"/>
  <c r="AA834" i="8"/>
  <c r="W834" i="8"/>
  <c r="S834" i="8"/>
  <c r="O834" i="8"/>
  <c r="Y834" i="8"/>
  <c r="U834" i="8"/>
  <c r="Q834" i="8"/>
  <c r="M834" i="8"/>
  <c r="K834" i="8"/>
  <c r="G834" i="8"/>
  <c r="C834" i="8"/>
  <c r="I834" i="8"/>
  <c r="E834" i="8"/>
  <c r="L484" i="8"/>
  <c r="T797" i="8"/>
  <c r="B209" i="8"/>
  <c r="AE521" i="8"/>
  <c r="AC521" i="8"/>
  <c r="W521" i="8"/>
  <c r="U521" i="8"/>
  <c r="Y521" i="8"/>
  <c r="S521" i="8"/>
  <c r="K521" i="8"/>
  <c r="M521" i="8"/>
  <c r="E521" i="8"/>
  <c r="G521" i="8"/>
  <c r="C521" i="8"/>
  <c r="O521" i="8"/>
  <c r="F208" i="8"/>
  <c r="Q521" i="8"/>
  <c r="I521" i="8"/>
  <c r="AA521" i="8"/>
  <c r="D484" i="8"/>
  <c r="L797" i="8"/>
  <c r="E171" i="8"/>
  <c r="X484" i="8"/>
  <c r="F797" i="8"/>
  <c r="P797" i="8"/>
  <c r="X797" i="8"/>
  <c r="AD797" i="8"/>
  <c r="V484" i="8"/>
  <c r="Z484" i="8"/>
  <c r="AD484" i="8"/>
  <c r="Z797" i="8"/>
  <c r="V797" i="8"/>
  <c r="T484" i="8"/>
  <c r="J484" i="8"/>
  <c r="N484" i="8"/>
  <c r="R484" i="8"/>
  <c r="D797" i="8"/>
  <c r="H484" i="8"/>
  <c r="AB484" i="8"/>
  <c r="D172" i="8"/>
  <c r="C172" i="8"/>
  <c r="AB798" i="8" s="1"/>
  <c r="R797" i="8"/>
  <c r="B797" i="8"/>
  <c r="N797" i="8"/>
  <c r="F484" i="8"/>
  <c r="H797" i="8"/>
  <c r="J797" i="8"/>
  <c r="AB797" i="8"/>
  <c r="B484" i="8"/>
  <c r="AC835" i="8" l="1"/>
  <c r="AE835" i="8"/>
  <c r="AA835" i="8"/>
  <c r="Y835" i="8"/>
  <c r="U835" i="8"/>
  <c r="Q835" i="8"/>
  <c r="M835" i="8"/>
  <c r="W835" i="8"/>
  <c r="S835" i="8"/>
  <c r="O835" i="8"/>
  <c r="K835" i="8"/>
  <c r="G835" i="8"/>
  <c r="I835" i="8"/>
  <c r="E835" i="8"/>
  <c r="C835" i="8"/>
  <c r="P485" i="8"/>
  <c r="T485" i="8"/>
  <c r="B210" i="8"/>
  <c r="AE522" i="8"/>
  <c r="AA522" i="8"/>
  <c r="AC522" i="8"/>
  <c r="W522" i="8"/>
  <c r="Q522" i="8"/>
  <c r="O522" i="8"/>
  <c r="I522" i="8"/>
  <c r="S522" i="8"/>
  <c r="K522" i="8"/>
  <c r="Y522" i="8"/>
  <c r="M522" i="8"/>
  <c r="E522" i="8"/>
  <c r="G522" i="8"/>
  <c r="F209" i="8"/>
  <c r="C522" i="8"/>
  <c r="U522" i="8"/>
  <c r="N798" i="8"/>
  <c r="F485" i="8"/>
  <c r="B485" i="8"/>
  <c r="T798" i="8"/>
  <c r="L798" i="8"/>
  <c r="E172" i="8"/>
  <c r="Z485" i="8"/>
  <c r="D173" i="8"/>
  <c r="C173" i="8"/>
  <c r="J486" i="8" s="1"/>
  <c r="Z798" i="8"/>
  <c r="X485" i="8"/>
  <c r="J485" i="8"/>
  <c r="V485" i="8"/>
  <c r="D485" i="8"/>
  <c r="X798" i="8"/>
  <c r="AD485" i="8"/>
  <c r="N485" i="8"/>
  <c r="AB485" i="8"/>
  <c r="B798" i="8"/>
  <c r="P798" i="8"/>
  <c r="R485" i="8"/>
  <c r="H798" i="8"/>
  <c r="AD798" i="8"/>
  <c r="F798" i="8"/>
  <c r="L485" i="8"/>
  <c r="D798" i="8"/>
  <c r="J798" i="8"/>
  <c r="V798" i="8"/>
  <c r="H485" i="8"/>
  <c r="R798" i="8"/>
  <c r="AE836" i="8" l="1"/>
  <c r="AA836" i="8"/>
  <c r="AC836" i="8"/>
  <c r="Y836" i="8"/>
  <c r="U836" i="8"/>
  <c r="Q836" i="8"/>
  <c r="M836" i="8"/>
  <c r="W836" i="8"/>
  <c r="S836" i="8"/>
  <c r="O836" i="8"/>
  <c r="I836" i="8"/>
  <c r="E836" i="8"/>
  <c r="K836" i="8"/>
  <c r="G836" i="8"/>
  <c r="C836" i="8"/>
  <c r="B211" i="8"/>
  <c r="AE523" i="8"/>
  <c r="Y523" i="8"/>
  <c r="AA523" i="8"/>
  <c r="AC523" i="8"/>
  <c r="U523" i="8"/>
  <c r="G523" i="8"/>
  <c r="W523" i="8"/>
  <c r="Q523" i="8"/>
  <c r="O523" i="8"/>
  <c r="I523" i="8"/>
  <c r="S523" i="8"/>
  <c r="K523" i="8"/>
  <c r="E523" i="8"/>
  <c r="M523" i="8"/>
  <c r="F210" i="8"/>
  <c r="C523" i="8"/>
  <c r="P486" i="8"/>
  <c r="T486" i="8"/>
  <c r="B486" i="8"/>
  <c r="R799" i="8"/>
  <c r="X799" i="8"/>
  <c r="AD486" i="8"/>
  <c r="N486" i="8"/>
  <c r="F799" i="8"/>
  <c r="N799" i="8"/>
  <c r="D799" i="8"/>
  <c r="AD799" i="8"/>
  <c r="P799" i="8"/>
  <c r="J799" i="8"/>
  <c r="Z799" i="8"/>
  <c r="D486" i="8"/>
  <c r="H486" i="8"/>
  <c r="L799" i="8"/>
  <c r="V799" i="8"/>
  <c r="AB486" i="8"/>
  <c r="H799" i="8"/>
  <c r="V486" i="8"/>
  <c r="X486" i="8"/>
  <c r="B799" i="8"/>
  <c r="E173" i="8"/>
  <c r="D174" i="8"/>
  <c r="C174" i="8"/>
  <c r="N800" i="8" s="1"/>
  <c r="F486" i="8"/>
  <c r="AB799" i="8"/>
  <c r="L486" i="8"/>
  <c r="R486" i="8"/>
  <c r="Z486" i="8"/>
  <c r="T799" i="8"/>
  <c r="AE837" i="8" l="1"/>
  <c r="AA837" i="8"/>
  <c r="AC837" i="8"/>
  <c r="W837" i="8"/>
  <c r="S837" i="8"/>
  <c r="O837" i="8"/>
  <c r="Y837" i="8"/>
  <c r="U837" i="8"/>
  <c r="Q837" i="8"/>
  <c r="M837" i="8"/>
  <c r="I837" i="8"/>
  <c r="E837" i="8"/>
  <c r="C837" i="8"/>
  <c r="K837" i="8"/>
  <c r="G837" i="8"/>
  <c r="F487" i="8"/>
  <c r="P800" i="8"/>
  <c r="H800" i="8"/>
  <c r="E174" i="8"/>
  <c r="V800" i="8"/>
  <c r="F800" i="8"/>
  <c r="B212" i="8"/>
  <c r="W524" i="8"/>
  <c r="AE524" i="8"/>
  <c r="Y524" i="8"/>
  <c r="AA524" i="8"/>
  <c r="M524" i="8"/>
  <c r="E524" i="8"/>
  <c r="U524" i="8"/>
  <c r="G524" i="8"/>
  <c r="AC524" i="8"/>
  <c r="Q524" i="8"/>
  <c r="O524" i="8"/>
  <c r="I524" i="8"/>
  <c r="S524" i="8"/>
  <c r="C524" i="8"/>
  <c r="K524" i="8"/>
  <c r="F211" i="8"/>
  <c r="T800" i="8"/>
  <c r="Z800" i="8"/>
  <c r="AB487" i="8"/>
  <c r="J487" i="8"/>
  <c r="R800" i="8"/>
  <c r="AB800" i="8"/>
  <c r="X800" i="8"/>
  <c r="T487" i="8"/>
  <c r="D487" i="8"/>
  <c r="V487" i="8"/>
  <c r="AD800" i="8"/>
  <c r="J800" i="8"/>
  <c r="D175" i="8"/>
  <c r="C175" i="8"/>
  <c r="B801" i="8" s="1"/>
  <c r="X487" i="8"/>
  <c r="Z487" i="8"/>
  <c r="B800" i="8"/>
  <c r="L487" i="8"/>
  <c r="D800" i="8"/>
  <c r="H487" i="8"/>
  <c r="P487" i="8"/>
  <c r="L800" i="8"/>
  <c r="R487" i="8"/>
  <c r="B487" i="8"/>
  <c r="AD487" i="8"/>
  <c r="N487" i="8"/>
  <c r="AC838" i="8" l="1"/>
  <c r="AE838" i="8"/>
  <c r="AA838" i="8"/>
  <c r="W838" i="8"/>
  <c r="S838" i="8"/>
  <c r="O838" i="8"/>
  <c r="Y838" i="8"/>
  <c r="U838" i="8"/>
  <c r="Q838" i="8"/>
  <c r="M838" i="8"/>
  <c r="K838" i="8"/>
  <c r="G838" i="8"/>
  <c r="C838" i="8"/>
  <c r="I838" i="8"/>
  <c r="E838" i="8"/>
  <c r="L801" i="8"/>
  <c r="P488" i="8"/>
  <c r="AB801" i="8"/>
  <c r="J488" i="8"/>
  <c r="E175" i="8"/>
  <c r="H488" i="8"/>
  <c r="AD488" i="8"/>
  <c r="J801" i="8"/>
  <c r="N801" i="8"/>
  <c r="X488" i="8"/>
  <c r="B213" i="8"/>
  <c r="AC525" i="8"/>
  <c r="W525" i="8"/>
  <c r="AE525" i="8"/>
  <c r="Y525" i="8"/>
  <c r="AA525" i="8"/>
  <c r="S525" i="8"/>
  <c r="K525" i="8"/>
  <c r="M525" i="8"/>
  <c r="E525" i="8"/>
  <c r="U525" i="8"/>
  <c r="G525" i="8"/>
  <c r="F212" i="8"/>
  <c r="Q525" i="8"/>
  <c r="O525" i="8"/>
  <c r="C525" i="8"/>
  <c r="I525" i="8"/>
  <c r="B488" i="8"/>
  <c r="AD801" i="8"/>
  <c r="F801" i="8"/>
  <c r="F488" i="8"/>
  <c r="T488" i="8"/>
  <c r="H801" i="8"/>
  <c r="C176" i="8"/>
  <c r="B802" i="8" s="1"/>
  <c r="D176" i="8"/>
  <c r="L488" i="8"/>
  <c r="V488" i="8"/>
  <c r="N488" i="8"/>
  <c r="D801" i="8"/>
  <c r="V801" i="8"/>
  <c r="T801" i="8"/>
  <c r="R488" i="8"/>
  <c r="R801" i="8"/>
  <c r="AB488" i="8"/>
  <c r="X801" i="8"/>
  <c r="P801" i="8"/>
  <c r="Z801" i="8"/>
  <c r="D488" i="8"/>
  <c r="Z488" i="8"/>
  <c r="AC839" i="8" l="1"/>
  <c r="AE839" i="8"/>
  <c r="AA839" i="8"/>
  <c r="Y839" i="8"/>
  <c r="U839" i="8"/>
  <c r="Q839" i="8"/>
  <c r="M839" i="8"/>
  <c r="W839" i="8"/>
  <c r="S839" i="8"/>
  <c r="O839" i="8"/>
  <c r="K839" i="8"/>
  <c r="G839" i="8"/>
  <c r="I839" i="8"/>
  <c r="E839" i="8"/>
  <c r="C839" i="8"/>
  <c r="B214" i="8"/>
  <c r="AE526" i="8"/>
  <c r="AA526" i="8"/>
  <c r="AC526" i="8"/>
  <c r="W526" i="8"/>
  <c r="Q526" i="8"/>
  <c r="O526" i="8"/>
  <c r="I526" i="8"/>
  <c r="S526" i="8"/>
  <c r="K526" i="8"/>
  <c r="M526" i="8"/>
  <c r="E526" i="8"/>
  <c r="Y526" i="8"/>
  <c r="G526" i="8"/>
  <c r="C526" i="8"/>
  <c r="F213" i="8"/>
  <c r="U526" i="8"/>
  <c r="T802" i="8"/>
  <c r="E176" i="8"/>
  <c r="X489" i="8"/>
  <c r="Z489" i="8"/>
  <c r="V489" i="8"/>
  <c r="AD802" i="8"/>
  <c r="D802" i="8"/>
  <c r="N802" i="8"/>
  <c r="L802" i="8"/>
  <c r="R802" i="8"/>
  <c r="X802" i="8"/>
  <c r="P802" i="8"/>
  <c r="F489" i="8"/>
  <c r="AB802" i="8"/>
  <c r="N489" i="8"/>
  <c r="D177" i="8"/>
  <c r="C177" i="8"/>
  <c r="X490" i="8" s="1"/>
  <c r="J489" i="8"/>
  <c r="AD489" i="8"/>
  <c r="J802" i="8"/>
  <c r="H489" i="8"/>
  <c r="F802" i="8"/>
  <c r="B489" i="8"/>
  <c r="P489" i="8"/>
  <c r="V802" i="8"/>
  <c r="AB489" i="8"/>
  <c r="H802" i="8"/>
  <c r="D489" i="8"/>
  <c r="R489" i="8"/>
  <c r="L489" i="8"/>
  <c r="Z802" i="8"/>
  <c r="T489" i="8"/>
  <c r="AB490" i="8" l="1"/>
  <c r="AE840" i="8"/>
  <c r="AA840" i="8"/>
  <c r="AC840" i="8"/>
  <c r="Y840" i="8"/>
  <c r="U840" i="8"/>
  <c r="Q840" i="8"/>
  <c r="M840" i="8"/>
  <c r="W840" i="8"/>
  <c r="S840" i="8"/>
  <c r="O840" i="8"/>
  <c r="I840" i="8"/>
  <c r="E840" i="8"/>
  <c r="K840" i="8"/>
  <c r="G840" i="8"/>
  <c r="C840" i="8"/>
  <c r="B490" i="8"/>
  <c r="V490" i="8"/>
  <c r="AD803" i="8"/>
  <c r="D803" i="8"/>
  <c r="AB803" i="8"/>
  <c r="J490" i="8"/>
  <c r="B215" i="8"/>
  <c r="AE527" i="8"/>
  <c r="Y527" i="8"/>
  <c r="AA527" i="8"/>
  <c r="AC527" i="8"/>
  <c r="U527" i="8"/>
  <c r="G527" i="8"/>
  <c r="Q527" i="8"/>
  <c r="O527" i="8"/>
  <c r="I527" i="8"/>
  <c r="W527" i="8"/>
  <c r="S527" i="8"/>
  <c r="K527" i="8"/>
  <c r="F214" i="8"/>
  <c r="M527" i="8"/>
  <c r="C527" i="8"/>
  <c r="E527" i="8"/>
  <c r="L490" i="8"/>
  <c r="AD490" i="8"/>
  <c r="F490" i="8"/>
  <c r="Z490" i="8"/>
  <c r="D490" i="8"/>
  <c r="V803" i="8"/>
  <c r="J803" i="8"/>
  <c r="B803" i="8"/>
  <c r="E177" i="8"/>
  <c r="T803" i="8"/>
  <c r="P803" i="8"/>
  <c r="N490" i="8"/>
  <c r="P490" i="8"/>
  <c r="D178" i="8"/>
  <c r="C178" i="8"/>
  <c r="V804" i="8" s="1"/>
  <c r="B804" i="8"/>
  <c r="H803" i="8"/>
  <c r="F803" i="8"/>
  <c r="L803" i="8"/>
  <c r="Z803" i="8"/>
  <c r="R490" i="8"/>
  <c r="N803" i="8"/>
  <c r="R803" i="8"/>
  <c r="X803" i="8"/>
  <c r="T490" i="8"/>
  <c r="H490" i="8"/>
  <c r="AE841" i="8" l="1"/>
  <c r="AA841" i="8"/>
  <c r="AC841" i="8"/>
  <c r="W841" i="8"/>
  <c r="S841" i="8"/>
  <c r="O841" i="8"/>
  <c r="Y841" i="8"/>
  <c r="U841" i="8"/>
  <c r="Q841" i="8"/>
  <c r="M841" i="8"/>
  <c r="I841" i="8"/>
  <c r="E841" i="8"/>
  <c r="C841" i="8"/>
  <c r="K841" i="8"/>
  <c r="G841" i="8"/>
  <c r="L491" i="8"/>
  <c r="B216" i="8"/>
  <c r="W528" i="8"/>
  <c r="Y528" i="8"/>
  <c r="AA528" i="8"/>
  <c r="M528" i="8"/>
  <c r="E528" i="8"/>
  <c r="U528" i="8"/>
  <c r="G528" i="8"/>
  <c r="Q528" i="8"/>
  <c r="O528" i="8"/>
  <c r="I528" i="8"/>
  <c r="C528" i="8"/>
  <c r="K528" i="8"/>
  <c r="AE528" i="8"/>
  <c r="AC528" i="8"/>
  <c r="S528" i="8"/>
  <c r="F215" i="8"/>
  <c r="Z804" i="8"/>
  <c r="J491" i="8"/>
  <c r="E178" i="8"/>
  <c r="AB491" i="8"/>
  <c r="Z491" i="8"/>
  <c r="D804" i="8"/>
  <c r="AB804" i="8"/>
  <c r="V491" i="8"/>
  <c r="P491" i="8"/>
  <c r="H804" i="8"/>
  <c r="R491" i="8"/>
  <c r="B491" i="8"/>
  <c r="N491" i="8"/>
  <c r="L804" i="8"/>
  <c r="F491" i="8"/>
  <c r="H491" i="8"/>
  <c r="P804" i="8"/>
  <c r="D491" i="8"/>
  <c r="T804" i="8"/>
  <c r="T491" i="8"/>
  <c r="F804" i="8"/>
  <c r="R804" i="8"/>
  <c r="C179" i="8"/>
  <c r="X805" i="8" s="1"/>
  <c r="D179" i="8"/>
  <c r="X804" i="8"/>
  <c r="J804" i="8"/>
  <c r="AD491" i="8"/>
  <c r="N804" i="8"/>
  <c r="AD804" i="8"/>
  <c r="X491" i="8"/>
  <c r="AC842" i="8" l="1"/>
  <c r="AE842" i="8"/>
  <c r="AA842" i="8"/>
  <c r="W842" i="8"/>
  <c r="S842" i="8"/>
  <c r="O842" i="8"/>
  <c r="Y842" i="8"/>
  <c r="U842" i="8"/>
  <c r="Q842" i="8"/>
  <c r="M842" i="8"/>
  <c r="K842" i="8"/>
  <c r="G842" i="8"/>
  <c r="C842" i="8"/>
  <c r="I842" i="8"/>
  <c r="E842" i="8"/>
  <c r="AD492" i="8"/>
  <c r="R805" i="8"/>
  <c r="F805" i="8"/>
  <c r="B217" i="8"/>
  <c r="AE529" i="8"/>
  <c r="AC529" i="8"/>
  <c r="W529" i="8"/>
  <c r="Y529" i="8"/>
  <c r="S529" i="8"/>
  <c r="K529" i="8"/>
  <c r="AA529" i="8"/>
  <c r="M529" i="8"/>
  <c r="E529" i="8"/>
  <c r="U529" i="8"/>
  <c r="G529" i="8"/>
  <c r="I529" i="8"/>
  <c r="F216" i="8"/>
  <c r="C529" i="8"/>
  <c r="Q529" i="8"/>
  <c r="O529" i="8"/>
  <c r="T805" i="8"/>
  <c r="D805" i="8"/>
  <c r="V492" i="8"/>
  <c r="F492" i="8"/>
  <c r="C180" i="8"/>
  <c r="AB493" i="8" s="1"/>
  <c r="D180" i="8"/>
  <c r="Z805" i="8"/>
  <c r="AB492" i="8"/>
  <c r="N805" i="8"/>
  <c r="L805" i="8"/>
  <c r="T492" i="8"/>
  <c r="E179" i="8"/>
  <c r="N492" i="8"/>
  <c r="B492" i="8"/>
  <c r="B805" i="8"/>
  <c r="H805" i="8"/>
  <c r="V805" i="8"/>
  <c r="J492" i="8"/>
  <c r="P492" i="8"/>
  <c r="L492" i="8"/>
  <c r="D492" i="8"/>
  <c r="H492" i="8"/>
  <c r="AD805" i="8"/>
  <c r="J805" i="8"/>
  <c r="P805" i="8"/>
  <c r="X492" i="8"/>
  <c r="R492" i="8"/>
  <c r="AB805" i="8"/>
  <c r="Z492" i="8"/>
  <c r="AC843" i="8" l="1"/>
  <c r="AE843" i="8"/>
  <c r="AA843" i="8"/>
  <c r="Y843" i="8"/>
  <c r="U843" i="8"/>
  <c r="Q843" i="8"/>
  <c r="M843" i="8"/>
  <c r="W843" i="8"/>
  <c r="S843" i="8"/>
  <c r="O843" i="8"/>
  <c r="K843" i="8"/>
  <c r="G843" i="8"/>
  <c r="I843" i="8"/>
  <c r="E843" i="8"/>
  <c r="C843" i="8"/>
  <c r="F806" i="8"/>
  <c r="R806" i="8"/>
  <c r="B806" i="8"/>
  <c r="E180" i="8"/>
  <c r="D806" i="8"/>
  <c r="B493" i="8"/>
  <c r="H493" i="8"/>
  <c r="P493" i="8"/>
  <c r="N806" i="8"/>
  <c r="B218" i="8"/>
  <c r="AE530" i="8"/>
  <c r="AA530" i="8"/>
  <c r="AC530" i="8"/>
  <c r="W530" i="8"/>
  <c r="Y530" i="8"/>
  <c r="Q530" i="8"/>
  <c r="O530" i="8"/>
  <c r="I530" i="8"/>
  <c r="S530" i="8"/>
  <c r="K530" i="8"/>
  <c r="M530" i="8"/>
  <c r="E530" i="8"/>
  <c r="U530" i="8"/>
  <c r="F217" i="8"/>
  <c r="C530" i="8"/>
  <c r="G530" i="8"/>
  <c r="T806" i="8"/>
  <c r="P806" i="8"/>
  <c r="X493" i="8"/>
  <c r="L806" i="8"/>
  <c r="AB806" i="8"/>
  <c r="AD493" i="8"/>
  <c r="J806" i="8"/>
  <c r="F493" i="8"/>
  <c r="N493" i="8"/>
  <c r="AD806" i="8"/>
  <c r="J493" i="8"/>
  <c r="Z493" i="8"/>
  <c r="V806" i="8"/>
  <c r="D181" i="8"/>
  <c r="C181" i="8"/>
  <c r="B494" i="8" s="1"/>
  <c r="X806" i="8"/>
  <c r="H806" i="8"/>
  <c r="R493" i="8"/>
  <c r="T493" i="8"/>
  <c r="Z806" i="8"/>
  <c r="V493" i="8"/>
  <c r="D493" i="8"/>
  <c r="L493" i="8"/>
  <c r="AE844" i="8" l="1"/>
  <c r="AA844" i="8"/>
  <c r="AC844" i="8"/>
  <c r="Y844" i="8"/>
  <c r="U844" i="8"/>
  <c r="Q844" i="8"/>
  <c r="M844" i="8"/>
  <c r="W844" i="8"/>
  <c r="S844" i="8"/>
  <c r="O844" i="8"/>
  <c r="I844" i="8"/>
  <c r="E844" i="8"/>
  <c r="K844" i="8"/>
  <c r="G844" i="8"/>
  <c r="C844" i="8"/>
  <c r="X494" i="8"/>
  <c r="R494" i="8"/>
  <c r="D807" i="8"/>
  <c r="H807" i="8"/>
  <c r="AD807" i="8"/>
  <c r="AD494" i="8"/>
  <c r="B219" i="8"/>
  <c r="AE531" i="8"/>
  <c r="Y531" i="8"/>
  <c r="AA531" i="8"/>
  <c r="AC531" i="8"/>
  <c r="U531" i="8"/>
  <c r="G531" i="8"/>
  <c r="Q531" i="8"/>
  <c r="O531" i="8"/>
  <c r="I531" i="8"/>
  <c r="S531" i="8"/>
  <c r="K531" i="8"/>
  <c r="M531" i="8"/>
  <c r="E531" i="8"/>
  <c r="F218" i="8"/>
  <c r="W531" i="8"/>
  <c r="C531" i="8"/>
  <c r="E181" i="8"/>
  <c r="T807" i="8"/>
  <c r="V494" i="8"/>
  <c r="J494" i="8"/>
  <c r="N807" i="8"/>
  <c r="H494" i="8"/>
  <c r="L807" i="8"/>
  <c r="D494" i="8"/>
  <c r="R807" i="8"/>
  <c r="AB494" i="8"/>
  <c r="P494" i="8"/>
  <c r="X807" i="8"/>
  <c r="N494" i="8"/>
  <c r="Z807" i="8"/>
  <c r="J807" i="8"/>
  <c r="AB807" i="8"/>
  <c r="F807" i="8"/>
  <c r="D182" i="8"/>
  <c r="C182" i="8"/>
  <c r="B808" i="8" s="1"/>
  <c r="L494" i="8"/>
  <c r="B807" i="8"/>
  <c r="F494" i="8"/>
  <c r="V807" i="8"/>
  <c r="T494" i="8"/>
  <c r="Z494" i="8"/>
  <c r="P807" i="8"/>
  <c r="AE845" i="8" l="1"/>
  <c r="AA845" i="8"/>
  <c r="AC845" i="8"/>
  <c r="W845" i="8"/>
  <c r="S845" i="8"/>
  <c r="O845" i="8"/>
  <c r="Y845" i="8"/>
  <c r="U845" i="8"/>
  <c r="Q845" i="8"/>
  <c r="M845" i="8"/>
  <c r="I845" i="8"/>
  <c r="E845" i="8"/>
  <c r="C845" i="8"/>
  <c r="K845" i="8"/>
  <c r="G845" i="8"/>
  <c r="P495" i="8"/>
  <c r="AB808" i="8"/>
  <c r="F495" i="8"/>
  <c r="B220" i="8"/>
  <c r="W532" i="8"/>
  <c r="AE532" i="8"/>
  <c r="Y532" i="8"/>
  <c r="AA532" i="8"/>
  <c r="AC532" i="8"/>
  <c r="M532" i="8"/>
  <c r="E532" i="8"/>
  <c r="U532" i="8"/>
  <c r="G532" i="8"/>
  <c r="Q532" i="8"/>
  <c r="O532" i="8"/>
  <c r="I532" i="8"/>
  <c r="C532" i="8"/>
  <c r="F219" i="8"/>
  <c r="S532" i="8"/>
  <c r="K532" i="8"/>
  <c r="AD808" i="8"/>
  <c r="E182" i="8"/>
  <c r="T495" i="8"/>
  <c r="B495" i="8"/>
  <c r="F808" i="8"/>
  <c r="Z495" i="8"/>
  <c r="N808" i="8"/>
  <c r="J808" i="8"/>
  <c r="X495" i="8"/>
  <c r="V495" i="8"/>
  <c r="D495" i="8"/>
  <c r="L808" i="8"/>
  <c r="N495" i="8"/>
  <c r="J495" i="8"/>
  <c r="V808" i="8"/>
  <c r="Z808" i="8"/>
  <c r="T808" i="8"/>
  <c r="AB495" i="8"/>
  <c r="X808" i="8"/>
  <c r="D808" i="8"/>
  <c r="L495" i="8"/>
  <c r="H495" i="8"/>
  <c r="AD495" i="8"/>
  <c r="H808" i="8"/>
  <c r="R495" i="8"/>
  <c r="C183" i="8"/>
  <c r="AB496" i="8" s="1"/>
  <c r="D183" i="8"/>
  <c r="P808" i="8"/>
  <c r="R808" i="8"/>
  <c r="AC846" i="8" l="1"/>
  <c r="AE846" i="8"/>
  <c r="AA846" i="8"/>
  <c r="W846" i="8"/>
  <c r="S846" i="8"/>
  <c r="O846" i="8"/>
  <c r="Y846" i="8"/>
  <c r="U846" i="8"/>
  <c r="Q846" i="8"/>
  <c r="M846" i="8"/>
  <c r="K846" i="8"/>
  <c r="G846" i="8"/>
  <c r="C846" i="8"/>
  <c r="I846" i="8"/>
  <c r="E846" i="8"/>
  <c r="B221" i="8"/>
  <c r="AC533" i="8"/>
  <c r="W533" i="8"/>
  <c r="AE533" i="8"/>
  <c r="Y533" i="8"/>
  <c r="S533" i="8"/>
  <c r="K533" i="8"/>
  <c r="M533" i="8"/>
  <c r="E533" i="8"/>
  <c r="AA533" i="8"/>
  <c r="U533" i="8"/>
  <c r="G533" i="8"/>
  <c r="Q533" i="8"/>
  <c r="F220" i="8"/>
  <c r="I533" i="8"/>
  <c r="C533" i="8"/>
  <c r="O533" i="8"/>
  <c r="H809" i="8"/>
  <c r="N809" i="8"/>
  <c r="D496" i="8"/>
  <c r="B809" i="8"/>
  <c r="AD809" i="8"/>
  <c r="Z496" i="8"/>
  <c r="R496" i="8"/>
  <c r="F496" i="8"/>
  <c r="L496" i="8"/>
  <c r="F809" i="8"/>
  <c r="L809" i="8"/>
  <c r="T809" i="8"/>
  <c r="R809" i="8"/>
  <c r="J809" i="8"/>
  <c r="T496" i="8"/>
  <c r="X809" i="8"/>
  <c r="V496" i="8"/>
  <c r="E183" i="8"/>
  <c r="P809" i="8"/>
  <c r="Z809" i="8"/>
  <c r="B496" i="8"/>
  <c r="AD496" i="8"/>
  <c r="J496" i="8"/>
  <c r="X496" i="8"/>
  <c r="V809" i="8"/>
  <c r="N496" i="8"/>
  <c r="H496" i="8"/>
  <c r="D809" i="8"/>
  <c r="AB809" i="8"/>
  <c r="P496" i="8"/>
  <c r="D184" i="8"/>
  <c r="C184" i="8"/>
  <c r="AD497" i="8" s="1"/>
  <c r="AC847" i="8" l="1"/>
  <c r="AE847" i="8"/>
  <c r="AA847" i="8"/>
  <c r="Y847" i="8"/>
  <c r="U847" i="8"/>
  <c r="Q847" i="8"/>
  <c r="M847" i="8"/>
  <c r="W847" i="8"/>
  <c r="S847" i="8"/>
  <c r="O847" i="8"/>
  <c r="K847" i="8"/>
  <c r="G847" i="8"/>
  <c r="I847" i="8"/>
  <c r="E847" i="8"/>
  <c r="C847" i="8"/>
  <c r="AB810" i="8"/>
  <c r="F810" i="8"/>
  <c r="V497" i="8"/>
  <c r="Z810" i="8"/>
  <c r="F497" i="8"/>
  <c r="X497" i="8"/>
  <c r="L810" i="8"/>
  <c r="B222" i="8"/>
  <c r="AE534" i="8"/>
  <c r="AA534" i="8"/>
  <c r="AC534" i="8"/>
  <c r="W534" i="8"/>
  <c r="Q534" i="8"/>
  <c r="O534" i="8"/>
  <c r="I534" i="8"/>
  <c r="Y534" i="8"/>
  <c r="S534" i="8"/>
  <c r="K534" i="8"/>
  <c r="M534" i="8"/>
  <c r="E534" i="8"/>
  <c r="G534" i="8"/>
  <c r="C534" i="8"/>
  <c r="U534" i="8"/>
  <c r="F221" i="8"/>
  <c r="AB497" i="8"/>
  <c r="X810" i="8"/>
  <c r="T497" i="8"/>
  <c r="V810" i="8"/>
  <c r="R497" i="8"/>
  <c r="E184" i="8"/>
  <c r="AD810" i="8"/>
  <c r="P810" i="8"/>
  <c r="D497" i="8"/>
  <c r="J810" i="8"/>
  <c r="P497" i="8"/>
  <c r="H497" i="8"/>
  <c r="N810" i="8"/>
  <c r="T810" i="8"/>
  <c r="D810" i="8"/>
  <c r="R810" i="8"/>
  <c r="D185" i="8"/>
  <c r="C185" i="8"/>
  <c r="AB498" i="8" s="1"/>
  <c r="L497" i="8"/>
  <c r="N497" i="8"/>
  <c r="B497" i="8"/>
  <c r="H810" i="8"/>
  <c r="J497" i="8"/>
  <c r="B810" i="8"/>
  <c r="Z497" i="8"/>
  <c r="AE848" i="8" l="1"/>
  <c r="AA848" i="8"/>
  <c r="AC848" i="8"/>
  <c r="Y848" i="8"/>
  <c r="U848" i="8"/>
  <c r="Q848" i="8"/>
  <c r="M848" i="8"/>
  <c r="W848" i="8"/>
  <c r="S848" i="8"/>
  <c r="O848" i="8"/>
  <c r="I848" i="8"/>
  <c r="E848" i="8"/>
  <c r="K848" i="8"/>
  <c r="G848" i="8"/>
  <c r="C848" i="8"/>
  <c r="D498" i="8"/>
  <c r="L811" i="8"/>
  <c r="D811" i="8"/>
  <c r="N811" i="8"/>
  <c r="F811" i="8"/>
  <c r="R498" i="8"/>
  <c r="T498" i="8"/>
  <c r="J498" i="8"/>
  <c r="B223" i="8"/>
  <c r="AE535" i="8"/>
  <c r="Y535" i="8"/>
  <c r="AA535" i="8"/>
  <c r="AC535" i="8"/>
  <c r="W535" i="8"/>
  <c r="U535" i="8"/>
  <c r="G535" i="8"/>
  <c r="Q535" i="8"/>
  <c r="O535" i="8"/>
  <c r="I535" i="8"/>
  <c r="S535" i="8"/>
  <c r="K535" i="8"/>
  <c r="F222" i="8"/>
  <c r="E535" i="8"/>
  <c r="M535" i="8"/>
  <c r="C535" i="8"/>
  <c r="P811" i="8"/>
  <c r="B498" i="8"/>
  <c r="Z498" i="8"/>
  <c r="H811" i="8"/>
  <c r="AD811" i="8"/>
  <c r="Z811" i="8"/>
  <c r="X811" i="8"/>
  <c r="AB811" i="8"/>
  <c r="B811" i="8"/>
  <c r="X498" i="8"/>
  <c r="V498" i="8"/>
  <c r="AD498" i="8"/>
  <c r="L498" i="8"/>
  <c r="N498" i="8"/>
  <c r="T811" i="8"/>
  <c r="P498" i="8"/>
  <c r="F498" i="8"/>
  <c r="E185" i="8"/>
  <c r="R811" i="8"/>
  <c r="C186" i="8"/>
  <c r="AD499" i="8" s="1"/>
  <c r="D186" i="8"/>
  <c r="V811" i="8"/>
  <c r="J811" i="8"/>
  <c r="H498" i="8"/>
  <c r="AE849" i="8" l="1"/>
  <c r="AA849" i="8"/>
  <c r="AC849" i="8"/>
  <c r="W849" i="8"/>
  <c r="S849" i="8"/>
  <c r="O849" i="8"/>
  <c r="Y849" i="8"/>
  <c r="U849" i="8"/>
  <c r="Q849" i="8"/>
  <c r="M849" i="8"/>
  <c r="I849" i="8"/>
  <c r="E849" i="8"/>
  <c r="C849" i="8"/>
  <c r="K849" i="8"/>
  <c r="G849" i="8"/>
  <c r="B499" i="8"/>
  <c r="H499" i="8"/>
  <c r="B224" i="8"/>
  <c r="W536" i="8"/>
  <c r="Y536" i="8"/>
  <c r="AA536" i="8"/>
  <c r="AE536" i="8"/>
  <c r="M536" i="8"/>
  <c r="E536" i="8"/>
  <c r="AC536" i="8"/>
  <c r="U536" i="8"/>
  <c r="G536" i="8"/>
  <c r="Q536" i="8"/>
  <c r="O536" i="8"/>
  <c r="I536" i="8"/>
  <c r="K536" i="8"/>
  <c r="C536" i="8"/>
  <c r="S536" i="8"/>
  <c r="F223" i="8"/>
  <c r="J499" i="8"/>
  <c r="D812" i="8"/>
  <c r="L812" i="8"/>
  <c r="P812" i="8"/>
  <c r="Z499" i="8"/>
  <c r="B812" i="8"/>
  <c r="X499" i="8"/>
  <c r="F499" i="8"/>
  <c r="T812" i="8"/>
  <c r="D499" i="8"/>
  <c r="E186" i="8"/>
  <c r="P499" i="8"/>
  <c r="R812" i="8"/>
  <c r="AD812" i="8"/>
  <c r="N812" i="8"/>
  <c r="AB812" i="8"/>
  <c r="R499" i="8"/>
  <c r="V499" i="8"/>
  <c r="H812" i="8"/>
  <c r="L499" i="8"/>
  <c r="AB499" i="8"/>
  <c r="N499" i="8"/>
  <c r="V812" i="8"/>
  <c r="F812" i="8"/>
  <c r="J812" i="8"/>
  <c r="C187" i="8"/>
  <c r="D813" i="8" s="1"/>
  <c r="D187" i="8"/>
  <c r="Z812" i="8"/>
  <c r="T499" i="8"/>
  <c r="X812" i="8"/>
  <c r="AC850" i="8" l="1"/>
  <c r="AE850" i="8"/>
  <c r="AA850" i="8"/>
  <c r="W850" i="8"/>
  <c r="S850" i="8"/>
  <c r="O850" i="8"/>
  <c r="Y850" i="8"/>
  <c r="U850" i="8"/>
  <c r="Q850" i="8"/>
  <c r="M850" i="8"/>
  <c r="K850" i="8"/>
  <c r="G850" i="8"/>
  <c r="C850" i="8"/>
  <c r="I850" i="8"/>
  <c r="E850" i="8"/>
  <c r="P500" i="8"/>
  <c r="F500" i="8"/>
  <c r="F813" i="8"/>
  <c r="AD813" i="8"/>
  <c r="B500" i="8"/>
  <c r="B225" i="8"/>
  <c r="AE537" i="8"/>
  <c r="AC537" i="8"/>
  <c r="W537" i="8"/>
  <c r="Y537" i="8"/>
  <c r="S537" i="8"/>
  <c r="K537" i="8"/>
  <c r="M537" i="8"/>
  <c r="E537" i="8"/>
  <c r="U537" i="8"/>
  <c r="G537" i="8"/>
  <c r="O537" i="8"/>
  <c r="F224" i="8"/>
  <c r="I537" i="8"/>
  <c r="Q537" i="8"/>
  <c r="C537" i="8"/>
  <c r="AA537" i="8"/>
  <c r="Z500" i="8"/>
  <c r="H813" i="8"/>
  <c r="AB500" i="8"/>
  <c r="L813" i="8"/>
  <c r="Z813" i="8"/>
  <c r="AD500" i="8"/>
  <c r="R813" i="8"/>
  <c r="L500" i="8"/>
  <c r="R500" i="8"/>
  <c r="T500" i="8"/>
  <c r="E187" i="8"/>
  <c r="AB813" i="8"/>
  <c r="X813" i="8"/>
  <c r="X500" i="8"/>
  <c r="H500" i="8"/>
  <c r="J813" i="8"/>
  <c r="V500" i="8"/>
  <c r="D500" i="8"/>
  <c r="J500" i="8"/>
  <c r="T813" i="8"/>
  <c r="B813" i="8"/>
  <c r="V813" i="8"/>
  <c r="P813" i="8"/>
  <c r="N813" i="8"/>
  <c r="N500" i="8"/>
  <c r="D188" i="8"/>
  <c r="C188" i="8"/>
  <c r="AB814" i="8" s="1"/>
  <c r="AC851" i="8" l="1"/>
  <c r="AE851" i="8"/>
  <c r="AA851" i="8"/>
  <c r="Y851" i="8"/>
  <c r="U851" i="8"/>
  <c r="Q851" i="8"/>
  <c r="M851" i="8"/>
  <c r="W851" i="8"/>
  <c r="S851" i="8"/>
  <c r="O851" i="8"/>
  <c r="K851" i="8"/>
  <c r="G851" i="8"/>
  <c r="I851" i="8"/>
  <c r="E851" i="8"/>
  <c r="C851" i="8"/>
  <c r="D501" i="8"/>
  <c r="E188" i="8"/>
  <c r="D814" i="8"/>
  <c r="J814" i="8"/>
  <c r="AD501" i="8"/>
  <c r="H501" i="8"/>
  <c r="AD814" i="8"/>
  <c r="B226" i="8"/>
  <c r="AE538" i="8"/>
  <c r="AA538" i="8"/>
  <c r="AC538" i="8"/>
  <c r="W538" i="8"/>
  <c r="Q538" i="8"/>
  <c r="O538" i="8"/>
  <c r="I538" i="8"/>
  <c r="S538" i="8"/>
  <c r="K538" i="8"/>
  <c r="Y538" i="8"/>
  <c r="M538" i="8"/>
  <c r="E538" i="8"/>
  <c r="G538" i="8"/>
  <c r="F225" i="8"/>
  <c r="C538" i="8"/>
  <c r="U538" i="8"/>
  <c r="N501" i="8"/>
  <c r="J501" i="8"/>
  <c r="R501" i="8"/>
  <c r="H814" i="8"/>
  <c r="N814" i="8"/>
  <c r="R814" i="8"/>
  <c r="Z501" i="8"/>
  <c r="F501" i="8"/>
  <c r="B814" i="8"/>
  <c r="F814" i="8"/>
  <c r="B501" i="8"/>
  <c r="T814" i="8"/>
  <c r="T501" i="8"/>
  <c r="X814" i="8"/>
  <c r="C189" i="8"/>
  <c r="B815" i="8" s="1"/>
  <c r="D189" i="8"/>
  <c r="V814" i="8"/>
  <c r="P814" i="8"/>
  <c r="L814" i="8"/>
  <c r="Z814" i="8"/>
  <c r="P501" i="8"/>
  <c r="X501" i="8"/>
  <c r="V501" i="8"/>
  <c r="AB501" i="8"/>
  <c r="L501" i="8"/>
  <c r="AE852" i="8" l="1"/>
  <c r="AA852" i="8"/>
  <c r="AC852" i="8"/>
  <c r="Y852" i="8"/>
  <c r="U852" i="8"/>
  <c r="Q852" i="8"/>
  <c r="M852" i="8"/>
  <c r="W852" i="8"/>
  <c r="S852" i="8"/>
  <c r="O852" i="8"/>
  <c r="I852" i="8"/>
  <c r="E852" i="8"/>
  <c r="K852" i="8"/>
  <c r="G852" i="8"/>
  <c r="C852" i="8"/>
  <c r="E189" i="8"/>
  <c r="Z502" i="8"/>
  <c r="J815" i="8"/>
  <c r="F502" i="8"/>
  <c r="AB815" i="8"/>
  <c r="R502" i="8"/>
  <c r="L815" i="8"/>
  <c r="X815" i="8"/>
  <c r="AD502" i="8"/>
  <c r="J502" i="8"/>
  <c r="L502" i="8"/>
  <c r="D502" i="8"/>
  <c r="V815" i="8"/>
  <c r="F815" i="8"/>
  <c r="B227" i="8"/>
  <c r="AE539" i="8"/>
  <c r="Y539" i="8"/>
  <c r="AA539" i="8"/>
  <c r="AC539" i="8"/>
  <c r="U539" i="8"/>
  <c r="G539" i="8"/>
  <c r="W539" i="8"/>
  <c r="Q539" i="8"/>
  <c r="O539" i="8"/>
  <c r="I539" i="8"/>
  <c r="S539" i="8"/>
  <c r="K539" i="8"/>
  <c r="E539" i="8"/>
  <c r="C539" i="8"/>
  <c r="F226" i="8"/>
  <c r="M539" i="8"/>
  <c r="P502" i="8"/>
  <c r="X502" i="8"/>
  <c r="Z815" i="8"/>
  <c r="N502" i="8"/>
  <c r="B502" i="8"/>
  <c r="N815" i="8"/>
  <c r="P815" i="8"/>
  <c r="H815" i="8"/>
  <c r="T815" i="8"/>
  <c r="R815" i="8"/>
  <c r="AD815" i="8"/>
  <c r="V502" i="8"/>
  <c r="H502" i="8"/>
  <c r="T502" i="8"/>
  <c r="AB502" i="8"/>
  <c r="D815" i="8"/>
  <c r="C190" i="8"/>
  <c r="N503" i="8" s="1"/>
  <c r="D190" i="8"/>
  <c r="AE853" i="8" l="1"/>
  <c r="AA853" i="8"/>
  <c r="AC853" i="8"/>
  <c r="W853" i="8"/>
  <c r="S853" i="8"/>
  <c r="O853" i="8"/>
  <c r="Y853" i="8"/>
  <c r="U853" i="8"/>
  <c r="Q853" i="8"/>
  <c r="M853" i="8"/>
  <c r="I853" i="8"/>
  <c r="E853" i="8"/>
  <c r="C853" i="8"/>
  <c r="K853" i="8"/>
  <c r="G853" i="8"/>
  <c r="N816" i="8"/>
  <c r="T816" i="8"/>
  <c r="L503" i="8"/>
  <c r="AD503" i="8"/>
  <c r="J816" i="8"/>
  <c r="F503" i="8"/>
  <c r="Z503" i="8"/>
  <c r="AB503" i="8"/>
  <c r="R816" i="8"/>
  <c r="P816" i="8"/>
  <c r="D816" i="8"/>
  <c r="B228" i="8"/>
  <c r="W540" i="8"/>
  <c r="AE540" i="8"/>
  <c r="Y540" i="8"/>
  <c r="AA540" i="8"/>
  <c r="M540" i="8"/>
  <c r="E540" i="8"/>
  <c r="U540" i="8"/>
  <c r="G540" i="8"/>
  <c r="AC540" i="8"/>
  <c r="Q540" i="8"/>
  <c r="O540" i="8"/>
  <c r="I540" i="8"/>
  <c r="S540" i="8"/>
  <c r="C540" i="8"/>
  <c r="F227" i="8"/>
  <c r="K540" i="8"/>
  <c r="F816" i="8"/>
  <c r="T503" i="8"/>
  <c r="X503" i="8"/>
  <c r="H816" i="8"/>
  <c r="B816" i="8"/>
  <c r="E190" i="8"/>
  <c r="X816" i="8"/>
  <c r="B503" i="8"/>
  <c r="J503" i="8"/>
  <c r="AB816" i="8"/>
  <c r="H503" i="8"/>
  <c r="L816" i="8"/>
  <c r="V503" i="8"/>
  <c r="P503" i="8"/>
  <c r="R503" i="8"/>
  <c r="AD816" i="8"/>
  <c r="C191" i="8"/>
  <c r="T504" i="8" s="1"/>
  <c r="D191" i="8"/>
  <c r="V816" i="8"/>
  <c r="D503" i="8"/>
  <c r="Z816" i="8"/>
  <c r="J504" i="8" l="1"/>
  <c r="X504" i="8"/>
  <c r="AC854" i="8"/>
  <c r="AE854" i="8"/>
  <c r="AA854" i="8"/>
  <c r="W854" i="8"/>
  <c r="S854" i="8"/>
  <c r="O854" i="8"/>
  <c r="Y854" i="8"/>
  <c r="U854" i="8"/>
  <c r="Q854" i="8"/>
  <c r="M854" i="8"/>
  <c r="K854" i="8"/>
  <c r="G854" i="8"/>
  <c r="C854" i="8"/>
  <c r="I854" i="8"/>
  <c r="E854" i="8"/>
  <c r="AB817" i="8"/>
  <c r="AB504" i="8"/>
  <c r="E191" i="8"/>
  <c r="B504" i="8"/>
  <c r="J817" i="8"/>
  <c r="V817" i="8"/>
  <c r="V504" i="8"/>
  <c r="L504" i="8"/>
  <c r="L817" i="8"/>
  <c r="F817" i="8"/>
  <c r="Z504" i="8"/>
  <c r="N817" i="8"/>
  <c r="P817" i="8"/>
  <c r="N504" i="8"/>
  <c r="B229" i="8"/>
  <c r="AC541" i="8"/>
  <c r="W541" i="8"/>
  <c r="AE541" i="8"/>
  <c r="Y541" i="8"/>
  <c r="AA541" i="8"/>
  <c r="S541" i="8"/>
  <c r="K541" i="8"/>
  <c r="M541" i="8"/>
  <c r="E541" i="8"/>
  <c r="U541" i="8"/>
  <c r="G541" i="8"/>
  <c r="F228" i="8"/>
  <c r="O541" i="8"/>
  <c r="C541" i="8"/>
  <c r="I541" i="8"/>
  <c r="Q541" i="8"/>
  <c r="D192" i="8"/>
  <c r="C192" i="8"/>
  <c r="H818" i="8" s="1"/>
  <c r="P504" i="8"/>
  <c r="H817" i="8"/>
  <c r="D817" i="8"/>
  <c r="AD504" i="8"/>
  <c r="B817" i="8"/>
  <c r="R504" i="8"/>
  <c r="T817" i="8"/>
  <c r="F504" i="8"/>
  <c r="R817" i="8"/>
  <c r="H504" i="8"/>
  <c r="D504" i="8"/>
  <c r="X817" i="8"/>
  <c r="AD817" i="8"/>
  <c r="Z817" i="8"/>
  <c r="AC855" i="8" l="1"/>
  <c r="AE855" i="8"/>
  <c r="AA855" i="8"/>
  <c r="Y855" i="8"/>
  <c r="U855" i="8"/>
  <c r="Q855" i="8"/>
  <c r="M855" i="8"/>
  <c r="W855" i="8"/>
  <c r="S855" i="8"/>
  <c r="O855" i="8"/>
  <c r="K855" i="8"/>
  <c r="G855" i="8"/>
  <c r="I855" i="8"/>
  <c r="E855" i="8"/>
  <c r="C855" i="8"/>
  <c r="B230" i="8"/>
  <c r="AE542" i="8"/>
  <c r="AA542" i="8"/>
  <c r="AC542" i="8"/>
  <c r="W542" i="8"/>
  <c r="Q542" i="8"/>
  <c r="O542" i="8"/>
  <c r="I542" i="8"/>
  <c r="S542" i="8"/>
  <c r="K542" i="8"/>
  <c r="M542" i="8"/>
  <c r="E542" i="8"/>
  <c r="C542" i="8"/>
  <c r="U542" i="8"/>
  <c r="Y542" i="8"/>
  <c r="F229" i="8"/>
  <c r="G542" i="8"/>
  <c r="V818" i="8"/>
  <c r="F818" i="8"/>
  <c r="L505" i="8"/>
  <c r="AB818" i="8"/>
  <c r="B818" i="8"/>
  <c r="X818" i="8"/>
  <c r="V505" i="8"/>
  <c r="J818" i="8"/>
  <c r="AD818" i="8"/>
  <c r="P818" i="8"/>
  <c r="Z505" i="8"/>
  <c r="R505" i="8"/>
  <c r="R818" i="8"/>
  <c r="AD505" i="8"/>
  <c r="Z818" i="8"/>
  <c r="C193" i="8"/>
  <c r="T819" i="8" s="1"/>
  <c r="D193" i="8"/>
  <c r="L818" i="8"/>
  <c r="B505" i="8"/>
  <c r="E192" i="8"/>
  <c r="P505" i="8"/>
  <c r="D505" i="8"/>
  <c r="D818" i="8"/>
  <c r="N505" i="8"/>
  <c r="F505" i="8"/>
  <c r="N818" i="8"/>
  <c r="T818" i="8"/>
  <c r="X505" i="8"/>
  <c r="AB505" i="8"/>
  <c r="T505" i="8"/>
  <c r="J505" i="8"/>
  <c r="H505" i="8"/>
  <c r="AE856" i="8" l="1"/>
  <c r="AA856" i="8"/>
  <c r="AC856" i="8"/>
  <c r="Y856" i="8"/>
  <c r="U856" i="8"/>
  <c r="Q856" i="8"/>
  <c r="M856" i="8"/>
  <c r="W856" i="8"/>
  <c r="S856" i="8"/>
  <c r="O856" i="8"/>
  <c r="I856" i="8"/>
  <c r="E856" i="8"/>
  <c r="K856" i="8"/>
  <c r="G856" i="8"/>
  <c r="C856" i="8"/>
  <c r="B819" i="8"/>
  <c r="X506" i="8"/>
  <c r="AB819" i="8"/>
  <c r="AB506" i="8"/>
  <c r="R506" i="8"/>
  <c r="N819" i="8"/>
  <c r="E193" i="8"/>
  <c r="R819" i="8"/>
  <c r="P506" i="8"/>
  <c r="F819" i="8"/>
  <c r="L819" i="8"/>
  <c r="P819" i="8"/>
  <c r="X819" i="8"/>
  <c r="H819" i="8"/>
  <c r="J506" i="8"/>
  <c r="J819" i="8"/>
  <c r="B231" i="8"/>
  <c r="AE543" i="8"/>
  <c r="Y543" i="8"/>
  <c r="AA543" i="8"/>
  <c r="AC543" i="8"/>
  <c r="U543" i="8"/>
  <c r="G543" i="8"/>
  <c r="Q543" i="8"/>
  <c r="O543" i="8"/>
  <c r="I543" i="8"/>
  <c r="W543" i="8"/>
  <c r="S543" i="8"/>
  <c r="K543" i="8"/>
  <c r="F230" i="8"/>
  <c r="E543" i="8"/>
  <c r="C543" i="8"/>
  <c r="M543" i="8"/>
  <c r="AD819" i="8"/>
  <c r="D506" i="8"/>
  <c r="N506" i="8"/>
  <c r="AD506" i="8"/>
  <c r="Z819" i="8"/>
  <c r="H506" i="8"/>
  <c r="L506" i="8"/>
  <c r="V506" i="8"/>
  <c r="D194" i="8"/>
  <c r="C194" i="8"/>
  <c r="T820" i="8" s="1"/>
  <c r="D819" i="8"/>
  <c r="V819" i="8"/>
  <c r="F506" i="8"/>
  <c r="T506" i="8"/>
  <c r="Z506" i="8"/>
  <c r="B506" i="8"/>
  <c r="AE857" i="8" l="1"/>
  <c r="AA857" i="8"/>
  <c r="AC857" i="8"/>
  <c r="W857" i="8"/>
  <c r="S857" i="8"/>
  <c r="O857" i="8"/>
  <c r="Y857" i="8"/>
  <c r="U857" i="8"/>
  <c r="Q857" i="8"/>
  <c r="M857" i="8"/>
  <c r="I857" i="8"/>
  <c r="E857" i="8"/>
  <c r="C857" i="8"/>
  <c r="K857" i="8"/>
  <c r="G857" i="8"/>
  <c r="H507" i="8"/>
  <c r="L820" i="8"/>
  <c r="P507" i="8"/>
  <c r="B232" i="8"/>
  <c r="W544" i="8"/>
  <c r="Y544" i="8"/>
  <c r="AA544" i="8"/>
  <c r="M544" i="8"/>
  <c r="E544" i="8"/>
  <c r="AE544" i="8"/>
  <c r="U544" i="8"/>
  <c r="G544" i="8"/>
  <c r="Q544" i="8"/>
  <c r="O544" i="8"/>
  <c r="I544" i="8"/>
  <c r="C544" i="8"/>
  <c r="S544" i="8"/>
  <c r="K544" i="8"/>
  <c r="AC544" i="8"/>
  <c r="F231" i="8"/>
  <c r="E194" i="8"/>
  <c r="R820" i="8"/>
  <c r="X820" i="8"/>
  <c r="L507" i="8"/>
  <c r="H820" i="8"/>
  <c r="P820" i="8"/>
  <c r="Z820" i="8"/>
  <c r="N507" i="8"/>
  <c r="D820" i="8"/>
  <c r="T507" i="8"/>
  <c r="V820" i="8"/>
  <c r="AB820" i="8"/>
  <c r="J820" i="8"/>
  <c r="N820" i="8"/>
  <c r="B820" i="8"/>
  <c r="D507" i="8"/>
  <c r="F507" i="8"/>
  <c r="Z507" i="8"/>
  <c r="V507" i="8"/>
  <c r="AD507" i="8"/>
  <c r="F820" i="8"/>
  <c r="D195" i="8"/>
  <c r="C195" i="8"/>
  <c r="AD508" i="8" s="1"/>
  <c r="AD820" i="8"/>
  <c r="X507" i="8"/>
  <c r="J507" i="8"/>
  <c r="AB507" i="8"/>
  <c r="B507" i="8"/>
  <c r="R507" i="8"/>
  <c r="AC858" i="8" l="1"/>
  <c r="AE858" i="8"/>
  <c r="AA858" i="8"/>
  <c r="W858" i="8"/>
  <c r="S858" i="8"/>
  <c r="O858" i="8"/>
  <c r="Y858" i="8"/>
  <c r="U858" i="8"/>
  <c r="Q858" i="8"/>
  <c r="M858" i="8"/>
  <c r="K858" i="8"/>
  <c r="G858" i="8"/>
  <c r="C858" i="8"/>
  <c r="I858" i="8"/>
  <c r="E858" i="8"/>
  <c r="L821" i="8"/>
  <c r="D508" i="8"/>
  <c r="B233" i="8"/>
  <c r="AE545" i="8"/>
  <c r="AC545" i="8"/>
  <c r="W545" i="8"/>
  <c r="Y545" i="8"/>
  <c r="S545" i="8"/>
  <c r="K545" i="8"/>
  <c r="AA545" i="8"/>
  <c r="M545" i="8"/>
  <c r="E545" i="8"/>
  <c r="U545" i="8"/>
  <c r="G545" i="8"/>
  <c r="I545" i="8"/>
  <c r="F232" i="8"/>
  <c r="C545" i="8"/>
  <c r="O545" i="8"/>
  <c r="Q545" i="8"/>
  <c r="V821" i="8"/>
  <c r="D821" i="8"/>
  <c r="B508" i="8"/>
  <c r="B821" i="8"/>
  <c r="T821" i="8"/>
  <c r="H821" i="8"/>
  <c r="J821" i="8"/>
  <c r="X821" i="8"/>
  <c r="AD821" i="8"/>
  <c r="X508" i="8"/>
  <c r="AB821" i="8"/>
  <c r="E195" i="8"/>
  <c r="P821" i="8"/>
  <c r="R508" i="8"/>
  <c r="F821" i="8"/>
  <c r="R821" i="8"/>
  <c r="T508" i="8"/>
  <c r="L508" i="8"/>
  <c r="N821" i="8"/>
  <c r="AB508" i="8"/>
  <c r="Z821" i="8"/>
  <c r="J508" i="8"/>
  <c r="D196" i="8"/>
  <c r="C196" i="8"/>
  <c r="L822" i="8" s="1"/>
  <c r="V508" i="8"/>
  <c r="N508" i="8"/>
  <c r="P508" i="8"/>
  <c r="Z508" i="8"/>
  <c r="F508" i="8"/>
  <c r="H508" i="8"/>
  <c r="AC859" i="8" l="1"/>
  <c r="AE859" i="8"/>
  <c r="AA859" i="8"/>
  <c r="Y859" i="8"/>
  <c r="U859" i="8"/>
  <c r="Q859" i="8"/>
  <c r="M859" i="8"/>
  <c r="W859" i="8"/>
  <c r="S859" i="8"/>
  <c r="O859" i="8"/>
  <c r="K859" i="8"/>
  <c r="G859" i="8"/>
  <c r="I859" i="8"/>
  <c r="E859" i="8"/>
  <c r="C859" i="8"/>
  <c r="B234" i="8"/>
  <c r="AE546" i="8"/>
  <c r="AA546" i="8"/>
  <c r="AC546" i="8"/>
  <c r="W546" i="8"/>
  <c r="Y546" i="8"/>
  <c r="Q546" i="8"/>
  <c r="O546" i="8"/>
  <c r="I546" i="8"/>
  <c r="S546" i="8"/>
  <c r="K546" i="8"/>
  <c r="M546" i="8"/>
  <c r="E546" i="8"/>
  <c r="U546" i="8"/>
  <c r="G546" i="8"/>
  <c r="F233" i="8"/>
  <c r="C546" i="8"/>
  <c r="H822" i="8"/>
  <c r="X822" i="8"/>
  <c r="AD509" i="8"/>
  <c r="Z509" i="8"/>
  <c r="N822" i="8"/>
  <c r="B509" i="8"/>
  <c r="AD822" i="8"/>
  <c r="P822" i="8"/>
  <c r="AB509" i="8"/>
  <c r="T509" i="8"/>
  <c r="H509" i="8"/>
  <c r="V822" i="8"/>
  <c r="L509" i="8"/>
  <c r="F509" i="8"/>
  <c r="B822" i="8"/>
  <c r="V509" i="8"/>
  <c r="AB822" i="8"/>
  <c r="J822" i="8"/>
  <c r="R509" i="8"/>
  <c r="P509" i="8"/>
  <c r="Z822" i="8"/>
  <c r="X509" i="8"/>
  <c r="E196" i="8"/>
  <c r="D197" i="8"/>
  <c r="C197" i="8"/>
  <c r="D823" i="8" s="1"/>
  <c r="D509" i="8"/>
  <c r="F822" i="8"/>
  <c r="J509" i="8"/>
  <c r="N509" i="8"/>
  <c r="T822" i="8"/>
  <c r="R822" i="8"/>
  <c r="D822" i="8"/>
  <c r="AE860" i="8" l="1"/>
  <c r="AA860" i="8"/>
  <c r="AC860" i="8"/>
  <c r="Y860" i="8"/>
  <c r="U860" i="8"/>
  <c r="Q860" i="8"/>
  <c r="M860" i="8"/>
  <c r="W860" i="8"/>
  <c r="S860" i="8"/>
  <c r="O860" i="8"/>
  <c r="I860" i="8"/>
  <c r="E860" i="8"/>
  <c r="K860" i="8"/>
  <c r="G860" i="8"/>
  <c r="C860" i="8"/>
  <c r="X510" i="8"/>
  <c r="D510" i="8"/>
  <c r="T823" i="8"/>
  <c r="B510" i="8"/>
  <c r="F510" i="8"/>
  <c r="R510" i="8"/>
  <c r="E197" i="8"/>
  <c r="P823" i="8"/>
  <c r="N823" i="8"/>
  <c r="AB823" i="8"/>
  <c r="H823" i="8"/>
  <c r="V823" i="8"/>
  <c r="B235" i="8"/>
  <c r="AE547" i="8"/>
  <c r="Y547" i="8"/>
  <c r="AA547" i="8"/>
  <c r="AC547" i="8"/>
  <c r="U547" i="8"/>
  <c r="G547" i="8"/>
  <c r="Q547" i="8"/>
  <c r="O547" i="8"/>
  <c r="I547" i="8"/>
  <c r="S547" i="8"/>
  <c r="K547" i="8"/>
  <c r="M547" i="8"/>
  <c r="E547" i="8"/>
  <c r="W547" i="8"/>
  <c r="F234" i="8"/>
  <c r="C547" i="8"/>
  <c r="T510" i="8"/>
  <c r="X823" i="8"/>
  <c r="Z823" i="8"/>
  <c r="F823" i="8"/>
  <c r="J510" i="8"/>
  <c r="V510" i="8"/>
  <c r="L510" i="8"/>
  <c r="B823" i="8"/>
  <c r="H510" i="8"/>
  <c r="J823" i="8"/>
  <c r="P510" i="8"/>
  <c r="L823" i="8"/>
  <c r="AD823" i="8"/>
  <c r="AB510" i="8"/>
  <c r="Z510" i="8"/>
  <c r="C198" i="8"/>
  <c r="AB824" i="8" s="1"/>
  <c r="D198" i="8"/>
  <c r="R823" i="8"/>
  <c r="AD510" i="8"/>
  <c r="N510" i="8"/>
  <c r="AE861" i="8" l="1"/>
  <c r="AA861" i="8"/>
  <c r="AC861" i="8"/>
  <c r="W861" i="8"/>
  <c r="S861" i="8"/>
  <c r="O861" i="8"/>
  <c r="Y861" i="8"/>
  <c r="U861" i="8"/>
  <c r="Q861" i="8"/>
  <c r="M861" i="8"/>
  <c r="I861" i="8"/>
  <c r="E861" i="8"/>
  <c r="C861" i="8"/>
  <c r="K861" i="8"/>
  <c r="G861" i="8"/>
  <c r="B236" i="8"/>
  <c r="W548" i="8"/>
  <c r="AE548" i="8"/>
  <c r="Y548" i="8"/>
  <c r="AA548" i="8"/>
  <c r="AC548" i="8"/>
  <c r="M548" i="8"/>
  <c r="E548" i="8"/>
  <c r="U548" i="8"/>
  <c r="G548" i="8"/>
  <c r="Q548" i="8"/>
  <c r="O548" i="8"/>
  <c r="I548" i="8"/>
  <c r="C548" i="8"/>
  <c r="K548" i="8"/>
  <c r="F235" i="8"/>
  <c r="S548" i="8"/>
  <c r="J511" i="8"/>
  <c r="H824" i="8"/>
  <c r="R824" i="8"/>
  <c r="X824" i="8"/>
  <c r="E198" i="8"/>
  <c r="H511" i="8"/>
  <c r="V824" i="8"/>
  <c r="D824" i="8"/>
  <c r="Z511" i="8"/>
  <c r="N511" i="8"/>
  <c r="F511" i="8"/>
  <c r="B511" i="8"/>
  <c r="AD824" i="8"/>
  <c r="L511" i="8"/>
  <c r="T824" i="8"/>
  <c r="F824" i="8"/>
  <c r="X511" i="8"/>
  <c r="Z824" i="8"/>
  <c r="B824" i="8"/>
  <c r="L824" i="8"/>
  <c r="P824" i="8"/>
  <c r="V511" i="8"/>
  <c r="T511" i="8"/>
  <c r="C199" i="8"/>
  <c r="P512" i="8" s="1"/>
  <c r="D199" i="8"/>
  <c r="R511" i="8"/>
  <c r="D511" i="8"/>
  <c r="AB511" i="8"/>
  <c r="AD511" i="8"/>
  <c r="N824" i="8"/>
  <c r="J824" i="8"/>
  <c r="P511" i="8"/>
  <c r="AC862" i="8" l="1"/>
  <c r="AE862" i="8"/>
  <c r="AA862" i="8"/>
  <c r="W862" i="8"/>
  <c r="S862" i="8"/>
  <c r="O862" i="8"/>
  <c r="Y862" i="8"/>
  <c r="U862" i="8"/>
  <c r="Q862" i="8"/>
  <c r="M862" i="8"/>
  <c r="K862" i="8"/>
  <c r="G862" i="8"/>
  <c r="C862" i="8"/>
  <c r="I862" i="8"/>
  <c r="E862" i="8"/>
  <c r="T512" i="8"/>
  <c r="J825" i="8"/>
  <c r="F512" i="8"/>
  <c r="AB825" i="8"/>
  <c r="J512" i="8"/>
  <c r="H512" i="8"/>
  <c r="P825" i="8"/>
  <c r="B237" i="8"/>
  <c r="AC549" i="8"/>
  <c r="W549" i="8"/>
  <c r="AE549" i="8"/>
  <c r="Y549" i="8"/>
  <c r="S549" i="8"/>
  <c r="K549" i="8"/>
  <c r="M549" i="8"/>
  <c r="E549" i="8"/>
  <c r="AA549" i="8"/>
  <c r="U549" i="8"/>
  <c r="G549" i="8"/>
  <c r="Q549" i="8"/>
  <c r="F236" i="8"/>
  <c r="I549" i="8"/>
  <c r="C549" i="8"/>
  <c r="O549" i="8"/>
  <c r="H825" i="8"/>
  <c r="N825" i="8"/>
  <c r="Z512" i="8"/>
  <c r="V512" i="8"/>
  <c r="B825" i="8"/>
  <c r="V825" i="8"/>
  <c r="F825" i="8"/>
  <c r="E199" i="8"/>
  <c r="R825" i="8"/>
  <c r="AB512" i="8"/>
  <c r="R512" i="8"/>
  <c r="T825" i="8"/>
  <c r="AD512" i="8"/>
  <c r="N512" i="8"/>
  <c r="X512" i="8"/>
  <c r="L825" i="8"/>
  <c r="L512" i="8"/>
  <c r="X825" i="8"/>
  <c r="D825" i="8"/>
  <c r="B512" i="8"/>
  <c r="D512" i="8"/>
  <c r="AD825" i="8"/>
  <c r="D200" i="8"/>
  <c r="C200" i="8"/>
  <c r="AB513" i="8" s="1"/>
  <c r="Z825" i="8"/>
  <c r="AC863" i="8" l="1"/>
  <c r="AE863" i="8"/>
  <c r="AA863" i="8"/>
  <c r="Y863" i="8"/>
  <c r="U863" i="8"/>
  <c r="Q863" i="8"/>
  <c r="M863" i="8"/>
  <c r="W863" i="8"/>
  <c r="S863" i="8"/>
  <c r="O863" i="8"/>
  <c r="K863" i="8"/>
  <c r="G863" i="8"/>
  <c r="I863" i="8"/>
  <c r="E863" i="8"/>
  <c r="C863" i="8"/>
  <c r="B238" i="8"/>
  <c r="AE550" i="8"/>
  <c r="AA550" i="8"/>
  <c r="AC550" i="8"/>
  <c r="W550" i="8"/>
  <c r="Q550" i="8"/>
  <c r="O550" i="8"/>
  <c r="I550" i="8"/>
  <c r="Y550" i="8"/>
  <c r="S550" i="8"/>
  <c r="K550" i="8"/>
  <c r="M550" i="8"/>
  <c r="E550" i="8"/>
  <c r="G550" i="8"/>
  <c r="C550" i="8"/>
  <c r="U550" i="8"/>
  <c r="F237" i="8"/>
  <c r="AD513" i="8"/>
  <c r="L826" i="8"/>
  <c r="H513" i="8"/>
  <c r="L513" i="8"/>
  <c r="N513" i="8"/>
  <c r="AB826" i="8"/>
  <c r="N826" i="8"/>
  <c r="B513" i="8"/>
  <c r="P826" i="8"/>
  <c r="R513" i="8"/>
  <c r="T826" i="8"/>
  <c r="T513" i="8"/>
  <c r="H826" i="8"/>
  <c r="J826" i="8"/>
  <c r="J513" i="8"/>
  <c r="P513" i="8"/>
  <c r="Z826" i="8"/>
  <c r="B826" i="8"/>
  <c r="E200" i="8"/>
  <c r="V513" i="8"/>
  <c r="AD826" i="8"/>
  <c r="V826" i="8"/>
  <c r="R826" i="8"/>
  <c r="D826" i="8"/>
  <c r="D513" i="8"/>
  <c r="X513" i="8"/>
  <c r="X826" i="8"/>
  <c r="F513" i="8"/>
  <c r="D201" i="8"/>
  <c r="C201" i="8"/>
  <c r="F514" i="8" s="1"/>
  <c r="F826" i="8"/>
  <c r="Z513" i="8"/>
  <c r="AE864" i="8" l="1"/>
  <c r="AA864" i="8"/>
  <c r="AC864" i="8"/>
  <c r="Y864" i="8"/>
  <c r="U864" i="8"/>
  <c r="Q864" i="8"/>
  <c r="M864" i="8"/>
  <c r="W864" i="8"/>
  <c r="S864" i="8"/>
  <c r="O864" i="8"/>
  <c r="I864" i="8"/>
  <c r="E864" i="8"/>
  <c r="K864" i="8"/>
  <c r="G864" i="8"/>
  <c r="C864" i="8"/>
  <c r="B239" i="8"/>
  <c r="AE551" i="8"/>
  <c r="Y551" i="8"/>
  <c r="AA551" i="8"/>
  <c r="AC551" i="8"/>
  <c r="W551" i="8"/>
  <c r="U551" i="8"/>
  <c r="G551" i="8"/>
  <c r="Q551" i="8"/>
  <c r="O551" i="8"/>
  <c r="I551" i="8"/>
  <c r="S551" i="8"/>
  <c r="K551" i="8"/>
  <c r="F238" i="8"/>
  <c r="C551" i="8"/>
  <c r="M551" i="8"/>
  <c r="E551" i="8"/>
  <c r="N827" i="8"/>
  <c r="X827" i="8"/>
  <c r="D514" i="8"/>
  <c r="V514" i="8"/>
  <c r="X514" i="8"/>
  <c r="T827" i="8"/>
  <c r="H514" i="8"/>
  <c r="R827" i="8"/>
  <c r="AB514" i="8"/>
  <c r="D202" i="8"/>
  <c r="C202" i="8"/>
  <c r="P828" i="8" s="1"/>
  <c r="B827" i="8"/>
  <c r="N514" i="8"/>
  <c r="J827" i="8"/>
  <c r="P514" i="8"/>
  <c r="E201" i="8"/>
  <c r="J514" i="8"/>
  <c r="AD514" i="8"/>
  <c r="D827" i="8"/>
  <c r="AD827" i="8"/>
  <c r="Z827" i="8"/>
  <c r="P827" i="8"/>
  <c r="F827" i="8"/>
  <c r="H827" i="8"/>
  <c r="T514" i="8"/>
  <c r="R514" i="8"/>
  <c r="L514" i="8"/>
  <c r="B514" i="8"/>
  <c r="Z514" i="8"/>
  <c r="AB827" i="8"/>
  <c r="V827" i="8"/>
  <c r="L827" i="8"/>
  <c r="AE865" i="8" l="1"/>
  <c r="AA865" i="8"/>
  <c r="AC865" i="8"/>
  <c r="W865" i="8"/>
  <c r="S865" i="8"/>
  <c r="O865" i="8"/>
  <c r="Y865" i="8"/>
  <c r="U865" i="8"/>
  <c r="Q865" i="8"/>
  <c r="M865" i="8"/>
  <c r="I865" i="8"/>
  <c r="E865" i="8"/>
  <c r="C865" i="8"/>
  <c r="K865" i="8"/>
  <c r="G865" i="8"/>
  <c r="B240" i="8"/>
  <c r="W552" i="8"/>
  <c r="Y552" i="8"/>
  <c r="AA552" i="8"/>
  <c r="M552" i="8"/>
  <c r="E552" i="8"/>
  <c r="AC552" i="8"/>
  <c r="U552" i="8"/>
  <c r="G552" i="8"/>
  <c r="AE552" i="8"/>
  <c r="Q552" i="8"/>
  <c r="O552" i="8"/>
  <c r="I552" i="8"/>
  <c r="K552" i="8"/>
  <c r="C552" i="8"/>
  <c r="F239" i="8"/>
  <c r="S552" i="8"/>
  <c r="V515" i="8"/>
  <c r="B515" i="8"/>
  <c r="D515" i="8"/>
  <c r="Z828" i="8"/>
  <c r="AD828" i="8"/>
  <c r="X515" i="8"/>
  <c r="J515" i="8"/>
  <c r="R828" i="8"/>
  <c r="E202" i="8"/>
  <c r="T828" i="8"/>
  <c r="F828" i="8"/>
  <c r="N828" i="8"/>
  <c r="AB515" i="8"/>
  <c r="N515" i="8"/>
  <c r="Z515" i="8"/>
  <c r="F515" i="8"/>
  <c r="R515" i="8"/>
  <c r="L828" i="8"/>
  <c r="D828" i="8"/>
  <c r="J828" i="8"/>
  <c r="V828" i="8"/>
  <c r="H515" i="8"/>
  <c r="P515" i="8"/>
  <c r="AB828" i="8"/>
  <c r="D203" i="8"/>
  <c r="C203" i="8"/>
  <c r="N829" i="8" s="1"/>
  <c r="T515" i="8"/>
  <c r="L515" i="8"/>
  <c r="X828" i="8"/>
  <c r="B828" i="8"/>
  <c r="AD515" i="8"/>
  <c r="H828" i="8"/>
  <c r="AC866" i="8" l="1"/>
  <c r="AE866" i="8"/>
  <c r="AA866" i="8"/>
  <c r="W866" i="8"/>
  <c r="S866" i="8"/>
  <c r="O866" i="8"/>
  <c r="Y866" i="8"/>
  <c r="U866" i="8"/>
  <c r="Q866" i="8"/>
  <c r="M866" i="8"/>
  <c r="K866" i="8"/>
  <c r="G866" i="8"/>
  <c r="C866" i="8"/>
  <c r="I866" i="8"/>
  <c r="E866" i="8"/>
  <c r="J829" i="8"/>
  <c r="F516" i="8"/>
  <c r="L829" i="8"/>
  <c r="R516" i="8"/>
  <c r="E203" i="8"/>
  <c r="P516" i="8"/>
  <c r="X829" i="8"/>
  <c r="T829" i="8"/>
  <c r="R829" i="8"/>
  <c r="L516" i="8"/>
  <c r="N516" i="8"/>
  <c r="AD516" i="8"/>
  <c r="AB516" i="8"/>
  <c r="D829" i="8"/>
  <c r="B241" i="8"/>
  <c r="AE553" i="8"/>
  <c r="AC553" i="8"/>
  <c r="W553" i="8"/>
  <c r="Y553" i="8"/>
  <c r="S553" i="8"/>
  <c r="K553" i="8"/>
  <c r="M553" i="8"/>
  <c r="E553" i="8"/>
  <c r="U553" i="8"/>
  <c r="G553" i="8"/>
  <c r="AA553" i="8"/>
  <c r="O553" i="8"/>
  <c r="F240" i="8"/>
  <c r="Q553" i="8"/>
  <c r="C553" i="8"/>
  <c r="I553" i="8"/>
  <c r="AB829" i="8"/>
  <c r="V516" i="8"/>
  <c r="T516" i="8"/>
  <c r="Z516" i="8"/>
  <c r="AD829" i="8"/>
  <c r="B516" i="8"/>
  <c r="V829" i="8"/>
  <c r="Z829" i="8"/>
  <c r="F829" i="8"/>
  <c r="H516" i="8"/>
  <c r="D204" i="8"/>
  <c r="C204" i="8"/>
  <c r="L830" i="8" s="1"/>
  <c r="X516" i="8"/>
  <c r="B829" i="8"/>
  <c r="D516" i="8"/>
  <c r="P829" i="8"/>
  <c r="J516" i="8"/>
  <c r="H829" i="8"/>
  <c r="AC867" i="8" l="1"/>
  <c r="AE867" i="8"/>
  <c r="AA867" i="8"/>
  <c r="Y867" i="8"/>
  <c r="U867" i="8"/>
  <c r="Q867" i="8"/>
  <c r="M867" i="8"/>
  <c r="W867" i="8"/>
  <c r="S867" i="8"/>
  <c r="O867" i="8"/>
  <c r="K867" i="8"/>
  <c r="G867" i="8"/>
  <c r="I867" i="8"/>
  <c r="E867" i="8"/>
  <c r="C867" i="8"/>
  <c r="V830" i="8"/>
  <c r="B242" i="8"/>
  <c r="AE554" i="8"/>
  <c r="AA554" i="8"/>
  <c r="AC554" i="8"/>
  <c r="W554" i="8"/>
  <c r="Q554" i="8"/>
  <c r="O554" i="8"/>
  <c r="I554" i="8"/>
  <c r="S554" i="8"/>
  <c r="K554" i="8"/>
  <c r="Y554" i="8"/>
  <c r="M554" i="8"/>
  <c r="E554" i="8"/>
  <c r="G554" i="8"/>
  <c r="F241" i="8"/>
  <c r="C554" i="8"/>
  <c r="U554" i="8"/>
  <c r="J517" i="8"/>
  <c r="Z830" i="8"/>
  <c r="F830" i="8"/>
  <c r="AB517" i="8"/>
  <c r="AB830" i="8"/>
  <c r="J830" i="8"/>
  <c r="AD517" i="8"/>
  <c r="L517" i="8"/>
  <c r="R517" i="8"/>
  <c r="B830" i="8"/>
  <c r="F517" i="8"/>
  <c r="T517" i="8"/>
  <c r="N517" i="8"/>
  <c r="E204" i="8"/>
  <c r="P517" i="8"/>
  <c r="X517" i="8"/>
  <c r="Z517" i="8"/>
  <c r="B517" i="8"/>
  <c r="D517" i="8"/>
  <c r="T830" i="8"/>
  <c r="D205" i="8"/>
  <c r="C205" i="8"/>
  <c r="E205" i="8" s="1"/>
  <c r="X830" i="8"/>
  <c r="D830" i="8"/>
  <c r="V517" i="8"/>
  <c r="R830" i="8"/>
  <c r="P830" i="8"/>
  <c r="H830" i="8"/>
  <c r="AD830" i="8"/>
  <c r="H517" i="8"/>
  <c r="N830" i="8"/>
  <c r="X831" i="8" l="1"/>
  <c r="P831" i="8"/>
  <c r="AE868" i="8"/>
  <c r="AA868" i="8"/>
  <c r="AC868" i="8"/>
  <c r="Y868" i="8"/>
  <c r="U868" i="8"/>
  <c r="Q868" i="8"/>
  <c r="M868" i="8"/>
  <c r="W868" i="8"/>
  <c r="S868" i="8"/>
  <c r="O868" i="8"/>
  <c r="I868" i="8"/>
  <c r="E868" i="8"/>
  <c r="K868" i="8"/>
  <c r="G868" i="8"/>
  <c r="C868" i="8"/>
  <c r="L831" i="8"/>
  <c r="X518" i="8"/>
  <c r="V518" i="8"/>
  <c r="J518" i="8"/>
  <c r="B831" i="8"/>
  <c r="P518" i="8"/>
  <c r="V831" i="8"/>
  <c r="B518" i="8"/>
  <c r="H518" i="8"/>
  <c r="B243" i="8"/>
  <c r="AE555" i="8"/>
  <c r="Y555" i="8"/>
  <c r="AA555" i="8"/>
  <c r="AC555" i="8"/>
  <c r="U555" i="8"/>
  <c r="G555" i="8"/>
  <c r="W555" i="8"/>
  <c r="Q555" i="8"/>
  <c r="O555" i="8"/>
  <c r="I555" i="8"/>
  <c r="S555" i="8"/>
  <c r="K555" i="8"/>
  <c r="E555" i="8"/>
  <c r="M555" i="8"/>
  <c r="F242" i="8"/>
  <c r="C555" i="8"/>
  <c r="T831" i="8"/>
  <c r="D831" i="8"/>
  <c r="AD831" i="8"/>
  <c r="N831" i="8"/>
  <c r="AB831" i="8"/>
  <c r="F518" i="8"/>
  <c r="Z518" i="8"/>
  <c r="L518" i="8"/>
  <c r="R518" i="8"/>
  <c r="AD518" i="8"/>
  <c r="D206" i="8"/>
  <c r="C206" i="8"/>
  <c r="R519" i="8" s="1"/>
  <c r="H831" i="8"/>
  <c r="R831" i="8"/>
  <c r="F831" i="8"/>
  <c r="D518" i="8"/>
  <c r="Z831" i="8"/>
  <c r="AB518" i="8"/>
  <c r="J831" i="8"/>
  <c r="N518" i="8"/>
  <c r="T518" i="8"/>
  <c r="AE869" i="8" l="1"/>
  <c r="AA869" i="8"/>
  <c r="AC869" i="8"/>
  <c r="W869" i="8"/>
  <c r="S869" i="8"/>
  <c r="O869" i="8"/>
  <c r="Y869" i="8"/>
  <c r="U869" i="8"/>
  <c r="Q869" i="8"/>
  <c r="M869" i="8"/>
  <c r="I869" i="8"/>
  <c r="E869" i="8"/>
  <c r="C869" i="8"/>
  <c r="K869" i="8"/>
  <c r="G869" i="8"/>
  <c r="R832" i="8"/>
  <c r="P832" i="8"/>
  <c r="AB832" i="8"/>
  <c r="Z519" i="8"/>
  <c r="T519" i="8"/>
  <c r="N832" i="8"/>
  <c r="E206" i="8"/>
  <c r="B832" i="8"/>
  <c r="B244" i="8"/>
  <c r="W556" i="8"/>
  <c r="AE556" i="8"/>
  <c r="Y556" i="8"/>
  <c r="AA556" i="8"/>
  <c r="M556" i="8"/>
  <c r="E556" i="8"/>
  <c r="U556" i="8"/>
  <c r="G556" i="8"/>
  <c r="AC556" i="8"/>
  <c r="Q556" i="8"/>
  <c r="O556" i="8"/>
  <c r="I556" i="8"/>
  <c r="S556" i="8"/>
  <c r="C556" i="8"/>
  <c r="K556" i="8"/>
  <c r="F243" i="8"/>
  <c r="AB519" i="8"/>
  <c r="L832" i="8"/>
  <c r="P519" i="8"/>
  <c r="N519" i="8"/>
  <c r="AD519" i="8"/>
  <c r="F519" i="8"/>
  <c r="X519" i="8"/>
  <c r="L519" i="8"/>
  <c r="H832" i="8"/>
  <c r="J832" i="8"/>
  <c r="D832" i="8"/>
  <c r="T832" i="8"/>
  <c r="AD832" i="8"/>
  <c r="F832" i="8"/>
  <c r="C207" i="8"/>
  <c r="L520" i="8" s="1"/>
  <c r="D207" i="8"/>
  <c r="J519" i="8"/>
  <c r="H519" i="8"/>
  <c r="V832" i="8"/>
  <c r="B519" i="8"/>
  <c r="V519" i="8"/>
  <c r="Z832" i="8"/>
  <c r="X832" i="8"/>
  <c r="D519" i="8"/>
  <c r="AC870" i="8" l="1"/>
  <c r="AE870" i="8"/>
  <c r="AA870" i="8"/>
  <c r="W870" i="8"/>
  <c r="S870" i="8"/>
  <c r="O870" i="8"/>
  <c r="Y870" i="8"/>
  <c r="U870" i="8"/>
  <c r="Q870" i="8"/>
  <c r="M870" i="8"/>
  <c r="K870" i="8"/>
  <c r="G870" i="8"/>
  <c r="C870" i="8"/>
  <c r="I870" i="8"/>
  <c r="E870" i="8"/>
  <c r="X520" i="8"/>
  <c r="Z520" i="8"/>
  <c r="T520" i="8"/>
  <c r="V833" i="8"/>
  <c r="D833" i="8"/>
  <c r="H833" i="8"/>
  <c r="T833" i="8"/>
  <c r="H520" i="8"/>
  <c r="AD520" i="8"/>
  <c r="B245" i="8"/>
  <c r="AC557" i="8"/>
  <c r="W557" i="8"/>
  <c r="AE557" i="8"/>
  <c r="Y557" i="8"/>
  <c r="AA557" i="8"/>
  <c r="S557" i="8"/>
  <c r="K557" i="8"/>
  <c r="M557" i="8"/>
  <c r="E557" i="8"/>
  <c r="U557" i="8"/>
  <c r="G557" i="8"/>
  <c r="F244" i="8"/>
  <c r="I557" i="8"/>
  <c r="O557" i="8"/>
  <c r="C557" i="8"/>
  <c r="Q557" i="8"/>
  <c r="AD833" i="8"/>
  <c r="N833" i="8"/>
  <c r="F520" i="8"/>
  <c r="N520" i="8"/>
  <c r="C208" i="8"/>
  <c r="P521" i="8" s="1"/>
  <c r="D208" i="8"/>
  <c r="R520" i="8"/>
  <c r="F833" i="8"/>
  <c r="E207" i="8"/>
  <c r="AB833" i="8"/>
  <c r="P833" i="8"/>
  <c r="L833" i="8"/>
  <c r="R833" i="8"/>
  <c r="X833" i="8"/>
  <c r="D520" i="8"/>
  <c r="B520" i="8"/>
  <c r="J520" i="8"/>
  <c r="P520" i="8"/>
  <c r="B833" i="8"/>
  <c r="AB520" i="8"/>
  <c r="V520" i="8"/>
  <c r="Z833" i="8"/>
  <c r="J833" i="8"/>
  <c r="AC871" i="8" l="1"/>
  <c r="AE871" i="8"/>
  <c r="AA871" i="8"/>
  <c r="Y871" i="8"/>
  <c r="U871" i="8"/>
  <c r="Q871" i="8"/>
  <c r="M871" i="8"/>
  <c r="W871" i="8"/>
  <c r="S871" i="8"/>
  <c r="O871" i="8"/>
  <c r="K871" i="8"/>
  <c r="G871" i="8"/>
  <c r="I871" i="8"/>
  <c r="E871" i="8"/>
  <c r="C871" i="8"/>
  <c r="E208" i="8"/>
  <c r="B246" i="8"/>
  <c r="AE558" i="8"/>
  <c r="AA558" i="8"/>
  <c r="AC558" i="8"/>
  <c r="W558" i="8"/>
  <c r="Q558" i="8"/>
  <c r="O558" i="8"/>
  <c r="I558" i="8"/>
  <c r="S558" i="8"/>
  <c r="K558" i="8"/>
  <c r="M558" i="8"/>
  <c r="E558" i="8"/>
  <c r="G558" i="8"/>
  <c r="C558" i="8"/>
  <c r="F245" i="8"/>
  <c r="U558" i="8"/>
  <c r="Y558" i="8"/>
  <c r="AB521" i="8"/>
  <c r="T521" i="8"/>
  <c r="AD521" i="8"/>
  <c r="N521" i="8"/>
  <c r="L521" i="8"/>
  <c r="V834" i="8"/>
  <c r="H834" i="8"/>
  <c r="B834" i="8"/>
  <c r="D521" i="8"/>
  <c r="F834" i="8"/>
  <c r="AB834" i="8"/>
  <c r="R521" i="8"/>
  <c r="D209" i="8"/>
  <c r="C209" i="8"/>
  <c r="H835" i="8" s="1"/>
  <c r="X521" i="8"/>
  <c r="X834" i="8"/>
  <c r="R834" i="8"/>
  <c r="N834" i="8"/>
  <c r="J521" i="8"/>
  <c r="AD834" i="8"/>
  <c r="T834" i="8"/>
  <c r="J834" i="8"/>
  <c r="H521" i="8"/>
  <c r="V521" i="8"/>
  <c r="F521" i="8"/>
  <c r="B521" i="8"/>
  <c r="P834" i="8"/>
  <c r="L834" i="8"/>
  <c r="Z834" i="8"/>
  <c r="Z521" i="8"/>
  <c r="D834" i="8"/>
  <c r="AE872" i="8" l="1"/>
  <c r="AA872" i="8"/>
  <c r="AC872" i="8"/>
  <c r="Y872" i="8"/>
  <c r="U872" i="8"/>
  <c r="Q872" i="8"/>
  <c r="M872" i="8"/>
  <c r="W872" i="8"/>
  <c r="S872" i="8"/>
  <c r="O872" i="8"/>
  <c r="I872" i="8"/>
  <c r="E872" i="8"/>
  <c r="K872" i="8"/>
  <c r="G872" i="8"/>
  <c r="C872" i="8"/>
  <c r="B247" i="8"/>
  <c r="AE559" i="8"/>
  <c r="Y559" i="8"/>
  <c r="AA559" i="8"/>
  <c r="AC559" i="8"/>
  <c r="U559" i="8"/>
  <c r="G559" i="8"/>
  <c r="Q559" i="8"/>
  <c r="O559" i="8"/>
  <c r="I559" i="8"/>
  <c r="W559" i="8"/>
  <c r="S559" i="8"/>
  <c r="K559" i="8"/>
  <c r="F246" i="8"/>
  <c r="E559" i="8"/>
  <c r="M559" i="8"/>
  <c r="C559" i="8"/>
  <c r="R835" i="8"/>
  <c r="AB835" i="8"/>
  <c r="T835" i="8"/>
  <c r="P522" i="8"/>
  <c r="D835" i="8"/>
  <c r="P835" i="8"/>
  <c r="E209" i="8"/>
  <c r="Z522" i="8"/>
  <c r="F522" i="8"/>
  <c r="X522" i="8"/>
  <c r="V522" i="8"/>
  <c r="L522" i="8"/>
  <c r="X835" i="8"/>
  <c r="B522" i="8"/>
  <c r="Z835" i="8"/>
  <c r="R522" i="8"/>
  <c r="N522" i="8"/>
  <c r="D210" i="8"/>
  <c r="C210" i="8"/>
  <c r="L836" i="8" s="1"/>
  <c r="F835" i="8"/>
  <c r="B835" i="8"/>
  <c r="J522" i="8"/>
  <c r="T522" i="8"/>
  <c r="V835" i="8"/>
  <c r="AB522" i="8"/>
  <c r="L835" i="8"/>
  <c r="J835" i="8"/>
  <c r="AD835" i="8"/>
  <c r="N835" i="8"/>
  <c r="D522" i="8"/>
  <c r="AD522" i="8"/>
  <c r="H522" i="8"/>
  <c r="AE873" i="8" l="1"/>
  <c r="AA873" i="8"/>
  <c r="AC873" i="8"/>
  <c r="W873" i="8"/>
  <c r="S873" i="8"/>
  <c r="O873" i="8"/>
  <c r="Y873" i="8"/>
  <c r="U873" i="8"/>
  <c r="Q873" i="8"/>
  <c r="M873" i="8"/>
  <c r="I873" i="8"/>
  <c r="E873" i="8"/>
  <c r="C873" i="8"/>
  <c r="K873" i="8"/>
  <c r="G873" i="8"/>
  <c r="F836" i="8"/>
  <c r="B248" i="8"/>
  <c r="W560" i="8"/>
  <c r="Y560" i="8"/>
  <c r="AA560" i="8"/>
  <c r="M560" i="8"/>
  <c r="E560" i="8"/>
  <c r="U560" i="8"/>
  <c r="G560" i="8"/>
  <c r="Q560" i="8"/>
  <c r="O560" i="8"/>
  <c r="I560" i="8"/>
  <c r="AE560" i="8"/>
  <c r="C560" i="8"/>
  <c r="K560" i="8"/>
  <c r="AC560" i="8"/>
  <c r="F247" i="8"/>
  <c r="S560" i="8"/>
  <c r="C211" i="8"/>
  <c r="AB837" i="8" s="1"/>
  <c r="D211" i="8"/>
  <c r="N523" i="8"/>
  <c r="Z523" i="8"/>
  <c r="H836" i="8"/>
  <c r="P836" i="8"/>
  <c r="AB836" i="8"/>
  <c r="AD523" i="8"/>
  <c r="X836" i="8"/>
  <c r="F523" i="8"/>
  <c r="D523" i="8"/>
  <c r="AD836" i="8"/>
  <c r="V523" i="8"/>
  <c r="E210" i="8"/>
  <c r="N836" i="8"/>
  <c r="Z836" i="8"/>
  <c r="J836" i="8"/>
  <c r="R523" i="8"/>
  <c r="T836" i="8"/>
  <c r="T523" i="8"/>
  <c r="AB523" i="8"/>
  <c r="B836" i="8"/>
  <c r="P523" i="8"/>
  <c r="H523" i="8"/>
  <c r="V836" i="8"/>
  <c r="L523" i="8"/>
  <c r="D836" i="8"/>
  <c r="R836" i="8"/>
  <c r="J523" i="8"/>
  <c r="B523" i="8"/>
  <c r="X523" i="8"/>
  <c r="AC874" i="8" l="1"/>
  <c r="AE874" i="8"/>
  <c r="AA874" i="8"/>
  <c r="W874" i="8"/>
  <c r="S874" i="8"/>
  <c r="O874" i="8"/>
  <c r="Y874" i="8"/>
  <c r="U874" i="8"/>
  <c r="Q874" i="8"/>
  <c r="M874" i="8"/>
  <c r="K874" i="8"/>
  <c r="G874" i="8"/>
  <c r="C874" i="8"/>
  <c r="I874" i="8"/>
  <c r="E874" i="8"/>
  <c r="B524" i="8"/>
  <c r="H524" i="8"/>
  <c r="T837" i="8"/>
  <c r="L524" i="8"/>
  <c r="E211" i="8"/>
  <c r="AD524" i="8"/>
  <c r="X524" i="8"/>
  <c r="B837" i="8"/>
  <c r="L837" i="8"/>
  <c r="V524" i="8"/>
  <c r="AB524" i="8"/>
  <c r="Z837" i="8"/>
  <c r="F837" i="8"/>
  <c r="B249" i="8"/>
  <c r="AE561" i="8"/>
  <c r="AC561" i="8"/>
  <c r="W561" i="8"/>
  <c r="Y561" i="8"/>
  <c r="S561" i="8"/>
  <c r="K561" i="8"/>
  <c r="AA561" i="8"/>
  <c r="M561" i="8"/>
  <c r="E561" i="8"/>
  <c r="U561" i="8"/>
  <c r="G561" i="8"/>
  <c r="I561" i="8"/>
  <c r="F248" i="8"/>
  <c r="Q561" i="8"/>
  <c r="C561" i="8"/>
  <c r="O561" i="8"/>
  <c r="H837" i="8"/>
  <c r="R837" i="8"/>
  <c r="V837" i="8"/>
  <c r="AD837" i="8"/>
  <c r="N837" i="8"/>
  <c r="D837" i="8"/>
  <c r="C212" i="8"/>
  <c r="N838" i="8" s="1"/>
  <c r="D212" i="8"/>
  <c r="D524" i="8"/>
  <c r="F524" i="8"/>
  <c r="T524" i="8"/>
  <c r="P837" i="8"/>
  <c r="X837" i="8"/>
  <c r="J837" i="8"/>
  <c r="Z524" i="8"/>
  <c r="R524" i="8"/>
  <c r="P524" i="8"/>
  <c r="J524" i="8"/>
  <c r="N524" i="8"/>
  <c r="AC875" i="8" l="1"/>
  <c r="AE875" i="8"/>
  <c r="AA875" i="8"/>
  <c r="Y875" i="8"/>
  <c r="U875" i="8"/>
  <c r="Q875" i="8"/>
  <c r="M875" i="8"/>
  <c r="W875" i="8"/>
  <c r="S875" i="8"/>
  <c r="O875" i="8"/>
  <c r="K875" i="8"/>
  <c r="G875" i="8"/>
  <c r="I875" i="8"/>
  <c r="E875" i="8"/>
  <c r="C875" i="8"/>
  <c r="E212" i="8"/>
  <c r="B250" i="8"/>
  <c r="AE562" i="8"/>
  <c r="AA562" i="8"/>
  <c r="AC562" i="8"/>
  <c r="W562" i="8"/>
  <c r="Y562" i="8"/>
  <c r="Q562" i="8"/>
  <c r="O562" i="8"/>
  <c r="I562" i="8"/>
  <c r="S562" i="8"/>
  <c r="K562" i="8"/>
  <c r="M562" i="8"/>
  <c r="E562" i="8"/>
  <c r="U562" i="8"/>
  <c r="F249" i="8"/>
  <c r="C562" i="8"/>
  <c r="G562" i="8"/>
  <c r="D525" i="8"/>
  <c r="Z525" i="8"/>
  <c r="V525" i="8"/>
  <c r="AB525" i="8"/>
  <c r="Z838" i="8"/>
  <c r="T525" i="8"/>
  <c r="H525" i="8"/>
  <c r="H838" i="8"/>
  <c r="J838" i="8"/>
  <c r="D213" i="8"/>
  <c r="C213" i="8"/>
  <c r="V839" i="8" s="1"/>
  <c r="D838" i="8"/>
  <c r="AD838" i="8"/>
  <c r="J525" i="8"/>
  <c r="B525" i="8"/>
  <c r="R525" i="8"/>
  <c r="B838" i="8"/>
  <c r="P838" i="8"/>
  <c r="L838" i="8"/>
  <c r="N525" i="8"/>
  <c r="AB838" i="8"/>
  <c r="L525" i="8"/>
  <c r="R838" i="8"/>
  <c r="V838" i="8"/>
  <c r="X838" i="8"/>
  <c r="X525" i="8"/>
  <c r="T838" i="8"/>
  <c r="F838" i="8"/>
  <c r="AD525" i="8"/>
  <c r="P525" i="8"/>
  <c r="F525" i="8"/>
  <c r="AE876" i="8" l="1"/>
  <c r="AA876" i="8"/>
  <c r="AC876" i="8"/>
  <c r="Y876" i="8"/>
  <c r="U876" i="8"/>
  <c r="Q876" i="8"/>
  <c r="M876" i="8"/>
  <c r="W876" i="8"/>
  <c r="S876" i="8"/>
  <c r="O876" i="8"/>
  <c r="I876" i="8"/>
  <c r="E876" i="8"/>
  <c r="K876" i="8"/>
  <c r="G876" i="8"/>
  <c r="C876" i="8"/>
  <c r="B251" i="8"/>
  <c r="AE563" i="8"/>
  <c r="Y563" i="8"/>
  <c r="AA563" i="8"/>
  <c r="AC563" i="8"/>
  <c r="U563" i="8"/>
  <c r="G563" i="8"/>
  <c r="Q563" i="8"/>
  <c r="O563" i="8"/>
  <c r="I563" i="8"/>
  <c r="S563" i="8"/>
  <c r="K563" i="8"/>
  <c r="W563" i="8"/>
  <c r="M563" i="8"/>
  <c r="C563" i="8"/>
  <c r="E563" i="8"/>
  <c r="F250" i="8"/>
  <c r="H526" i="8"/>
  <c r="L839" i="8"/>
  <c r="F526" i="8"/>
  <c r="L526" i="8"/>
  <c r="Z839" i="8"/>
  <c r="Z526" i="8"/>
  <c r="P839" i="8"/>
  <c r="F839" i="8"/>
  <c r="X839" i="8"/>
  <c r="N839" i="8"/>
  <c r="P526" i="8"/>
  <c r="D839" i="8"/>
  <c r="B839" i="8"/>
  <c r="V526" i="8"/>
  <c r="AB839" i="8"/>
  <c r="E213" i="8"/>
  <c r="D214" i="8"/>
  <c r="C214" i="8"/>
  <c r="AB840" i="8" s="1"/>
  <c r="AB526" i="8"/>
  <c r="B526" i="8"/>
  <c r="J839" i="8"/>
  <c r="J526" i="8"/>
  <c r="T839" i="8"/>
  <c r="D526" i="8"/>
  <c r="R839" i="8"/>
  <c r="T526" i="8"/>
  <c r="H839" i="8"/>
  <c r="X526" i="8"/>
  <c r="R526" i="8"/>
  <c r="AD839" i="8"/>
  <c r="AD526" i="8"/>
  <c r="N526" i="8"/>
  <c r="AE877" i="8" l="1"/>
  <c r="AA877" i="8"/>
  <c r="AC877" i="8"/>
  <c r="W877" i="8"/>
  <c r="S877" i="8"/>
  <c r="O877" i="8"/>
  <c r="Y877" i="8"/>
  <c r="U877" i="8"/>
  <c r="Q877" i="8"/>
  <c r="M877" i="8"/>
  <c r="I877" i="8"/>
  <c r="E877" i="8"/>
  <c r="C877" i="8"/>
  <c r="K877" i="8"/>
  <c r="G877" i="8"/>
  <c r="B252" i="8"/>
  <c r="W564" i="8"/>
  <c r="AE564" i="8"/>
  <c r="Y564" i="8"/>
  <c r="AA564" i="8"/>
  <c r="AC564" i="8"/>
  <c r="M564" i="8"/>
  <c r="E564" i="8"/>
  <c r="U564" i="8"/>
  <c r="G564" i="8"/>
  <c r="Q564" i="8"/>
  <c r="O564" i="8"/>
  <c r="I564" i="8"/>
  <c r="C564" i="8"/>
  <c r="K564" i="8"/>
  <c r="F251" i="8"/>
  <c r="S564" i="8"/>
  <c r="J527" i="8"/>
  <c r="H527" i="8"/>
  <c r="T840" i="8"/>
  <c r="B527" i="8"/>
  <c r="P840" i="8"/>
  <c r="P527" i="8"/>
  <c r="N840" i="8"/>
  <c r="D215" i="8"/>
  <c r="C215" i="8"/>
  <c r="E215" i="8" s="1"/>
  <c r="L527" i="8"/>
  <c r="F527" i="8"/>
  <c r="J840" i="8"/>
  <c r="V527" i="8"/>
  <c r="AB527" i="8"/>
  <c r="R527" i="8"/>
  <c r="R840" i="8"/>
  <c r="D840" i="8"/>
  <c r="AD527" i="8"/>
  <c r="B840" i="8"/>
  <c r="AD840" i="8"/>
  <c r="Z527" i="8"/>
  <c r="D527" i="8"/>
  <c r="E214" i="8"/>
  <c r="N527" i="8"/>
  <c r="Z840" i="8"/>
  <c r="L840" i="8"/>
  <c r="H840" i="8"/>
  <c r="F840" i="8"/>
  <c r="V840" i="8"/>
  <c r="T527" i="8"/>
  <c r="X840" i="8"/>
  <c r="X527" i="8"/>
  <c r="AC878" i="8" l="1"/>
  <c r="AE878" i="8"/>
  <c r="AA878" i="8"/>
  <c r="W878" i="8"/>
  <c r="S878" i="8"/>
  <c r="O878" i="8"/>
  <c r="Y878" i="8"/>
  <c r="U878" i="8"/>
  <c r="Q878" i="8"/>
  <c r="M878" i="8"/>
  <c r="K878" i="8"/>
  <c r="G878" i="8"/>
  <c r="C878" i="8"/>
  <c r="I878" i="8"/>
  <c r="E878" i="8"/>
  <c r="AB841" i="8"/>
  <c r="L841" i="8"/>
  <c r="Z528" i="8"/>
  <c r="X528" i="8"/>
  <c r="B841" i="8"/>
  <c r="R841" i="8"/>
  <c r="B253" i="8"/>
  <c r="AC565" i="8"/>
  <c r="W565" i="8"/>
  <c r="AE565" i="8"/>
  <c r="Y565" i="8"/>
  <c r="S565" i="8"/>
  <c r="K565" i="8"/>
  <c r="M565" i="8"/>
  <c r="E565" i="8"/>
  <c r="AA565" i="8"/>
  <c r="U565" i="8"/>
  <c r="G565" i="8"/>
  <c r="Q565" i="8"/>
  <c r="F252" i="8"/>
  <c r="I565" i="8"/>
  <c r="C565" i="8"/>
  <c r="O565" i="8"/>
  <c r="T841" i="8"/>
  <c r="T528" i="8"/>
  <c r="N528" i="8"/>
  <c r="P841" i="8"/>
  <c r="H841" i="8"/>
  <c r="R528" i="8"/>
  <c r="P528" i="8"/>
  <c r="L528" i="8"/>
  <c r="F841" i="8"/>
  <c r="AD528" i="8"/>
  <c r="V528" i="8"/>
  <c r="D528" i="8"/>
  <c r="AD841" i="8"/>
  <c r="Z841" i="8"/>
  <c r="X841" i="8"/>
  <c r="B528" i="8"/>
  <c r="J841" i="8"/>
  <c r="V841" i="8"/>
  <c r="H528" i="8"/>
  <c r="F528" i="8"/>
  <c r="AB528" i="8"/>
  <c r="N841" i="8"/>
  <c r="D841" i="8"/>
  <c r="D216" i="8"/>
  <c r="C216" i="8"/>
  <c r="AB529" i="8" s="1"/>
  <c r="J528" i="8"/>
  <c r="AC879" i="8" l="1"/>
  <c r="AE879" i="8"/>
  <c r="AA879" i="8"/>
  <c r="Y879" i="8"/>
  <c r="U879" i="8"/>
  <c r="Q879" i="8"/>
  <c r="M879" i="8"/>
  <c r="W879" i="8"/>
  <c r="S879" i="8"/>
  <c r="O879" i="8"/>
  <c r="K879" i="8"/>
  <c r="G879" i="8"/>
  <c r="I879" i="8"/>
  <c r="E879" i="8"/>
  <c r="C879" i="8"/>
  <c r="T529" i="8"/>
  <c r="Z529" i="8"/>
  <c r="R842" i="8"/>
  <c r="J529" i="8"/>
  <c r="AD529" i="8"/>
  <c r="V529" i="8"/>
  <c r="H529" i="8"/>
  <c r="P529" i="8"/>
  <c r="D842" i="8"/>
  <c r="E216" i="8"/>
  <c r="B254" i="8"/>
  <c r="AE566" i="8"/>
  <c r="AA566" i="8"/>
  <c r="AC566" i="8"/>
  <c r="W566" i="8"/>
  <c r="Q566" i="8"/>
  <c r="O566" i="8"/>
  <c r="I566" i="8"/>
  <c r="Y566" i="8"/>
  <c r="S566" i="8"/>
  <c r="K566" i="8"/>
  <c r="M566" i="8"/>
  <c r="E566" i="8"/>
  <c r="G566" i="8"/>
  <c r="C566" i="8"/>
  <c r="U566" i="8"/>
  <c r="F253" i="8"/>
  <c r="Z842" i="8"/>
  <c r="D529" i="8"/>
  <c r="B842" i="8"/>
  <c r="X842" i="8"/>
  <c r="F842" i="8"/>
  <c r="AB842" i="8"/>
  <c r="F529" i="8"/>
  <c r="R529" i="8"/>
  <c r="L529" i="8"/>
  <c r="T842" i="8"/>
  <c r="N529" i="8"/>
  <c r="X529" i="8"/>
  <c r="V842" i="8"/>
  <c r="C217" i="8"/>
  <c r="E217" i="8" s="1"/>
  <c r="D217" i="8"/>
  <c r="J842" i="8"/>
  <c r="H842" i="8"/>
  <c r="L842" i="8"/>
  <c r="P842" i="8"/>
  <c r="N842" i="8"/>
  <c r="B529" i="8"/>
  <c r="AD842" i="8"/>
  <c r="AE880" i="8" l="1"/>
  <c r="AA880" i="8"/>
  <c r="AC880" i="8"/>
  <c r="Y880" i="8"/>
  <c r="U880" i="8"/>
  <c r="Q880" i="8"/>
  <c r="M880" i="8"/>
  <c r="W880" i="8"/>
  <c r="S880" i="8"/>
  <c r="O880" i="8"/>
  <c r="I880" i="8"/>
  <c r="E880" i="8"/>
  <c r="K880" i="8"/>
  <c r="G880" i="8"/>
  <c r="C880" i="8"/>
  <c r="B843" i="8"/>
  <c r="B255" i="8"/>
  <c r="AE567" i="8"/>
  <c r="Y567" i="8"/>
  <c r="AA567" i="8"/>
  <c r="AC567" i="8"/>
  <c r="W567" i="8"/>
  <c r="U567" i="8"/>
  <c r="G567" i="8"/>
  <c r="Q567" i="8"/>
  <c r="O567" i="8"/>
  <c r="I567" i="8"/>
  <c r="S567" i="8"/>
  <c r="K567" i="8"/>
  <c r="F254" i="8"/>
  <c r="M567" i="8"/>
  <c r="E567" i="8"/>
  <c r="C567" i="8"/>
  <c r="D843" i="8"/>
  <c r="F530" i="8"/>
  <c r="R530" i="8"/>
  <c r="V530" i="8"/>
  <c r="P530" i="8"/>
  <c r="AD843" i="8"/>
  <c r="T530" i="8"/>
  <c r="H530" i="8"/>
  <c r="J530" i="8"/>
  <c r="J843" i="8"/>
  <c r="L843" i="8"/>
  <c r="Z843" i="8"/>
  <c r="X843" i="8"/>
  <c r="B530" i="8"/>
  <c r="H843" i="8"/>
  <c r="C218" i="8"/>
  <c r="N844" i="8" s="1"/>
  <c r="D218" i="8"/>
  <c r="Z530" i="8"/>
  <c r="P843" i="8"/>
  <c r="L530" i="8"/>
  <c r="AD530" i="8"/>
  <c r="V843" i="8"/>
  <c r="AB530" i="8"/>
  <c r="F843" i="8"/>
  <c r="D530" i="8"/>
  <c r="N530" i="8"/>
  <c r="N843" i="8"/>
  <c r="T843" i="8"/>
  <c r="X530" i="8"/>
  <c r="R843" i="8"/>
  <c r="AB843" i="8"/>
  <c r="AE881" i="8" l="1"/>
  <c r="AA881" i="8"/>
  <c r="AC881" i="8"/>
  <c r="W881" i="8"/>
  <c r="S881" i="8"/>
  <c r="O881" i="8"/>
  <c r="Y881" i="8"/>
  <c r="U881" i="8"/>
  <c r="Q881" i="8"/>
  <c r="M881" i="8"/>
  <c r="I881" i="8"/>
  <c r="E881" i="8"/>
  <c r="C881" i="8"/>
  <c r="K881" i="8"/>
  <c r="G881" i="8"/>
  <c r="X531" i="8"/>
  <c r="B256" i="8"/>
  <c r="W568" i="8"/>
  <c r="Y568" i="8"/>
  <c r="AA568" i="8"/>
  <c r="AE568" i="8"/>
  <c r="M568" i="8"/>
  <c r="E568" i="8"/>
  <c r="AC568" i="8"/>
  <c r="U568" i="8"/>
  <c r="G568" i="8"/>
  <c r="Q568" i="8"/>
  <c r="O568" i="8"/>
  <c r="I568" i="8"/>
  <c r="K568" i="8"/>
  <c r="C568" i="8"/>
  <c r="S568" i="8"/>
  <c r="F255" i="8"/>
  <c r="F844" i="8"/>
  <c r="E218" i="8"/>
  <c r="L531" i="8"/>
  <c r="Z531" i="8"/>
  <c r="AB531" i="8"/>
  <c r="H844" i="8"/>
  <c r="V844" i="8"/>
  <c r="AD531" i="8"/>
  <c r="P844" i="8"/>
  <c r="AD844" i="8"/>
  <c r="D531" i="8"/>
  <c r="D844" i="8"/>
  <c r="J531" i="8"/>
  <c r="D219" i="8"/>
  <c r="C219" i="8"/>
  <c r="X532" i="8" s="1"/>
  <c r="B531" i="8"/>
  <c r="H531" i="8"/>
  <c r="V531" i="8"/>
  <c r="AB844" i="8"/>
  <c r="T844" i="8"/>
  <c r="X844" i="8"/>
  <c r="Z844" i="8"/>
  <c r="P531" i="8"/>
  <c r="B844" i="8"/>
  <c r="F531" i="8"/>
  <c r="L844" i="8"/>
  <c r="J844" i="8"/>
  <c r="N531" i="8"/>
  <c r="R531" i="8"/>
  <c r="R844" i="8"/>
  <c r="T531" i="8"/>
  <c r="AC882" i="8" l="1"/>
  <c r="AE882" i="8"/>
  <c r="AA882" i="8"/>
  <c r="W882" i="8"/>
  <c r="S882" i="8"/>
  <c r="O882" i="8"/>
  <c r="Y882" i="8"/>
  <c r="U882" i="8"/>
  <c r="Q882" i="8"/>
  <c r="M882" i="8"/>
  <c r="K882" i="8"/>
  <c r="G882" i="8"/>
  <c r="C882" i="8"/>
  <c r="I882" i="8"/>
  <c r="E882" i="8"/>
  <c r="T532" i="8"/>
  <c r="P532" i="8"/>
  <c r="B845" i="8"/>
  <c r="L845" i="8"/>
  <c r="N532" i="8"/>
  <c r="AB845" i="8"/>
  <c r="AB532" i="8"/>
  <c r="R845" i="8"/>
  <c r="Z532" i="8"/>
  <c r="B257" i="8"/>
  <c r="AE569" i="8"/>
  <c r="AC569" i="8"/>
  <c r="W569" i="8"/>
  <c r="Y569" i="8"/>
  <c r="S569" i="8"/>
  <c r="K569" i="8"/>
  <c r="M569" i="8"/>
  <c r="E569" i="8"/>
  <c r="U569" i="8"/>
  <c r="G569" i="8"/>
  <c r="O569" i="8"/>
  <c r="F256" i="8"/>
  <c r="I569" i="8"/>
  <c r="AA569" i="8"/>
  <c r="Q569" i="8"/>
  <c r="C569" i="8"/>
  <c r="L532" i="8"/>
  <c r="R532" i="8"/>
  <c r="V532" i="8"/>
  <c r="N845" i="8"/>
  <c r="F845" i="8"/>
  <c r="F532" i="8"/>
  <c r="X845" i="8"/>
  <c r="B532" i="8"/>
  <c r="H845" i="8"/>
  <c r="Z845" i="8"/>
  <c r="J532" i="8"/>
  <c r="V845" i="8"/>
  <c r="D845" i="8"/>
  <c r="E219" i="8"/>
  <c r="P845" i="8"/>
  <c r="H532" i="8"/>
  <c r="D532" i="8"/>
  <c r="AD845" i="8"/>
  <c r="AD532" i="8"/>
  <c r="J845" i="8"/>
  <c r="T845" i="8"/>
  <c r="C220" i="8"/>
  <c r="V846" i="8" s="1"/>
  <c r="D220" i="8"/>
  <c r="AC883" i="8" l="1"/>
  <c r="AE883" i="8"/>
  <c r="AA883" i="8"/>
  <c r="Y883" i="8"/>
  <c r="U883" i="8"/>
  <c r="Q883" i="8"/>
  <c r="M883" i="8"/>
  <c r="W883" i="8"/>
  <c r="S883" i="8"/>
  <c r="O883" i="8"/>
  <c r="K883" i="8"/>
  <c r="G883" i="8"/>
  <c r="I883" i="8"/>
  <c r="E883" i="8"/>
  <c r="C883" i="8"/>
  <c r="L846" i="8"/>
  <c r="H533" i="8"/>
  <c r="N533" i="8"/>
  <c r="B258" i="8"/>
  <c r="AE570" i="8"/>
  <c r="AA570" i="8"/>
  <c r="AC570" i="8"/>
  <c r="W570" i="8"/>
  <c r="Q570" i="8"/>
  <c r="O570" i="8"/>
  <c r="I570" i="8"/>
  <c r="S570" i="8"/>
  <c r="K570" i="8"/>
  <c r="Y570" i="8"/>
  <c r="M570" i="8"/>
  <c r="E570" i="8"/>
  <c r="G570" i="8"/>
  <c r="F257" i="8"/>
  <c r="C570" i="8"/>
  <c r="U570" i="8"/>
  <c r="T846" i="8"/>
  <c r="J533" i="8"/>
  <c r="X533" i="8"/>
  <c r="Z846" i="8"/>
  <c r="T533" i="8"/>
  <c r="B533" i="8"/>
  <c r="P846" i="8"/>
  <c r="L533" i="8"/>
  <c r="D533" i="8"/>
  <c r="Z533" i="8"/>
  <c r="X846" i="8"/>
  <c r="J846" i="8"/>
  <c r="AB846" i="8"/>
  <c r="P533" i="8"/>
  <c r="E220" i="8"/>
  <c r="C221" i="8"/>
  <c r="AD534" i="8" s="1"/>
  <c r="D221" i="8"/>
  <c r="AD846" i="8"/>
  <c r="F533" i="8"/>
  <c r="N846" i="8"/>
  <c r="B846" i="8"/>
  <c r="V533" i="8"/>
  <c r="R533" i="8"/>
  <c r="F846" i="8"/>
  <c r="H846" i="8"/>
  <c r="AB533" i="8"/>
  <c r="D846" i="8"/>
  <c r="R846" i="8"/>
  <c r="AD533" i="8"/>
  <c r="AE884" i="8" l="1"/>
  <c r="AA884" i="8"/>
  <c r="AC884" i="8"/>
  <c r="Y884" i="8"/>
  <c r="U884" i="8"/>
  <c r="Q884" i="8"/>
  <c r="M884" i="8"/>
  <c r="W884" i="8"/>
  <c r="S884" i="8"/>
  <c r="O884" i="8"/>
  <c r="I884" i="8"/>
  <c r="E884" i="8"/>
  <c r="K884" i="8"/>
  <c r="G884" i="8"/>
  <c r="C884" i="8"/>
  <c r="AD847" i="8"/>
  <c r="J534" i="8"/>
  <c r="V847" i="8"/>
  <c r="E221" i="8"/>
  <c r="P847" i="8"/>
  <c r="Z534" i="8"/>
  <c r="AB534" i="8"/>
  <c r="N847" i="8"/>
  <c r="B259" i="8"/>
  <c r="AE571" i="8"/>
  <c r="Y571" i="8"/>
  <c r="AA571" i="8"/>
  <c r="AC571" i="8"/>
  <c r="U571" i="8"/>
  <c r="G571" i="8"/>
  <c r="W571" i="8"/>
  <c r="Q571" i="8"/>
  <c r="O571" i="8"/>
  <c r="I571" i="8"/>
  <c r="S571" i="8"/>
  <c r="K571" i="8"/>
  <c r="E571" i="8"/>
  <c r="M571" i="8"/>
  <c r="F258" i="8"/>
  <c r="C571" i="8"/>
  <c r="H534" i="8"/>
  <c r="L847" i="8"/>
  <c r="D534" i="8"/>
  <c r="AB847" i="8"/>
  <c r="F847" i="8"/>
  <c r="H847" i="8"/>
  <c r="B534" i="8"/>
  <c r="R534" i="8"/>
  <c r="F534" i="8"/>
  <c r="V534" i="8"/>
  <c r="R847" i="8"/>
  <c r="X534" i="8"/>
  <c r="P534" i="8"/>
  <c r="Z847" i="8"/>
  <c r="L534" i="8"/>
  <c r="C222" i="8"/>
  <c r="R848" i="8" s="1"/>
  <c r="D222" i="8"/>
  <c r="B847" i="8"/>
  <c r="X847" i="8"/>
  <c r="T534" i="8"/>
  <c r="J847" i="8"/>
  <c r="N534" i="8"/>
  <c r="D847" i="8"/>
  <c r="T847" i="8"/>
  <c r="AE885" i="8" l="1"/>
  <c r="AA885" i="8"/>
  <c r="AC885" i="8"/>
  <c r="W885" i="8"/>
  <c r="S885" i="8"/>
  <c r="O885" i="8"/>
  <c r="Y885" i="8"/>
  <c r="U885" i="8"/>
  <c r="Q885" i="8"/>
  <c r="M885" i="8"/>
  <c r="I885" i="8"/>
  <c r="E885" i="8"/>
  <c r="C885" i="8"/>
  <c r="K885" i="8"/>
  <c r="G885" i="8"/>
  <c r="R535" i="8"/>
  <c r="Z535" i="8"/>
  <c r="P535" i="8"/>
  <c r="Z848" i="8"/>
  <c r="AB848" i="8"/>
  <c r="V535" i="8"/>
  <c r="D848" i="8"/>
  <c r="J535" i="8"/>
  <c r="L535" i="8"/>
  <c r="N535" i="8"/>
  <c r="L848" i="8"/>
  <c r="B848" i="8"/>
  <c r="AD535" i="8"/>
  <c r="B260" i="8"/>
  <c r="W572" i="8"/>
  <c r="AE572" i="8"/>
  <c r="Y572" i="8"/>
  <c r="AA572" i="8"/>
  <c r="M572" i="8"/>
  <c r="E572" i="8"/>
  <c r="U572" i="8"/>
  <c r="G572" i="8"/>
  <c r="AC572" i="8"/>
  <c r="Q572" i="8"/>
  <c r="O572" i="8"/>
  <c r="I572" i="8"/>
  <c r="S572" i="8"/>
  <c r="C572" i="8"/>
  <c r="F259" i="8"/>
  <c r="K572" i="8"/>
  <c r="T535" i="8"/>
  <c r="P848" i="8"/>
  <c r="D535" i="8"/>
  <c r="J848" i="8"/>
  <c r="B535" i="8"/>
  <c r="T848" i="8"/>
  <c r="X848" i="8"/>
  <c r="F535" i="8"/>
  <c r="V848" i="8"/>
  <c r="AD848" i="8"/>
  <c r="H848" i="8"/>
  <c r="F848" i="8"/>
  <c r="N848" i="8"/>
  <c r="X535" i="8"/>
  <c r="E222" i="8"/>
  <c r="H535" i="8"/>
  <c r="AB535" i="8"/>
  <c r="C223" i="8"/>
  <c r="H536" i="8" s="1"/>
  <c r="D223" i="8"/>
  <c r="AC886" i="8" l="1"/>
  <c r="AE886" i="8"/>
  <c r="AA886" i="8"/>
  <c r="W886" i="8"/>
  <c r="S886" i="8"/>
  <c r="O886" i="8"/>
  <c r="Y886" i="8"/>
  <c r="U886" i="8"/>
  <c r="Q886" i="8"/>
  <c r="M886" i="8"/>
  <c r="K886" i="8"/>
  <c r="G886" i="8"/>
  <c r="C886" i="8"/>
  <c r="I886" i="8"/>
  <c r="E886" i="8"/>
  <c r="E223" i="8"/>
  <c r="F536" i="8"/>
  <c r="N536" i="8"/>
  <c r="T849" i="8"/>
  <c r="F849" i="8"/>
  <c r="N849" i="8"/>
  <c r="AB849" i="8"/>
  <c r="AD849" i="8"/>
  <c r="V849" i="8"/>
  <c r="P849" i="8"/>
  <c r="P536" i="8"/>
  <c r="AD536" i="8"/>
  <c r="D849" i="8"/>
  <c r="V536" i="8"/>
  <c r="D536" i="8"/>
  <c r="Z536" i="8"/>
  <c r="B261" i="8"/>
  <c r="AC573" i="8"/>
  <c r="W573" i="8"/>
  <c r="AE573" i="8"/>
  <c r="Y573" i="8"/>
  <c r="AA573" i="8"/>
  <c r="S573" i="8"/>
  <c r="K573" i="8"/>
  <c r="M573" i="8"/>
  <c r="E573" i="8"/>
  <c r="U573" i="8"/>
  <c r="G573" i="8"/>
  <c r="F260" i="8"/>
  <c r="O573" i="8"/>
  <c r="C573" i="8"/>
  <c r="I573" i="8"/>
  <c r="Q573" i="8"/>
  <c r="H849" i="8"/>
  <c r="B536" i="8"/>
  <c r="B849" i="8"/>
  <c r="J536" i="8"/>
  <c r="L849" i="8"/>
  <c r="R536" i="8"/>
  <c r="J849" i="8"/>
  <c r="Z849" i="8"/>
  <c r="T536" i="8"/>
  <c r="X849" i="8"/>
  <c r="L536" i="8"/>
  <c r="AB536" i="8"/>
  <c r="X536" i="8"/>
  <c r="R849" i="8"/>
  <c r="D224" i="8"/>
  <c r="C224" i="8"/>
  <c r="V850" i="8" s="1"/>
  <c r="AC887" i="8" l="1"/>
  <c r="AE887" i="8"/>
  <c r="AA887" i="8"/>
  <c r="Y887" i="8"/>
  <c r="U887" i="8"/>
  <c r="Q887" i="8"/>
  <c r="M887" i="8"/>
  <c r="W887" i="8"/>
  <c r="S887" i="8"/>
  <c r="O887" i="8"/>
  <c r="K887" i="8"/>
  <c r="G887" i="8"/>
  <c r="I887" i="8"/>
  <c r="E887" i="8"/>
  <c r="C887" i="8"/>
  <c r="N537" i="8"/>
  <c r="J537" i="8"/>
  <c r="B262" i="8"/>
  <c r="AE574" i="8"/>
  <c r="AA574" i="8"/>
  <c r="AC574" i="8"/>
  <c r="W574" i="8"/>
  <c r="Q574" i="8"/>
  <c r="O574" i="8"/>
  <c r="I574" i="8"/>
  <c r="S574" i="8"/>
  <c r="K574" i="8"/>
  <c r="M574" i="8"/>
  <c r="E574" i="8"/>
  <c r="C574" i="8"/>
  <c r="Y574" i="8"/>
  <c r="F261" i="8"/>
  <c r="G574" i="8"/>
  <c r="U574" i="8"/>
  <c r="P537" i="8"/>
  <c r="D537" i="8"/>
  <c r="P850" i="8"/>
  <c r="R850" i="8"/>
  <c r="X850" i="8"/>
  <c r="B537" i="8"/>
  <c r="AD537" i="8"/>
  <c r="AD850" i="8"/>
  <c r="H537" i="8"/>
  <c r="Z537" i="8"/>
  <c r="Z850" i="8"/>
  <c r="F537" i="8"/>
  <c r="N850" i="8"/>
  <c r="X537" i="8"/>
  <c r="T850" i="8"/>
  <c r="C225" i="8"/>
  <c r="F538" i="8" s="1"/>
  <c r="D225" i="8"/>
  <c r="R537" i="8"/>
  <c r="L850" i="8"/>
  <c r="V537" i="8"/>
  <c r="F850" i="8"/>
  <c r="H850" i="8"/>
  <c r="B850" i="8"/>
  <c r="AB850" i="8"/>
  <c r="J850" i="8"/>
  <c r="AB537" i="8"/>
  <c r="E224" i="8"/>
  <c r="L537" i="8"/>
  <c r="T537" i="8"/>
  <c r="D850" i="8"/>
  <c r="AE888" i="8" l="1"/>
  <c r="AA888" i="8"/>
  <c r="AC888" i="8"/>
  <c r="Y888" i="8"/>
  <c r="U888" i="8"/>
  <c r="Q888" i="8"/>
  <c r="M888" i="8"/>
  <c r="W888" i="8"/>
  <c r="S888" i="8"/>
  <c r="O888" i="8"/>
  <c r="I888" i="8"/>
  <c r="E888" i="8"/>
  <c r="K888" i="8"/>
  <c r="G888" i="8"/>
  <c r="C888" i="8"/>
  <c r="J851" i="8"/>
  <c r="B851" i="8"/>
  <c r="B538" i="8"/>
  <c r="E225" i="8"/>
  <c r="R851" i="8"/>
  <c r="D851" i="8"/>
  <c r="B263" i="8"/>
  <c r="AE575" i="8"/>
  <c r="Y575" i="8"/>
  <c r="AA575" i="8"/>
  <c r="AC575" i="8"/>
  <c r="U575" i="8"/>
  <c r="G575" i="8"/>
  <c r="Q575" i="8"/>
  <c r="O575" i="8"/>
  <c r="I575" i="8"/>
  <c r="W575" i="8"/>
  <c r="S575" i="8"/>
  <c r="K575" i="8"/>
  <c r="F262" i="8"/>
  <c r="M575" i="8"/>
  <c r="C575" i="8"/>
  <c r="E575" i="8"/>
  <c r="T851" i="8"/>
  <c r="F851" i="8"/>
  <c r="N851" i="8"/>
  <c r="H538" i="8"/>
  <c r="AD538" i="8"/>
  <c r="AD851" i="8"/>
  <c r="L851" i="8"/>
  <c r="D538" i="8"/>
  <c r="V851" i="8"/>
  <c r="AB851" i="8"/>
  <c r="T538" i="8"/>
  <c r="X538" i="8"/>
  <c r="N538" i="8"/>
  <c r="H851" i="8"/>
  <c r="P851" i="8"/>
  <c r="X851" i="8"/>
  <c r="C226" i="8"/>
  <c r="H539" i="8" s="1"/>
  <c r="D226" i="8"/>
  <c r="V538" i="8"/>
  <c r="R538" i="8"/>
  <c r="J538" i="8"/>
  <c r="AB538" i="8"/>
  <c r="Z851" i="8"/>
  <c r="L538" i="8"/>
  <c r="Z538" i="8"/>
  <c r="P538" i="8"/>
  <c r="AE889" i="8" l="1"/>
  <c r="AA889" i="8"/>
  <c r="AC889" i="8"/>
  <c r="W889" i="8"/>
  <c r="S889" i="8"/>
  <c r="O889" i="8"/>
  <c r="Y889" i="8"/>
  <c r="U889" i="8"/>
  <c r="Q889" i="8"/>
  <c r="M889" i="8"/>
  <c r="I889" i="8"/>
  <c r="E889" i="8"/>
  <c r="C889" i="8"/>
  <c r="K889" i="8"/>
  <c r="G889" i="8"/>
  <c r="AB852" i="8"/>
  <c r="R539" i="8"/>
  <c r="N539" i="8"/>
  <c r="D539" i="8"/>
  <c r="AD852" i="8"/>
  <c r="J539" i="8"/>
  <c r="H852" i="8"/>
  <c r="F852" i="8"/>
  <c r="Z539" i="8"/>
  <c r="Z852" i="8"/>
  <c r="T539" i="8"/>
  <c r="T852" i="8"/>
  <c r="X539" i="8"/>
  <c r="V852" i="8"/>
  <c r="E226" i="8"/>
  <c r="B539" i="8"/>
  <c r="R852" i="8"/>
  <c r="AD539" i="8"/>
  <c r="L852" i="8"/>
  <c r="P852" i="8"/>
  <c r="J852" i="8"/>
  <c r="P539" i="8"/>
  <c r="B264" i="8"/>
  <c r="W576" i="8"/>
  <c r="Y576" i="8"/>
  <c r="AA576" i="8"/>
  <c r="M576" i="8"/>
  <c r="E576" i="8"/>
  <c r="AE576" i="8"/>
  <c r="U576" i="8"/>
  <c r="G576" i="8"/>
  <c r="Q576" i="8"/>
  <c r="O576" i="8"/>
  <c r="I576" i="8"/>
  <c r="AC576" i="8"/>
  <c r="C576" i="8"/>
  <c r="S576" i="8"/>
  <c r="K576" i="8"/>
  <c r="F263" i="8"/>
  <c r="C227" i="8"/>
  <c r="V540" i="8" s="1"/>
  <c r="D227" i="8"/>
  <c r="X852" i="8"/>
  <c r="F539" i="8"/>
  <c r="N852" i="8"/>
  <c r="V539" i="8"/>
  <c r="L539" i="8"/>
  <c r="AB539" i="8"/>
  <c r="D852" i="8"/>
  <c r="B852" i="8"/>
  <c r="AC890" i="8" l="1"/>
  <c r="AE890" i="8"/>
  <c r="AA890" i="8"/>
  <c r="W890" i="8"/>
  <c r="S890" i="8"/>
  <c r="O890" i="8"/>
  <c r="Y890" i="8"/>
  <c r="U890" i="8"/>
  <c r="Q890" i="8"/>
  <c r="M890" i="8"/>
  <c r="K890" i="8"/>
  <c r="G890" i="8"/>
  <c r="C890" i="8"/>
  <c r="I890" i="8"/>
  <c r="E890" i="8"/>
  <c r="B265" i="8"/>
  <c r="AE577" i="8"/>
  <c r="AC577" i="8"/>
  <c r="W577" i="8"/>
  <c r="Y577" i="8"/>
  <c r="S577" i="8"/>
  <c r="K577" i="8"/>
  <c r="AA577" i="8"/>
  <c r="M577" i="8"/>
  <c r="E577" i="8"/>
  <c r="U577" i="8"/>
  <c r="G577" i="8"/>
  <c r="I577" i="8"/>
  <c r="F264" i="8"/>
  <c r="C577" i="8"/>
  <c r="Q577" i="8"/>
  <c r="O577" i="8"/>
  <c r="L853" i="8"/>
  <c r="J853" i="8"/>
  <c r="AD853" i="8"/>
  <c r="Z853" i="8"/>
  <c r="D853" i="8"/>
  <c r="V853" i="8"/>
  <c r="P540" i="8"/>
  <c r="E227" i="8"/>
  <c r="T540" i="8"/>
  <c r="P853" i="8"/>
  <c r="N853" i="8"/>
  <c r="B853" i="8"/>
  <c r="H540" i="8"/>
  <c r="R540" i="8"/>
  <c r="D540" i="8"/>
  <c r="L540" i="8"/>
  <c r="X853" i="8"/>
  <c r="X540" i="8"/>
  <c r="AD540" i="8"/>
  <c r="AB540" i="8"/>
  <c r="T853" i="8"/>
  <c r="N540" i="8"/>
  <c r="R853" i="8"/>
  <c r="C228" i="8"/>
  <c r="AB854" i="8" s="1"/>
  <c r="D228" i="8"/>
  <c r="F853" i="8"/>
  <c r="AB853" i="8"/>
  <c r="B540" i="8"/>
  <c r="Z540" i="8"/>
  <c r="H853" i="8"/>
  <c r="J540" i="8"/>
  <c r="F540" i="8"/>
  <c r="AC891" i="8" l="1"/>
  <c r="AE891" i="8"/>
  <c r="AA891" i="8"/>
  <c r="Y891" i="8"/>
  <c r="U891" i="8"/>
  <c r="Q891" i="8"/>
  <c r="M891" i="8"/>
  <c r="W891" i="8"/>
  <c r="S891" i="8"/>
  <c r="O891" i="8"/>
  <c r="K891" i="8"/>
  <c r="G891" i="8"/>
  <c r="I891" i="8"/>
  <c r="E891" i="8"/>
  <c r="C891" i="8"/>
  <c r="H541" i="8"/>
  <c r="AB541" i="8"/>
  <c r="B541" i="8"/>
  <c r="Z854" i="8"/>
  <c r="F541" i="8"/>
  <c r="F854" i="8"/>
  <c r="B266" i="8"/>
  <c r="AE578" i="8"/>
  <c r="AA578" i="8"/>
  <c r="AC578" i="8"/>
  <c r="W578" i="8"/>
  <c r="Y578" i="8"/>
  <c r="Q578" i="8"/>
  <c r="O578" i="8"/>
  <c r="I578" i="8"/>
  <c r="S578" i="8"/>
  <c r="K578" i="8"/>
  <c r="M578" i="8"/>
  <c r="E578" i="8"/>
  <c r="U578" i="8"/>
  <c r="F265" i="8"/>
  <c r="C578" i="8"/>
  <c r="G578" i="8"/>
  <c r="N541" i="8"/>
  <c r="P854" i="8"/>
  <c r="R854" i="8"/>
  <c r="B854" i="8"/>
  <c r="T854" i="8"/>
  <c r="L541" i="8"/>
  <c r="V854" i="8"/>
  <c r="L854" i="8"/>
  <c r="D854" i="8"/>
  <c r="N854" i="8"/>
  <c r="R541" i="8"/>
  <c r="J541" i="8"/>
  <c r="Z541" i="8"/>
  <c r="E228" i="8"/>
  <c r="P541" i="8"/>
  <c r="T541" i="8"/>
  <c r="D229" i="8"/>
  <c r="C229" i="8"/>
  <c r="L855" i="8" s="1"/>
  <c r="X854" i="8"/>
  <c r="H854" i="8"/>
  <c r="J854" i="8"/>
  <c r="X541" i="8"/>
  <c r="V541" i="8"/>
  <c r="AD541" i="8"/>
  <c r="AD854" i="8"/>
  <c r="D541" i="8"/>
  <c r="AE892" i="8" l="1"/>
  <c r="AA892" i="8"/>
  <c r="AC892" i="8"/>
  <c r="Y892" i="8"/>
  <c r="U892" i="8"/>
  <c r="Q892" i="8"/>
  <c r="M892" i="8"/>
  <c r="W892" i="8"/>
  <c r="S892" i="8"/>
  <c r="O892" i="8"/>
  <c r="I892" i="8"/>
  <c r="E892" i="8"/>
  <c r="K892" i="8"/>
  <c r="G892" i="8"/>
  <c r="C892" i="8"/>
  <c r="B267" i="8"/>
  <c r="AE579" i="8"/>
  <c r="Y579" i="8"/>
  <c r="AA579" i="8"/>
  <c r="AC579" i="8"/>
  <c r="U579" i="8"/>
  <c r="G579" i="8"/>
  <c r="Q579" i="8"/>
  <c r="O579" i="8"/>
  <c r="I579" i="8"/>
  <c r="S579" i="8"/>
  <c r="K579" i="8"/>
  <c r="M579" i="8"/>
  <c r="E579" i="8"/>
  <c r="W579" i="8"/>
  <c r="F266" i="8"/>
  <c r="C579" i="8"/>
  <c r="X855" i="8"/>
  <c r="T542" i="8"/>
  <c r="N855" i="8"/>
  <c r="D855" i="8"/>
  <c r="H855" i="8"/>
  <c r="L542" i="8"/>
  <c r="AB855" i="8"/>
  <c r="C230" i="8"/>
  <c r="P856" i="8" s="1"/>
  <c r="D230" i="8"/>
  <c r="B542" i="8"/>
  <c r="V542" i="8"/>
  <c r="AD855" i="8"/>
  <c r="V855" i="8"/>
  <c r="Z542" i="8"/>
  <c r="AD542" i="8"/>
  <c r="F855" i="8"/>
  <c r="J855" i="8"/>
  <c r="R542" i="8"/>
  <c r="H542" i="8"/>
  <c r="E229" i="8"/>
  <c r="T855" i="8"/>
  <c r="P542" i="8"/>
  <c r="P855" i="8"/>
  <c r="D542" i="8"/>
  <c r="F542" i="8"/>
  <c r="B855" i="8"/>
  <c r="R855" i="8"/>
  <c r="AB542" i="8"/>
  <c r="J542" i="8"/>
  <c r="Z855" i="8"/>
  <c r="N542" i="8"/>
  <c r="X542" i="8"/>
  <c r="AE893" i="8" l="1"/>
  <c r="AA893" i="8"/>
  <c r="AC893" i="8"/>
  <c r="W893" i="8"/>
  <c r="S893" i="8"/>
  <c r="O893" i="8"/>
  <c r="Y893" i="8"/>
  <c r="U893" i="8"/>
  <c r="Q893" i="8"/>
  <c r="M893" i="8"/>
  <c r="I893" i="8"/>
  <c r="E893" i="8"/>
  <c r="C893" i="8"/>
  <c r="K893" i="8"/>
  <c r="G893" i="8"/>
  <c r="R543" i="8"/>
  <c r="B268" i="8"/>
  <c r="W580" i="8"/>
  <c r="AE580" i="8"/>
  <c r="Y580" i="8"/>
  <c r="AA580" i="8"/>
  <c r="AC580" i="8"/>
  <c r="M580" i="8"/>
  <c r="E580" i="8"/>
  <c r="U580" i="8"/>
  <c r="G580" i="8"/>
  <c r="Q580" i="8"/>
  <c r="O580" i="8"/>
  <c r="I580" i="8"/>
  <c r="C580" i="8"/>
  <c r="F267" i="8"/>
  <c r="S580" i="8"/>
  <c r="K580" i="8"/>
  <c r="D856" i="8"/>
  <c r="H543" i="8"/>
  <c r="T543" i="8"/>
  <c r="H856" i="8"/>
  <c r="T856" i="8"/>
  <c r="F856" i="8"/>
  <c r="AD543" i="8"/>
  <c r="N543" i="8"/>
  <c r="L856" i="8"/>
  <c r="B856" i="8"/>
  <c r="D231" i="8"/>
  <c r="C231" i="8"/>
  <c r="B857" i="8" s="1"/>
  <c r="F543" i="8"/>
  <c r="E230" i="8"/>
  <c r="AD856" i="8"/>
  <c r="D543" i="8"/>
  <c r="R856" i="8"/>
  <c r="AB543" i="8"/>
  <c r="AB856" i="8"/>
  <c r="V543" i="8"/>
  <c r="N856" i="8"/>
  <c r="Z543" i="8"/>
  <c r="V856" i="8"/>
  <c r="J543" i="8"/>
  <c r="P543" i="8"/>
  <c r="Z856" i="8"/>
  <c r="X543" i="8"/>
  <c r="L543" i="8"/>
  <c r="J856" i="8"/>
  <c r="B543" i="8"/>
  <c r="X856" i="8"/>
  <c r="AC894" i="8" l="1"/>
  <c r="AE894" i="8"/>
  <c r="AA894" i="8"/>
  <c r="W894" i="8"/>
  <c r="S894" i="8"/>
  <c r="O894" i="8"/>
  <c r="Y894" i="8"/>
  <c r="U894" i="8"/>
  <c r="Q894" i="8"/>
  <c r="M894" i="8"/>
  <c r="K894" i="8"/>
  <c r="G894" i="8"/>
  <c r="C894" i="8"/>
  <c r="I894" i="8"/>
  <c r="E894" i="8"/>
  <c r="V544" i="8"/>
  <c r="B269" i="8"/>
  <c r="AC581" i="8"/>
  <c r="W581" i="8"/>
  <c r="AE581" i="8"/>
  <c r="Y581" i="8"/>
  <c r="S581" i="8"/>
  <c r="K581" i="8"/>
  <c r="M581" i="8"/>
  <c r="E581" i="8"/>
  <c r="AA581" i="8"/>
  <c r="U581" i="8"/>
  <c r="G581" i="8"/>
  <c r="Q581" i="8"/>
  <c r="F268" i="8"/>
  <c r="O581" i="8"/>
  <c r="I581" i="8"/>
  <c r="C581" i="8"/>
  <c r="P544" i="8"/>
  <c r="J544" i="8"/>
  <c r="E231" i="8"/>
  <c r="V857" i="8"/>
  <c r="AB544" i="8"/>
  <c r="L857" i="8"/>
  <c r="B544" i="8"/>
  <c r="X857" i="8"/>
  <c r="N544" i="8"/>
  <c r="R857" i="8"/>
  <c r="H857" i="8"/>
  <c r="D544" i="8"/>
  <c r="L544" i="8"/>
  <c r="F857" i="8"/>
  <c r="AD857" i="8"/>
  <c r="X544" i="8"/>
  <c r="J857" i="8"/>
  <c r="N857" i="8"/>
  <c r="T857" i="8"/>
  <c r="F544" i="8"/>
  <c r="R544" i="8"/>
  <c r="AD544" i="8"/>
  <c r="D232" i="8"/>
  <c r="C232" i="8"/>
  <c r="AB545" i="8" s="1"/>
  <c r="D857" i="8"/>
  <c r="Z544" i="8"/>
  <c r="T544" i="8"/>
  <c r="H544" i="8"/>
  <c r="Z857" i="8"/>
  <c r="P857" i="8"/>
  <c r="AB857" i="8"/>
  <c r="AC895" i="8" l="1"/>
  <c r="AE895" i="8"/>
  <c r="AA895" i="8"/>
  <c r="Y895" i="8"/>
  <c r="U895" i="8"/>
  <c r="Q895" i="8"/>
  <c r="M895" i="8"/>
  <c r="W895" i="8"/>
  <c r="S895" i="8"/>
  <c r="O895" i="8"/>
  <c r="K895" i="8"/>
  <c r="G895" i="8"/>
  <c r="I895" i="8"/>
  <c r="E895" i="8"/>
  <c r="C895" i="8"/>
  <c r="V545" i="8"/>
  <c r="T545" i="8"/>
  <c r="B270" i="8"/>
  <c r="AE582" i="8"/>
  <c r="AA582" i="8"/>
  <c r="AC582" i="8"/>
  <c r="W582" i="8"/>
  <c r="Q582" i="8"/>
  <c r="O582" i="8"/>
  <c r="I582" i="8"/>
  <c r="Y582" i="8"/>
  <c r="S582" i="8"/>
  <c r="K582" i="8"/>
  <c r="M582" i="8"/>
  <c r="E582" i="8"/>
  <c r="G582" i="8"/>
  <c r="C582" i="8"/>
  <c r="U582" i="8"/>
  <c r="F269" i="8"/>
  <c r="J545" i="8"/>
  <c r="R545" i="8"/>
  <c r="X545" i="8"/>
  <c r="D545" i="8"/>
  <c r="P545" i="8"/>
  <c r="H858" i="8"/>
  <c r="C233" i="8"/>
  <c r="D546" i="8" s="1"/>
  <c r="D233" i="8"/>
  <c r="Z545" i="8"/>
  <c r="F545" i="8"/>
  <c r="V858" i="8"/>
  <c r="L858" i="8"/>
  <c r="B858" i="8"/>
  <c r="J858" i="8"/>
  <c r="F858" i="8"/>
  <c r="R858" i="8"/>
  <c r="N858" i="8"/>
  <c r="B545" i="8"/>
  <c r="T858" i="8"/>
  <c r="AB858" i="8"/>
  <c r="X858" i="8"/>
  <c r="Z858" i="8"/>
  <c r="P858" i="8"/>
  <c r="E232" i="8"/>
  <c r="AD858" i="8"/>
  <c r="L545" i="8"/>
  <c r="H545" i="8"/>
  <c r="D858" i="8"/>
  <c r="N545" i="8"/>
  <c r="AD545" i="8"/>
  <c r="AE896" i="8" l="1"/>
  <c r="AA896" i="8"/>
  <c r="AC896" i="8"/>
  <c r="Y896" i="8"/>
  <c r="U896" i="8"/>
  <c r="Q896" i="8"/>
  <c r="M896" i="8"/>
  <c r="W896" i="8"/>
  <c r="S896" i="8"/>
  <c r="O896" i="8"/>
  <c r="I896" i="8"/>
  <c r="E896" i="8"/>
  <c r="K896" i="8"/>
  <c r="G896" i="8"/>
  <c r="C896" i="8"/>
  <c r="D859" i="8"/>
  <c r="F859" i="8"/>
  <c r="R859" i="8"/>
  <c r="N859" i="8"/>
  <c r="X546" i="8"/>
  <c r="B271" i="8"/>
  <c r="AE583" i="8"/>
  <c r="Y583" i="8"/>
  <c r="AA583" i="8"/>
  <c r="AC583" i="8"/>
  <c r="W583" i="8"/>
  <c r="U583" i="8"/>
  <c r="G583" i="8"/>
  <c r="Q583" i="8"/>
  <c r="O583" i="8"/>
  <c r="I583" i="8"/>
  <c r="S583" i="8"/>
  <c r="K583" i="8"/>
  <c r="F270" i="8"/>
  <c r="E583" i="8"/>
  <c r="M583" i="8"/>
  <c r="C583" i="8"/>
  <c r="H859" i="8"/>
  <c r="P546" i="8"/>
  <c r="Z859" i="8"/>
  <c r="J546" i="8"/>
  <c r="F546" i="8"/>
  <c r="Z546" i="8"/>
  <c r="B859" i="8"/>
  <c r="AB546" i="8"/>
  <c r="P859" i="8"/>
  <c r="L859" i="8"/>
  <c r="AD546" i="8"/>
  <c r="X859" i="8"/>
  <c r="AB859" i="8"/>
  <c r="V859" i="8"/>
  <c r="T546" i="8"/>
  <c r="T859" i="8"/>
  <c r="B546" i="8"/>
  <c r="AD859" i="8"/>
  <c r="D234" i="8"/>
  <c r="C234" i="8"/>
  <c r="V547" i="8" s="1"/>
  <c r="N547" i="8"/>
  <c r="V546" i="8"/>
  <c r="R546" i="8"/>
  <c r="N546" i="8"/>
  <c r="L546" i="8"/>
  <c r="J859" i="8"/>
  <c r="E233" i="8"/>
  <c r="H546" i="8"/>
  <c r="AE897" i="8" l="1"/>
  <c r="AA897" i="8"/>
  <c r="AC897" i="8"/>
  <c r="W897" i="8"/>
  <c r="S897" i="8"/>
  <c r="O897" i="8"/>
  <c r="Y897" i="8"/>
  <c r="U897" i="8"/>
  <c r="Q897" i="8"/>
  <c r="M897" i="8"/>
  <c r="I897" i="8"/>
  <c r="E897" i="8"/>
  <c r="C897" i="8"/>
  <c r="K897" i="8"/>
  <c r="G897" i="8"/>
  <c r="AD547" i="8"/>
  <c r="V860" i="8"/>
  <c r="R860" i="8"/>
  <c r="B272" i="8"/>
  <c r="W584" i="8"/>
  <c r="Y584" i="8"/>
  <c r="AA584" i="8"/>
  <c r="M584" i="8"/>
  <c r="E584" i="8"/>
  <c r="AC584" i="8"/>
  <c r="U584" i="8"/>
  <c r="G584" i="8"/>
  <c r="AE584" i="8"/>
  <c r="Q584" i="8"/>
  <c r="O584" i="8"/>
  <c r="I584" i="8"/>
  <c r="K584" i="8"/>
  <c r="C584" i="8"/>
  <c r="S584" i="8"/>
  <c r="F271" i="8"/>
  <c r="X547" i="8"/>
  <c r="P547" i="8"/>
  <c r="L547" i="8"/>
  <c r="B547" i="8"/>
  <c r="P860" i="8"/>
  <c r="B860" i="8"/>
  <c r="H547" i="8"/>
  <c r="L860" i="8"/>
  <c r="AB860" i="8"/>
  <c r="J547" i="8"/>
  <c r="F547" i="8"/>
  <c r="D547" i="8"/>
  <c r="Z547" i="8"/>
  <c r="R547" i="8"/>
  <c r="F860" i="8"/>
  <c r="T860" i="8"/>
  <c r="H860" i="8"/>
  <c r="AD860" i="8"/>
  <c r="AB547" i="8"/>
  <c r="X860" i="8"/>
  <c r="C235" i="8"/>
  <c r="V861" i="8" s="1"/>
  <c r="D235" i="8"/>
  <c r="T547" i="8"/>
  <c r="J860" i="8"/>
  <c r="D860" i="8"/>
  <c r="N860" i="8"/>
  <c r="Z860" i="8"/>
  <c r="E234" i="8"/>
  <c r="AC898" i="8" l="1"/>
  <c r="AE898" i="8"/>
  <c r="AA898" i="8"/>
  <c r="W898" i="8"/>
  <c r="S898" i="8"/>
  <c r="O898" i="8"/>
  <c r="Y898" i="8"/>
  <c r="U898" i="8"/>
  <c r="Q898" i="8"/>
  <c r="M898" i="8"/>
  <c r="K898" i="8"/>
  <c r="G898" i="8"/>
  <c r="C898" i="8"/>
  <c r="I898" i="8"/>
  <c r="E898" i="8"/>
  <c r="X861" i="8"/>
  <c r="AB548" i="8"/>
  <c r="N861" i="8"/>
  <c r="AD861" i="8"/>
  <c r="H861" i="8"/>
  <c r="B861" i="8"/>
  <c r="E235" i="8"/>
  <c r="F548" i="8"/>
  <c r="X548" i="8"/>
  <c r="L861" i="8"/>
  <c r="D861" i="8"/>
  <c r="L548" i="8"/>
  <c r="B548" i="8"/>
  <c r="AD548" i="8"/>
  <c r="T548" i="8"/>
  <c r="J548" i="8"/>
  <c r="D548" i="8"/>
  <c r="Z861" i="8"/>
  <c r="P861" i="8"/>
  <c r="B273" i="8"/>
  <c r="AE585" i="8"/>
  <c r="AC585" i="8"/>
  <c r="W585" i="8"/>
  <c r="Y585" i="8"/>
  <c r="S585" i="8"/>
  <c r="K585" i="8"/>
  <c r="M585" i="8"/>
  <c r="E585" i="8"/>
  <c r="U585" i="8"/>
  <c r="G585" i="8"/>
  <c r="O585" i="8"/>
  <c r="F272" i="8"/>
  <c r="Q585" i="8"/>
  <c r="C585" i="8"/>
  <c r="I585" i="8"/>
  <c r="AA585" i="8"/>
  <c r="T861" i="8"/>
  <c r="AB861" i="8"/>
  <c r="V548" i="8"/>
  <c r="H548" i="8"/>
  <c r="R861" i="8"/>
  <c r="N548" i="8"/>
  <c r="F861" i="8"/>
  <c r="Z548" i="8"/>
  <c r="P548" i="8"/>
  <c r="J861" i="8"/>
  <c r="R548" i="8"/>
  <c r="C236" i="8"/>
  <c r="J862" i="8" s="1"/>
  <c r="D236" i="8"/>
  <c r="AC899" i="8" l="1"/>
  <c r="AE899" i="8"/>
  <c r="AA899" i="8"/>
  <c r="Y899" i="8"/>
  <c r="U899" i="8"/>
  <c r="Q899" i="8"/>
  <c r="M899" i="8"/>
  <c r="W899" i="8"/>
  <c r="S899" i="8"/>
  <c r="O899" i="8"/>
  <c r="K899" i="8"/>
  <c r="G899" i="8"/>
  <c r="I899" i="8"/>
  <c r="E899" i="8"/>
  <c r="C899" i="8"/>
  <c r="Z862" i="8"/>
  <c r="J549" i="8"/>
  <c r="B549" i="8"/>
  <c r="T862" i="8"/>
  <c r="AD549" i="8"/>
  <c r="B274" i="8"/>
  <c r="AE586" i="8"/>
  <c r="AA586" i="8"/>
  <c r="AC586" i="8"/>
  <c r="W586" i="8"/>
  <c r="Q586" i="8"/>
  <c r="O586" i="8"/>
  <c r="I586" i="8"/>
  <c r="S586" i="8"/>
  <c r="K586" i="8"/>
  <c r="Y586" i="8"/>
  <c r="M586" i="8"/>
  <c r="E586" i="8"/>
  <c r="G586" i="8"/>
  <c r="F273" i="8"/>
  <c r="C586" i="8"/>
  <c r="U586" i="8"/>
  <c r="R862" i="8"/>
  <c r="AB862" i="8"/>
  <c r="N862" i="8"/>
  <c r="V862" i="8"/>
  <c r="AD862" i="8"/>
  <c r="H549" i="8"/>
  <c r="E236" i="8"/>
  <c r="B862" i="8"/>
  <c r="AB549" i="8"/>
  <c r="P549" i="8"/>
  <c r="R549" i="8"/>
  <c r="P862" i="8"/>
  <c r="F549" i="8"/>
  <c r="L862" i="8"/>
  <c r="N549" i="8"/>
  <c r="L549" i="8"/>
  <c r="V549" i="8"/>
  <c r="X862" i="8"/>
  <c r="D549" i="8"/>
  <c r="D237" i="8"/>
  <c r="C237" i="8"/>
  <c r="D550" i="8" s="1"/>
  <c r="D862" i="8"/>
  <c r="T549" i="8"/>
  <c r="Z549" i="8"/>
  <c r="H862" i="8"/>
  <c r="X549" i="8"/>
  <c r="F862" i="8"/>
  <c r="AE900" i="8" l="1"/>
  <c r="AA900" i="8"/>
  <c r="AC900" i="8"/>
  <c r="Y900" i="8"/>
  <c r="U900" i="8"/>
  <c r="Q900" i="8"/>
  <c r="M900" i="8"/>
  <c r="W900" i="8"/>
  <c r="S900" i="8"/>
  <c r="O900" i="8"/>
  <c r="I900" i="8"/>
  <c r="E900" i="8"/>
  <c r="K900" i="8"/>
  <c r="G900" i="8"/>
  <c r="C900" i="8"/>
  <c r="B275" i="8"/>
  <c r="AE587" i="8"/>
  <c r="Y587" i="8"/>
  <c r="AA587" i="8"/>
  <c r="AC587" i="8"/>
  <c r="U587" i="8"/>
  <c r="G587" i="8"/>
  <c r="W587" i="8"/>
  <c r="Q587" i="8"/>
  <c r="O587" i="8"/>
  <c r="I587" i="8"/>
  <c r="S587" i="8"/>
  <c r="K587" i="8"/>
  <c r="E587" i="8"/>
  <c r="C587" i="8"/>
  <c r="M587" i="8"/>
  <c r="F274" i="8"/>
  <c r="P550" i="8"/>
  <c r="R863" i="8"/>
  <c r="B550" i="8"/>
  <c r="H550" i="8"/>
  <c r="AD550" i="8"/>
  <c r="F863" i="8"/>
  <c r="X550" i="8"/>
  <c r="D238" i="8"/>
  <c r="C238" i="8"/>
  <c r="B551" i="8" s="1"/>
  <c r="X863" i="8"/>
  <c r="J550" i="8"/>
  <c r="Z863" i="8"/>
  <c r="L863" i="8"/>
  <c r="T863" i="8"/>
  <c r="N550" i="8"/>
  <c r="V550" i="8"/>
  <c r="T550" i="8"/>
  <c r="F550" i="8"/>
  <c r="B863" i="8"/>
  <c r="L550" i="8"/>
  <c r="Z550" i="8"/>
  <c r="E237" i="8"/>
  <c r="R550" i="8"/>
  <c r="P863" i="8"/>
  <c r="V863" i="8"/>
  <c r="D863" i="8"/>
  <c r="AD863" i="8"/>
  <c r="H863" i="8"/>
  <c r="J863" i="8"/>
  <c r="AB863" i="8"/>
  <c r="N863" i="8"/>
  <c r="AB550" i="8"/>
  <c r="AE901" i="8" l="1"/>
  <c r="AA901" i="8"/>
  <c r="AC901" i="8"/>
  <c r="W901" i="8"/>
  <c r="S901" i="8"/>
  <c r="O901" i="8"/>
  <c r="Y901" i="8"/>
  <c r="U901" i="8"/>
  <c r="Q901" i="8"/>
  <c r="M901" i="8"/>
  <c r="I901" i="8"/>
  <c r="E901" i="8"/>
  <c r="C901" i="8"/>
  <c r="K901" i="8"/>
  <c r="G901" i="8"/>
  <c r="F864" i="8"/>
  <c r="AB551" i="8"/>
  <c r="L551" i="8"/>
  <c r="H551" i="8"/>
  <c r="B276" i="8"/>
  <c r="W588" i="8"/>
  <c r="AE588" i="8"/>
  <c r="Y588" i="8"/>
  <c r="AA588" i="8"/>
  <c r="M588" i="8"/>
  <c r="E588" i="8"/>
  <c r="U588" i="8"/>
  <c r="G588" i="8"/>
  <c r="AC588" i="8"/>
  <c r="Q588" i="8"/>
  <c r="O588" i="8"/>
  <c r="I588" i="8"/>
  <c r="S588" i="8"/>
  <c r="C588" i="8"/>
  <c r="F275" i="8"/>
  <c r="K588" i="8"/>
  <c r="E238" i="8"/>
  <c r="D864" i="8"/>
  <c r="AD864" i="8"/>
  <c r="R864" i="8"/>
  <c r="B864" i="8"/>
  <c r="P864" i="8"/>
  <c r="N551" i="8"/>
  <c r="J864" i="8"/>
  <c r="R551" i="8"/>
  <c r="Z864" i="8"/>
  <c r="J551" i="8"/>
  <c r="V551" i="8"/>
  <c r="X864" i="8"/>
  <c r="P551" i="8"/>
  <c r="T864" i="8"/>
  <c r="X551" i="8"/>
  <c r="V864" i="8"/>
  <c r="C239" i="8"/>
  <c r="T552" i="8" s="1"/>
  <c r="D239" i="8"/>
  <c r="N864" i="8"/>
  <c r="L864" i="8"/>
  <c r="Z551" i="8"/>
  <c r="AD551" i="8"/>
  <c r="T551" i="8"/>
  <c r="AB864" i="8"/>
  <c r="F551" i="8"/>
  <c r="D551" i="8"/>
  <c r="H864" i="8"/>
  <c r="AC902" i="8" l="1"/>
  <c r="AE902" i="8"/>
  <c r="AA902" i="8"/>
  <c r="W902" i="8"/>
  <c r="S902" i="8"/>
  <c r="O902" i="8"/>
  <c r="Y902" i="8"/>
  <c r="U902" i="8"/>
  <c r="Q902" i="8"/>
  <c r="K902" i="8"/>
  <c r="G902" i="8"/>
  <c r="C902" i="8"/>
  <c r="M902" i="8"/>
  <c r="I902" i="8"/>
  <c r="E902" i="8"/>
  <c r="Z865" i="8"/>
  <c r="P865" i="8"/>
  <c r="F865" i="8"/>
  <c r="E239" i="8"/>
  <c r="N865" i="8"/>
  <c r="L552" i="8"/>
  <c r="B277" i="8"/>
  <c r="AC589" i="8"/>
  <c r="W589" i="8"/>
  <c r="AE589" i="8"/>
  <c r="Y589" i="8"/>
  <c r="AA589" i="8"/>
  <c r="S589" i="8"/>
  <c r="K589" i="8"/>
  <c r="M589" i="8"/>
  <c r="E589" i="8"/>
  <c r="U589" i="8"/>
  <c r="G589" i="8"/>
  <c r="F276" i="8"/>
  <c r="O589" i="8"/>
  <c r="C589" i="8"/>
  <c r="Q589" i="8"/>
  <c r="I589" i="8"/>
  <c r="D865" i="8"/>
  <c r="B865" i="8"/>
  <c r="R865" i="8"/>
  <c r="J552" i="8"/>
  <c r="H865" i="8"/>
  <c r="V552" i="8"/>
  <c r="X552" i="8"/>
  <c r="P552" i="8"/>
  <c r="AD865" i="8"/>
  <c r="X865" i="8"/>
  <c r="D552" i="8"/>
  <c r="AD552" i="8"/>
  <c r="T865" i="8"/>
  <c r="Z552" i="8"/>
  <c r="H552" i="8"/>
  <c r="AB865" i="8"/>
  <c r="F552" i="8"/>
  <c r="R552" i="8"/>
  <c r="J865" i="8"/>
  <c r="N552" i="8"/>
  <c r="V865" i="8"/>
  <c r="AB552" i="8"/>
  <c r="L865" i="8"/>
  <c r="B552" i="8"/>
  <c r="D240" i="8"/>
  <c r="C240" i="8"/>
  <c r="H866" i="8" s="1"/>
  <c r="AC903" i="8" l="1"/>
  <c r="AE903" i="8"/>
  <c r="AA903" i="8"/>
  <c r="Y903" i="8"/>
  <c r="U903" i="8"/>
  <c r="Q903" i="8"/>
  <c r="W903" i="8"/>
  <c r="S903" i="8"/>
  <c r="O903" i="8"/>
  <c r="K903" i="8"/>
  <c r="G903" i="8"/>
  <c r="M903" i="8"/>
  <c r="I903" i="8"/>
  <c r="E903" i="8"/>
  <c r="C903" i="8"/>
  <c r="B278" i="8"/>
  <c r="AE590" i="8"/>
  <c r="AA590" i="8"/>
  <c r="AC590" i="8"/>
  <c r="W590" i="8"/>
  <c r="Q590" i="8"/>
  <c r="O590" i="8"/>
  <c r="I590" i="8"/>
  <c r="S590" i="8"/>
  <c r="K590" i="8"/>
  <c r="M590" i="8"/>
  <c r="E590" i="8"/>
  <c r="Y590" i="8"/>
  <c r="G590" i="8"/>
  <c r="C590" i="8"/>
  <c r="U590" i="8"/>
  <c r="F277" i="8"/>
  <c r="R553" i="8"/>
  <c r="D866" i="8"/>
  <c r="H553" i="8"/>
  <c r="T866" i="8"/>
  <c r="N866" i="8"/>
  <c r="AD553" i="8"/>
  <c r="J866" i="8"/>
  <c r="F866" i="8"/>
  <c r="F553" i="8"/>
  <c r="X866" i="8"/>
  <c r="N553" i="8"/>
  <c r="V553" i="8"/>
  <c r="L866" i="8"/>
  <c r="B866" i="8"/>
  <c r="AB553" i="8"/>
  <c r="T553" i="8"/>
  <c r="C241" i="8"/>
  <c r="D867" i="8" s="1"/>
  <c r="D241" i="8"/>
  <c r="AD867" i="8"/>
  <c r="V554" i="8"/>
  <c r="L553" i="8"/>
  <c r="E240" i="8"/>
  <c r="Z553" i="8"/>
  <c r="AD866" i="8"/>
  <c r="V866" i="8"/>
  <c r="B553" i="8"/>
  <c r="R866" i="8"/>
  <c r="P866" i="8"/>
  <c r="Z866" i="8"/>
  <c r="X553" i="8"/>
  <c r="P553" i="8"/>
  <c r="AB866" i="8"/>
  <c r="D553" i="8"/>
  <c r="J553" i="8"/>
  <c r="AE904" i="8" l="1"/>
  <c r="AA904" i="8"/>
  <c r="AC904" i="8"/>
  <c r="Y904" i="8"/>
  <c r="U904" i="8"/>
  <c r="Q904" i="8"/>
  <c r="W904" i="8"/>
  <c r="S904" i="8"/>
  <c r="O904" i="8"/>
  <c r="M904" i="8"/>
  <c r="I904" i="8"/>
  <c r="E904" i="8"/>
  <c r="K904" i="8"/>
  <c r="G904" i="8"/>
  <c r="C904" i="8"/>
  <c r="F554" i="8"/>
  <c r="B279" i="8"/>
  <c r="AE591" i="8"/>
  <c r="Y591" i="8"/>
  <c r="AA591" i="8"/>
  <c r="AC591" i="8"/>
  <c r="U591" i="8"/>
  <c r="G591" i="8"/>
  <c r="Q591" i="8"/>
  <c r="O591" i="8"/>
  <c r="I591" i="8"/>
  <c r="W591" i="8"/>
  <c r="S591" i="8"/>
  <c r="K591" i="8"/>
  <c r="F278" i="8"/>
  <c r="E591" i="8"/>
  <c r="C591" i="8"/>
  <c r="M591" i="8"/>
  <c r="H867" i="8"/>
  <c r="N867" i="8"/>
  <c r="T554" i="8"/>
  <c r="F867" i="8"/>
  <c r="X554" i="8"/>
  <c r="P867" i="8"/>
  <c r="B867" i="8"/>
  <c r="T867" i="8"/>
  <c r="P554" i="8"/>
  <c r="AB867" i="8"/>
  <c r="V867" i="8"/>
  <c r="E241" i="8"/>
  <c r="C242" i="8"/>
  <c r="P555" i="8" s="1"/>
  <c r="D242" i="8"/>
  <c r="J867" i="8"/>
  <c r="Z867" i="8"/>
  <c r="R554" i="8"/>
  <c r="AD554" i="8"/>
  <c r="N554" i="8"/>
  <c r="R867" i="8"/>
  <c r="H554" i="8"/>
  <c r="AB554" i="8"/>
  <c r="D554" i="8"/>
  <c r="Z554" i="8"/>
  <c r="J554" i="8"/>
  <c r="L867" i="8"/>
  <c r="X867" i="8"/>
  <c r="B554" i="8"/>
  <c r="L554" i="8"/>
  <c r="H868" i="8" l="1"/>
  <c r="T868" i="8"/>
  <c r="AE905" i="8"/>
  <c r="AA905" i="8"/>
  <c r="AC905" i="8"/>
  <c r="W905" i="8"/>
  <c r="S905" i="8"/>
  <c r="O905" i="8"/>
  <c r="Y905" i="8"/>
  <c r="U905" i="8"/>
  <c r="Q905" i="8"/>
  <c r="M905" i="8"/>
  <c r="I905" i="8"/>
  <c r="E905" i="8"/>
  <c r="C905" i="8"/>
  <c r="K905" i="8"/>
  <c r="G905" i="8"/>
  <c r="V555" i="8"/>
  <c r="AB868" i="8"/>
  <c r="F868" i="8"/>
  <c r="D555" i="8"/>
  <c r="AB555" i="8"/>
  <c r="L868" i="8"/>
  <c r="Z555" i="8"/>
  <c r="B555" i="8"/>
  <c r="N555" i="8"/>
  <c r="X555" i="8"/>
  <c r="J555" i="8"/>
  <c r="AD868" i="8"/>
  <c r="R868" i="8"/>
  <c r="B868" i="8"/>
  <c r="N868" i="8"/>
  <c r="B280" i="8"/>
  <c r="W592" i="8"/>
  <c r="Y592" i="8"/>
  <c r="AA592" i="8"/>
  <c r="M592" i="8"/>
  <c r="E592" i="8"/>
  <c r="U592" i="8"/>
  <c r="G592" i="8"/>
  <c r="Q592" i="8"/>
  <c r="O592" i="8"/>
  <c r="I592" i="8"/>
  <c r="C592" i="8"/>
  <c r="K592" i="8"/>
  <c r="AE592" i="8"/>
  <c r="AC592" i="8"/>
  <c r="S592" i="8"/>
  <c r="F279" i="8"/>
  <c r="R555" i="8"/>
  <c r="E242" i="8"/>
  <c r="L555" i="8"/>
  <c r="Z868" i="8"/>
  <c r="X868" i="8"/>
  <c r="J868" i="8"/>
  <c r="V868" i="8"/>
  <c r="T555" i="8"/>
  <c r="D868" i="8"/>
  <c r="P868" i="8"/>
  <c r="AD555" i="8"/>
  <c r="H555" i="8"/>
  <c r="F555" i="8"/>
  <c r="D243" i="8"/>
  <c r="C243" i="8"/>
  <c r="B556" i="8" s="1"/>
  <c r="L556" i="8" l="1"/>
  <c r="AC906" i="8"/>
  <c r="AE906" i="8"/>
  <c r="AA906" i="8"/>
  <c r="W906" i="8"/>
  <c r="S906" i="8"/>
  <c r="O906" i="8"/>
  <c r="Y906" i="8"/>
  <c r="U906" i="8"/>
  <c r="Q906" i="8"/>
  <c r="K906" i="8"/>
  <c r="G906" i="8"/>
  <c r="C906" i="8"/>
  <c r="M906" i="8"/>
  <c r="I906" i="8"/>
  <c r="E906" i="8"/>
  <c r="H556" i="8"/>
  <c r="J556" i="8"/>
  <c r="T869" i="8"/>
  <c r="N869" i="8"/>
  <c r="V869" i="8"/>
  <c r="B281" i="8"/>
  <c r="AE593" i="8"/>
  <c r="AC593" i="8"/>
  <c r="W593" i="8"/>
  <c r="Y593" i="8"/>
  <c r="S593" i="8"/>
  <c r="K593" i="8"/>
  <c r="AA593" i="8"/>
  <c r="M593" i="8"/>
  <c r="E593" i="8"/>
  <c r="U593" i="8"/>
  <c r="G593" i="8"/>
  <c r="I593" i="8"/>
  <c r="F280" i="8"/>
  <c r="C593" i="8"/>
  <c r="O593" i="8"/>
  <c r="Q593" i="8"/>
  <c r="R869" i="8"/>
  <c r="N556" i="8"/>
  <c r="X869" i="8"/>
  <c r="Z556" i="8"/>
  <c r="E243" i="8"/>
  <c r="D869" i="8"/>
  <c r="AD556" i="8"/>
  <c r="X556" i="8"/>
  <c r="R556" i="8"/>
  <c r="D556" i="8"/>
  <c r="Z869" i="8"/>
  <c r="AB869" i="8"/>
  <c r="F869" i="8"/>
  <c r="L869" i="8"/>
  <c r="AB556" i="8"/>
  <c r="P869" i="8"/>
  <c r="B869" i="8"/>
  <c r="J869" i="8"/>
  <c r="P556" i="8"/>
  <c r="H869" i="8"/>
  <c r="V556" i="8"/>
  <c r="F556" i="8"/>
  <c r="T556" i="8"/>
  <c r="AD869" i="8"/>
  <c r="C244" i="8"/>
  <c r="AB870" i="8" s="1"/>
  <c r="D244" i="8"/>
  <c r="AC907" i="8" l="1"/>
  <c r="AE907" i="8"/>
  <c r="AA907" i="8"/>
  <c r="Y907" i="8"/>
  <c r="U907" i="8"/>
  <c r="Q907" i="8"/>
  <c r="W907" i="8"/>
  <c r="S907" i="8"/>
  <c r="O907" i="8"/>
  <c r="K907" i="8"/>
  <c r="G907" i="8"/>
  <c r="M907" i="8"/>
  <c r="I907" i="8"/>
  <c r="E907" i="8"/>
  <c r="C907" i="8"/>
  <c r="J557" i="8"/>
  <c r="F870" i="8"/>
  <c r="Z557" i="8"/>
  <c r="L870" i="8"/>
  <c r="V870" i="8"/>
  <c r="E244" i="8"/>
  <c r="R870" i="8"/>
  <c r="F557" i="8"/>
  <c r="P870" i="8"/>
  <c r="X870" i="8"/>
  <c r="B870" i="8"/>
  <c r="V557" i="8"/>
  <c r="J870" i="8"/>
  <c r="T557" i="8"/>
  <c r="AD557" i="8"/>
  <c r="R557" i="8"/>
  <c r="D557" i="8"/>
  <c r="P557" i="8"/>
  <c r="B557" i="8"/>
  <c r="D870" i="8"/>
  <c r="L557" i="8"/>
  <c r="B282" i="8"/>
  <c r="AE594" i="8"/>
  <c r="AA594" i="8"/>
  <c r="AC594" i="8"/>
  <c r="W594" i="8"/>
  <c r="Y594" i="8"/>
  <c r="Q594" i="8"/>
  <c r="O594" i="8"/>
  <c r="I594" i="8"/>
  <c r="S594" i="8"/>
  <c r="K594" i="8"/>
  <c r="M594" i="8"/>
  <c r="E594" i="8"/>
  <c r="U594" i="8"/>
  <c r="G594" i="8"/>
  <c r="F281" i="8"/>
  <c r="C594" i="8"/>
  <c r="N870" i="8"/>
  <c r="X557" i="8"/>
  <c r="T870" i="8"/>
  <c r="H557" i="8"/>
  <c r="N557" i="8"/>
  <c r="AD870" i="8"/>
  <c r="H870" i="8"/>
  <c r="AB557" i="8"/>
  <c r="D245" i="8"/>
  <c r="C245" i="8"/>
  <c r="T871" i="8" s="1"/>
  <c r="Z870" i="8"/>
  <c r="AE908" i="8" l="1"/>
  <c r="AA908" i="8"/>
  <c r="AC908" i="8"/>
  <c r="Y908" i="8"/>
  <c r="U908" i="8"/>
  <c r="Q908" i="8"/>
  <c r="W908" i="8"/>
  <c r="S908" i="8"/>
  <c r="O908" i="8"/>
  <c r="M908" i="8"/>
  <c r="I908" i="8"/>
  <c r="E908" i="8"/>
  <c r="K908" i="8"/>
  <c r="G908" i="8"/>
  <c r="C908" i="8"/>
  <c r="AD558" i="8"/>
  <c r="V558" i="8"/>
  <c r="J871" i="8"/>
  <c r="J558" i="8"/>
  <c r="V871" i="8"/>
  <c r="E245" i="8"/>
  <c r="H558" i="8"/>
  <c r="AB558" i="8"/>
  <c r="B283" i="8"/>
  <c r="AE595" i="8"/>
  <c r="Y595" i="8"/>
  <c r="AA595" i="8"/>
  <c r="AC595" i="8"/>
  <c r="U595" i="8"/>
  <c r="G595" i="8"/>
  <c r="Q595" i="8"/>
  <c r="O595" i="8"/>
  <c r="I595" i="8"/>
  <c r="S595" i="8"/>
  <c r="K595" i="8"/>
  <c r="M595" i="8"/>
  <c r="E595" i="8"/>
  <c r="F282" i="8"/>
  <c r="W595" i="8"/>
  <c r="C595" i="8"/>
  <c r="R871" i="8"/>
  <c r="AD871" i="8"/>
  <c r="P871" i="8"/>
  <c r="X558" i="8"/>
  <c r="T558" i="8"/>
  <c r="AB871" i="8"/>
  <c r="D871" i="8"/>
  <c r="Z871" i="8"/>
  <c r="N871" i="8"/>
  <c r="L558" i="8"/>
  <c r="X871" i="8"/>
  <c r="B558" i="8"/>
  <c r="R558" i="8"/>
  <c r="D246" i="8"/>
  <c r="C246" i="8"/>
  <c r="H872" i="8" s="1"/>
  <c r="P558" i="8"/>
  <c r="B871" i="8"/>
  <c r="F871" i="8"/>
  <c r="Z558" i="8"/>
  <c r="H871" i="8"/>
  <c r="F558" i="8"/>
  <c r="N558" i="8"/>
  <c r="L871" i="8"/>
  <c r="D558" i="8"/>
  <c r="AE909" i="8" l="1"/>
  <c r="AA909" i="8"/>
  <c r="AC909" i="8"/>
  <c r="W909" i="8"/>
  <c r="S909" i="8"/>
  <c r="O909" i="8"/>
  <c r="Y909" i="8"/>
  <c r="U909" i="8"/>
  <c r="Q909" i="8"/>
  <c r="M909" i="8"/>
  <c r="I909" i="8"/>
  <c r="E909" i="8"/>
  <c r="C909" i="8"/>
  <c r="K909" i="8"/>
  <c r="G909" i="8"/>
  <c r="N559" i="8"/>
  <c r="B284" i="8"/>
  <c r="W596" i="8"/>
  <c r="AE596" i="8"/>
  <c r="Y596" i="8"/>
  <c r="AA596" i="8"/>
  <c r="AC596" i="8"/>
  <c r="M596" i="8"/>
  <c r="E596" i="8"/>
  <c r="U596" i="8"/>
  <c r="G596" i="8"/>
  <c r="Q596" i="8"/>
  <c r="O596" i="8"/>
  <c r="I596" i="8"/>
  <c r="C596" i="8"/>
  <c r="F283" i="8"/>
  <c r="S596" i="8"/>
  <c r="K596" i="8"/>
  <c r="D559" i="8"/>
  <c r="R872" i="8"/>
  <c r="E246" i="8"/>
  <c r="T559" i="8"/>
  <c r="AD559" i="8"/>
  <c r="X559" i="8"/>
  <c r="Z872" i="8"/>
  <c r="N872" i="8"/>
  <c r="B559" i="8"/>
  <c r="X872" i="8"/>
  <c r="J872" i="8"/>
  <c r="R559" i="8"/>
  <c r="AB872" i="8"/>
  <c r="V559" i="8"/>
  <c r="P872" i="8"/>
  <c r="J559" i="8"/>
  <c r="AB559" i="8"/>
  <c r="F872" i="8"/>
  <c r="L872" i="8"/>
  <c r="L559" i="8"/>
  <c r="V872" i="8"/>
  <c r="F559" i="8"/>
  <c r="D247" i="8"/>
  <c r="C247" i="8"/>
  <c r="D873" i="8" s="1"/>
  <c r="H559" i="8"/>
  <c r="AD872" i="8"/>
  <c r="P559" i="8"/>
  <c r="D872" i="8"/>
  <c r="B872" i="8"/>
  <c r="Z559" i="8"/>
  <c r="T872" i="8"/>
  <c r="AC910" i="8" l="1"/>
  <c r="AE910" i="8"/>
  <c r="AA910" i="8"/>
  <c r="W910" i="8"/>
  <c r="S910" i="8"/>
  <c r="O910" i="8"/>
  <c r="Y910" i="8"/>
  <c r="U910" i="8"/>
  <c r="Q910" i="8"/>
  <c r="K910" i="8"/>
  <c r="G910" i="8"/>
  <c r="C910" i="8"/>
  <c r="M910" i="8"/>
  <c r="I910" i="8"/>
  <c r="E910" i="8"/>
  <c r="B285" i="8"/>
  <c r="AC597" i="8"/>
  <c r="W597" i="8"/>
  <c r="AE597" i="8"/>
  <c r="Y597" i="8"/>
  <c r="S597" i="8"/>
  <c r="K597" i="8"/>
  <c r="M597" i="8"/>
  <c r="E597" i="8"/>
  <c r="AA597" i="8"/>
  <c r="U597" i="8"/>
  <c r="G597" i="8"/>
  <c r="Q597" i="8"/>
  <c r="F284" i="8"/>
  <c r="I597" i="8"/>
  <c r="C597" i="8"/>
  <c r="O597" i="8"/>
  <c r="V873" i="8"/>
  <c r="B873" i="8"/>
  <c r="T873" i="8"/>
  <c r="L873" i="8"/>
  <c r="H873" i="8"/>
  <c r="N873" i="8"/>
  <c r="R560" i="8"/>
  <c r="F873" i="8"/>
  <c r="AB873" i="8"/>
  <c r="AD873" i="8"/>
  <c r="L560" i="8"/>
  <c r="P560" i="8"/>
  <c r="J560" i="8"/>
  <c r="N560" i="8"/>
  <c r="X873" i="8"/>
  <c r="P873" i="8"/>
  <c r="B560" i="8"/>
  <c r="H560" i="8"/>
  <c r="C248" i="8"/>
  <c r="F561" i="8" s="1"/>
  <c r="D248" i="8"/>
  <c r="V560" i="8"/>
  <c r="R873" i="8"/>
  <c r="D560" i="8"/>
  <c r="F560" i="8"/>
  <c r="E247" i="8"/>
  <c r="T560" i="8"/>
  <c r="AB560" i="8"/>
  <c r="J873" i="8"/>
  <c r="X560" i="8"/>
  <c r="Z873" i="8"/>
  <c r="AD560" i="8"/>
  <c r="Z560" i="8"/>
  <c r="AC911" i="8" l="1"/>
  <c r="AE911" i="8"/>
  <c r="AA911" i="8"/>
  <c r="Y911" i="8"/>
  <c r="U911" i="8"/>
  <c r="Q911" i="8"/>
  <c r="W911" i="8"/>
  <c r="S911" i="8"/>
  <c r="O911" i="8"/>
  <c r="K911" i="8"/>
  <c r="G911" i="8"/>
  <c r="M911" i="8"/>
  <c r="I911" i="8"/>
  <c r="E911" i="8"/>
  <c r="C911" i="8"/>
  <c r="J874" i="8"/>
  <c r="T561" i="8"/>
  <c r="B874" i="8"/>
  <c r="AD561" i="8"/>
  <c r="N561" i="8"/>
  <c r="B286" i="8"/>
  <c r="AE598" i="8"/>
  <c r="AA598" i="8"/>
  <c r="AC598" i="8"/>
  <c r="W598" i="8"/>
  <c r="Q598" i="8"/>
  <c r="O598" i="8"/>
  <c r="I598" i="8"/>
  <c r="Y598" i="8"/>
  <c r="S598" i="8"/>
  <c r="K598" i="8"/>
  <c r="M598" i="8"/>
  <c r="E598" i="8"/>
  <c r="G598" i="8"/>
  <c r="C598" i="8"/>
  <c r="U598" i="8"/>
  <c r="F285" i="8"/>
  <c r="D874" i="8"/>
  <c r="H874" i="8"/>
  <c r="Z874" i="8"/>
  <c r="AB874" i="8"/>
  <c r="X561" i="8"/>
  <c r="L874" i="8"/>
  <c r="Z561" i="8"/>
  <c r="H561" i="8"/>
  <c r="R561" i="8"/>
  <c r="P561" i="8"/>
  <c r="T874" i="8"/>
  <c r="J561" i="8"/>
  <c r="AB561" i="8"/>
  <c r="V874" i="8"/>
  <c r="D249" i="8"/>
  <c r="C249" i="8"/>
  <c r="Z875" i="8" s="1"/>
  <c r="D561" i="8"/>
  <c r="B561" i="8"/>
  <c r="L561" i="8"/>
  <c r="E248" i="8"/>
  <c r="N874" i="8"/>
  <c r="R874" i="8"/>
  <c r="P874" i="8"/>
  <c r="AD874" i="8"/>
  <c r="F874" i="8"/>
  <c r="V561" i="8"/>
  <c r="X874" i="8"/>
  <c r="AE912" i="8" l="1"/>
  <c r="AA912" i="8"/>
  <c r="AC912" i="8"/>
  <c r="Y912" i="8"/>
  <c r="U912" i="8"/>
  <c r="Q912" i="8"/>
  <c r="W912" i="8"/>
  <c r="S912" i="8"/>
  <c r="O912" i="8"/>
  <c r="M912" i="8"/>
  <c r="I912" i="8"/>
  <c r="E912" i="8"/>
  <c r="K912" i="8"/>
  <c r="G912" i="8"/>
  <c r="C912" i="8"/>
  <c r="B287" i="8"/>
  <c r="AE599" i="8"/>
  <c r="Y599" i="8"/>
  <c r="AA599" i="8"/>
  <c r="AC599" i="8"/>
  <c r="W599" i="8"/>
  <c r="U599" i="8"/>
  <c r="G599" i="8"/>
  <c r="Q599" i="8"/>
  <c r="O599" i="8"/>
  <c r="I599" i="8"/>
  <c r="S599" i="8"/>
  <c r="K599" i="8"/>
  <c r="F286" i="8"/>
  <c r="C599" i="8"/>
  <c r="M599" i="8"/>
  <c r="E599" i="8"/>
  <c r="N562" i="8"/>
  <c r="P562" i="8"/>
  <c r="AB875" i="8"/>
  <c r="B875" i="8"/>
  <c r="H562" i="8"/>
  <c r="N875" i="8"/>
  <c r="D875" i="8"/>
  <c r="D562" i="8"/>
  <c r="F875" i="8"/>
  <c r="R562" i="8"/>
  <c r="AD562" i="8"/>
  <c r="X875" i="8"/>
  <c r="L875" i="8"/>
  <c r="L562" i="8"/>
  <c r="J875" i="8"/>
  <c r="R875" i="8"/>
  <c r="J562" i="8"/>
  <c r="D250" i="8"/>
  <c r="C250" i="8"/>
  <c r="AB563" i="8" s="1"/>
  <c r="T875" i="8"/>
  <c r="Z562" i="8"/>
  <c r="F562" i="8"/>
  <c r="E249" i="8"/>
  <c r="H875" i="8"/>
  <c r="AB562" i="8"/>
  <c r="V875" i="8"/>
  <c r="V562" i="8"/>
  <c r="X562" i="8"/>
  <c r="B562" i="8"/>
  <c r="P875" i="8"/>
  <c r="AD875" i="8"/>
  <c r="T562" i="8"/>
  <c r="AE913" i="8" l="1"/>
  <c r="AA913" i="8"/>
  <c r="AC913" i="8"/>
  <c r="W913" i="8"/>
  <c r="S913" i="8"/>
  <c r="O913" i="8"/>
  <c r="Y913" i="8"/>
  <c r="U913" i="8"/>
  <c r="Q913" i="8"/>
  <c r="M913" i="8"/>
  <c r="I913" i="8"/>
  <c r="E913" i="8"/>
  <c r="C913" i="8"/>
  <c r="K913" i="8"/>
  <c r="G913" i="8"/>
  <c r="B288" i="8"/>
  <c r="W600" i="8"/>
  <c r="Y600" i="8"/>
  <c r="AA600" i="8"/>
  <c r="AE600" i="8"/>
  <c r="M600" i="8"/>
  <c r="E600" i="8"/>
  <c r="AC600" i="8"/>
  <c r="U600" i="8"/>
  <c r="G600" i="8"/>
  <c r="Q600" i="8"/>
  <c r="O600" i="8"/>
  <c r="I600" i="8"/>
  <c r="K600" i="8"/>
  <c r="C600" i="8"/>
  <c r="F287" i="8"/>
  <c r="S600" i="8"/>
  <c r="Z563" i="8"/>
  <c r="H563" i="8"/>
  <c r="T563" i="8"/>
  <c r="B563" i="8"/>
  <c r="J563" i="8"/>
  <c r="N563" i="8"/>
  <c r="H876" i="8"/>
  <c r="T876" i="8"/>
  <c r="D876" i="8"/>
  <c r="AB876" i="8"/>
  <c r="E250" i="8"/>
  <c r="Z876" i="8"/>
  <c r="P876" i="8"/>
  <c r="V876" i="8"/>
  <c r="F876" i="8"/>
  <c r="J876" i="8"/>
  <c r="AD563" i="8"/>
  <c r="P563" i="8"/>
  <c r="AD876" i="8"/>
  <c r="R563" i="8"/>
  <c r="X563" i="8"/>
  <c r="F563" i="8"/>
  <c r="D563" i="8"/>
  <c r="N876" i="8"/>
  <c r="C251" i="8"/>
  <c r="AB564" i="8" s="1"/>
  <c r="J564" i="8"/>
  <c r="D251" i="8"/>
  <c r="Z564" i="8"/>
  <c r="H877" i="8"/>
  <c r="R877" i="8"/>
  <c r="L563" i="8"/>
  <c r="B876" i="8"/>
  <c r="R876" i="8"/>
  <c r="L876" i="8"/>
  <c r="V563" i="8"/>
  <c r="X876" i="8"/>
  <c r="P564" i="8" l="1"/>
  <c r="L877" i="8"/>
  <c r="AC914" i="8"/>
  <c r="AE914" i="8"/>
  <c r="AA914" i="8"/>
  <c r="W914" i="8"/>
  <c r="S914" i="8"/>
  <c r="O914" i="8"/>
  <c r="Y914" i="8"/>
  <c r="U914" i="8"/>
  <c r="Q914" i="8"/>
  <c r="K914" i="8"/>
  <c r="G914" i="8"/>
  <c r="C914" i="8"/>
  <c r="M914" i="8"/>
  <c r="I914" i="8"/>
  <c r="E914" i="8"/>
  <c r="V564" i="8"/>
  <c r="AB877" i="8"/>
  <c r="X564" i="8"/>
  <c r="P877" i="8"/>
  <c r="AD877" i="8"/>
  <c r="D877" i="8"/>
  <c r="B877" i="8"/>
  <c r="Z877" i="8"/>
  <c r="L564" i="8"/>
  <c r="J877" i="8"/>
  <c r="E251" i="8"/>
  <c r="V877" i="8"/>
  <c r="T564" i="8"/>
  <c r="N877" i="8"/>
  <c r="N564" i="8"/>
  <c r="AD564" i="8"/>
  <c r="T877" i="8"/>
  <c r="R564" i="8"/>
  <c r="F564" i="8"/>
  <c r="B289" i="8"/>
  <c r="AE601" i="8"/>
  <c r="AC601" i="8"/>
  <c r="W601" i="8"/>
  <c r="Y601" i="8"/>
  <c r="S601" i="8"/>
  <c r="K601" i="8"/>
  <c r="M601" i="8"/>
  <c r="E601" i="8"/>
  <c r="U601" i="8"/>
  <c r="G601" i="8"/>
  <c r="O601" i="8"/>
  <c r="F288" i="8"/>
  <c r="I601" i="8"/>
  <c r="AA601" i="8"/>
  <c r="Q601" i="8"/>
  <c r="C601" i="8"/>
  <c r="X877" i="8"/>
  <c r="D564" i="8"/>
  <c r="B564" i="8"/>
  <c r="H564" i="8"/>
  <c r="F877" i="8"/>
  <c r="D252" i="8"/>
  <c r="C252" i="8"/>
  <c r="P565" i="8" s="1"/>
  <c r="AC915" i="8" l="1"/>
  <c r="AE915" i="8"/>
  <c r="AA915" i="8"/>
  <c r="Y915" i="8"/>
  <c r="U915" i="8"/>
  <c r="Q915" i="8"/>
  <c r="W915" i="8"/>
  <c r="S915" i="8"/>
  <c r="O915" i="8"/>
  <c r="K915" i="8"/>
  <c r="G915" i="8"/>
  <c r="M915" i="8"/>
  <c r="I915" i="8"/>
  <c r="E915" i="8"/>
  <c r="C915" i="8"/>
  <c r="B290" i="8"/>
  <c r="AE602" i="8"/>
  <c r="AA602" i="8"/>
  <c r="AC602" i="8"/>
  <c r="W602" i="8"/>
  <c r="Q602" i="8"/>
  <c r="O602" i="8"/>
  <c r="I602" i="8"/>
  <c r="S602" i="8"/>
  <c r="K602" i="8"/>
  <c r="Y602" i="8"/>
  <c r="M602" i="8"/>
  <c r="E602" i="8"/>
  <c r="G602" i="8"/>
  <c r="F289" i="8"/>
  <c r="C602" i="8"/>
  <c r="U602" i="8"/>
  <c r="R878" i="8"/>
  <c r="J878" i="8"/>
  <c r="E252" i="8"/>
  <c r="X565" i="8"/>
  <c r="N878" i="8"/>
  <c r="B878" i="8"/>
  <c r="V878" i="8"/>
  <c r="F565" i="8"/>
  <c r="F878" i="8"/>
  <c r="R565" i="8"/>
  <c r="L565" i="8"/>
  <c r="AD565" i="8"/>
  <c r="N565" i="8"/>
  <c r="J565" i="8"/>
  <c r="X878" i="8"/>
  <c r="T565" i="8"/>
  <c r="D878" i="8"/>
  <c r="D253" i="8"/>
  <c r="C253" i="8"/>
  <c r="V879" i="8" s="1"/>
  <c r="AB878" i="8"/>
  <c r="P878" i="8"/>
  <c r="V565" i="8"/>
  <c r="AD878" i="8"/>
  <c r="D565" i="8"/>
  <c r="B565" i="8"/>
  <c r="L878" i="8"/>
  <c r="H565" i="8"/>
  <c r="Z878" i="8"/>
  <c r="T878" i="8"/>
  <c r="AB565" i="8"/>
  <c r="Z565" i="8"/>
  <c r="H878" i="8"/>
  <c r="AE916" i="8" l="1"/>
  <c r="AA916" i="8"/>
  <c r="AC916" i="8"/>
  <c r="Y916" i="8"/>
  <c r="U916" i="8"/>
  <c r="Q916" i="8"/>
  <c r="W916" i="8"/>
  <c r="S916" i="8"/>
  <c r="O916" i="8"/>
  <c r="M916" i="8"/>
  <c r="I916" i="8"/>
  <c r="E916" i="8"/>
  <c r="K916" i="8"/>
  <c r="G916" i="8"/>
  <c r="C916" i="8"/>
  <c r="D566" i="8"/>
  <c r="Z879" i="8"/>
  <c r="F879" i="8"/>
  <c r="T566" i="8"/>
  <c r="N566" i="8"/>
  <c r="AB566" i="8"/>
  <c r="N879" i="8"/>
  <c r="B291" i="8"/>
  <c r="AE603" i="8"/>
  <c r="Y603" i="8"/>
  <c r="AA603" i="8"/>
  <c r="AC603" i="8"/>
  <c r="U603" i="8"/>
  <c r="G603" i="8"/>
  <c r="W603" i="8"/>
  <c r="Q603" i="8"/>
  <c r="O603" i="8"/>
  <c r="I603" i="8"/>
  <c r="S603" i="8"/>
  <c r="K603" i="8"/>
  <c r="E603" i="8"/>
  <c r="M603" i="8"/>
  <c r="F290" i="8"/>
  <c r="C603" i="8"/>
  <c r="T879" i="8"/>
  <c r="R879" i="8"/>
  <c r="D254" i="8"/>
  <c r="C254" i="8"/>
  <c r="N880" i="8" s="1"/>
  <c r="X879" i="8"/>
  <c r="F566" i="8"/>
  <c r="J566" i="8"/>
  <c r="J879" i="8"/>
  <c r="D879" i="8"/>
  <c r="L566" i="8"/>
  <c r="V566" i="8"/>
  <c r="R566" i="8"/>
  <c r="Z566" i="8"/>
  <c r="B566" i="8"/>
  <c r="B879" i="8"/>
  <c r="E253" i="8"/>
  <c r="X566" i="8"/>
  <c r="AD879" i="8"/>
  <c r="H879" i="8"/>
  <c r="AB879" i="8"/>
  <c r="P879" i="8"/>
  <c r="L879" i="8"/>
  <c r="P566" i="8"/>
  <c r="AD566" i="8"/>
  <c r="H566" i="8"/>
  <c r="AE917" i="8" l="1"/>
  <c r="AA917" i="8"/>
  <c r="AC917" i="8"/>
  <c r="W917" i="8"/>
  <c r="S917" i="8"/>
  <c r="O917" i="8"/>
  <c r="Y917" i="8"/>
  <c r="U917" i="8"/>
  <c r="Q917" i="8"/>
  <c r="M917" i="8"/>
  <c r="I917" i="8"/>
  <c r="E917" i="8"/>
  <c r="C917" i="8"/>
  <c r="K917" i="8"/>
  <c r="G917" i="8"/>
  <c r="B292" i="8"/>
  <c r="W604" i="8"/>
  <c r="AE604" i="8"/>
  <c r="Y604" i="8"/>
  <c r="AA604" i="8"/>
  <c r="M604" i="8"/>
  <c r="E604" i="8"/>
  <c r="U604" i="8"/>
  <c r="G604" i="8"/>
  <c r="AC604" i="8"/>
  <c r="Q604" i="8"/>
  <c r="O604" i="8"/>
  <c r="I604" i="8"/>
  <c r="S604" i="8"/>
  <c r="C604" i="8"/>
  <c r="K604" i="8"/>
  <c r="F291" i="8"/>
  <c r="H567" i="8"/>
  <c r="AD567" i="8"/>
  <c r="AD880" i="8"/>
  <c r="B567" i="8"/>
  <c r="R880" i="8"/>
  <c r="Z880" i="8"/>
  <c r="V567" i="8"/>
  <c r="T880" i="8"/>
  <c r="Z567" i="8"/>
  <c r="V880" i="8"/>
  <c r="D567" i="8"/>
  <c r="L880" i="8"/>
  <c r="J880" i="8"/>
  <c r="L567" i="8"/>
  <c r="AB880" i="8"/>
  <c r="H880" i="8"/>
  <c r="N567" i="8"/>
  <c r="AB567" i="8"/>
  <c r="F880" i="8"/>
  <c r="D880" i="8"/>
  <c r="R567" i="8"/>
  <c r="F567" i="8"/>
  <c r="C255" i="8"/>
  <c r="AD881" i="8" s="1"/>
  <c r="D255" i="8"/>
  <c r="P567" i="8"/>
  <c r="J567" i="8"/>
  <c r="P880" i="8"/>
  <c r="E254" i="8"/>
  <c r="B880" i="8"/>
  <c r="X567" i="8"/>
  <c r="T567" i="8"/>
  <c r="X880" i="8"/>
  <c r="AC918" i="8" l="1"/>
  <c r="AE918" i="8"/>
  <c r="AA918" i="8"/>
  <c r="W918" i="8"/>
  <c r="S918" i="8"/>
  <c r="O918" i="8"/>
  <c r="Y918" i="8"/>
  <c r="U918" i="8"/>
  <c r="Q918" i="8"/>
  <c r="K918" i="8"/>
  <c r="G918" i="8"/>
  <c r="C918" i="8"/>
  <c r="M918" i="8"/>
  <c r="I918" i="8"/>
  <c r="E918" i="8"/>
  <c r="V568" i="8"/>
  <c r="Z568" i="8"/>
  <c r="H568" i="8"/>
  <c r="X568" i="8"/>
  <c r="N568" i="8"/>
  <c r="B293" i="8"/>
  <c r="AC605" i="8"/>
  <c r="W605" i="8"/>
  <c r="AE605" i="8"/>
  <c r="Y605" i="8"/>
  <c r="AA605" i="8"/>
  <c r="S605" i="8"/>
  <c r="K605" i="8"/>
  <c r="M605" i="8"/>
  <c r="E605" i="8"/>
  <c r="U605" i="8"/>
  <c r="G605" i="8"/>
  <c r="F292" i="8"/>
  <c r="I605" i="8"/>
  <c r="O605" i="8"/>
  <c r="C605" i="8"/>
  <c r="Q605" i="8"/>
  <c r="P568" i="8"/>
  <c r="D881" i="8"/>
  <c r="N881" i="8"/>
  <c r="R568" i="8"/>
  <c r="D256" i="8"/>
  <c r="C256" i="8"/>
  <c r="Z882" i="8" s="1"/>
  <c r="V881" i="8"/>
  <c r="D568" i="8"/>
  <c r="J568" i="8"/>
  <c r="B881" i="8"/>
  <c r="Z881" i="8"/>
  <c r="AD568" i="8"/>
  <c r="J881" i="8"/>
  <c r="T568" i="8"/>
  <c r="R881" i="8"/>
  <c r="F881" i="8"/>
  <c r="E255" i="8"/>
  <c r="H881" i="8"/>
  <c r="L881" i="8"/>
  <c r="B568" i="8"/>
  <c r="AB568" i="8"/>
  <c r="L568" i="8"/>
  <c r="AB881" i="8"/>
  <c r="P881" i="8"/>
  <c r="T881" i="8"/>
  <c r="X881" i="8"/>
  <c r="F568" i="8"/>
  <c r="AC919" i="8" l="1"/>
  <c r="AE919" i="8"/>
  <c r="AA919" i="8"/>
  <c r="Y919" i="8"/>
  <c r="U919" i="8"/>
  <c r="Q919" i="8"/>
  <c r="W919" i="8"/>
  <c r="S919" i="8"/>
  <c r="O919" i="8"/>
  <c r="K919" i="8"/>
  <c r="G919" i="8"/>
  <c r="M919" i="8"/>
  <c r="I919" i="8"/>
  <c r="E919" i="8"/>
  <c r="C919" i="8"/>
  <c r="B294" i="8"/>
  <c r="AE606" i="8"/>
  <c r="AA606" i="8"/>
  <c r="AC606" i="8"/>
  <c r="W606" i="8"/>
  <c r="Q606" i="8"/>
  <c r="O606" i="8"/>
  <c r="I606" i="8"/>
  <c r="S606" i="8"/>
  <c r="K606" i="8"/>
  <c r="M606" i="8"/>
  <c r="E606" i="8"/>
  <c r="C606" i="8"/>
  <c r="Y606" i="8"/>
  <c r="F293" i="8"/>
  <c r="G606" i="8"/>
  <c r="U606" i="8"/>
  <c r="B882" i="8"/>
  <c r="P882" i="8"/>
  <c r="V882" i="8"/>
  <c r="E256" i="8"/>
  <c r="N569" i="8"/>
  <c r="B569" i="8"/>
  <c r="AB569" i="8"/>
  <c r="R882" i="8"/>
  <c r="AB882" i="8"/>
  <c r="L569" i="8"/>
  <c r="AD882" i="8"/>
  <c r="H569" i="8"/>
  <c r="J569" i="8"/>
  <c r="T569" i="8"/>
  <c r="Z569" i="8"/>
  <c r="V569" i="8"/>
  <c r="X882" i="8"/>
  <c r="D257" i="8"/>
  <c r="C257" i="8"/>
  <c r="R883" i="8" s="1"/>
  <c r="J882" i="8"/>
  <c r="AD569" i="8"/>
  <c r="X569" i="8"/>
  <c r="T882" i="8"/>
  <c r="L882" i="8"/>
  <c r="P569" i="8"/>
  <c r="D569" i="8"/>
  <c r="R569" i="8"/>
  <c r="F882" i="8"/>
  <c r="F569" i="8"/>
  <c r="H882" i="8"/>
  <c r="D882" i="8"/>
  <c r="N882" i="8"/>
  <c r="AE920" i="8" l="1"/>
  <c r="AA920" i="8"/>
  <c r="AC920" i="8"/>
  <c r="Y920" i="8"/>
  <c r="U920" i="8"/>
  <c r="Q920" i="8"/>
  <c r="W920" i="8"/>
  <c r="S920" i="8"/>
  <c r="O920" i="8"/>
  <c r="M920" i="8"/>
  <c r="I920" i="8"/>
  <c r="E920" i="8"/>
  <c r="K920" i="8"/>
  <c r="G920" i="8"/>
  <c r="C920" i="8"/>
  <c r="Z883" i="8"/>
  <c r="Z570" i="8"/>
  <c r="L570" i="8"/>
  <c r="X570" i="8"/>
  <c r="X883" i="8"/>
  <c r="J570" i="8"/>
  <c r="AD570" i="8"/>
  <c r="B295" i="8"/>
  <c r="AE607" i="8"/>
  <c r="Y607" i="8"/>
  <c r="AA607" i="8"/>
  <c r="AC607" i="8"/>
  <c r="U607" i="8"/>
  <c r="G607" i="8"/>
  <c r="Q607" i="8"/>
  <c r="O607" i="8"/>
  <c r="I607" i="8"/>
  <c r="W607" i="8"/>
  <c r="S607" i="8"/>
  <c r="K607" i="8"/>
  <c r="F294" i="8"/>
  <c r="C607" i="8"/>
  <c r="E607" i="8"/>
  <c r="M607" i="8"/>
  <c r="B570" i="8"/>
  <c r="D258" i="8"/>
  <c r="C258" i="8"/>
  <c r="T884" i="8" s="1"/>
  <c r="AB570" i="8"/>
  <c r="N570" i="8"/>
  <c r="T883" i="8"/>
  <c r="R570" i="8"/>
  <c r="L883" i="8"/>
  <c r="H883" i="8"/>
  <c r="N883" i="8"/>
  <c r="H570" i="8"/>
  <c r="P570" i="8"/>
  <c r="D883" i="8"/>
  <c r="AB883" i="8"/>
  <c r="T570" i="8"/>
  <c r="F883" i="8"/>
  <c r="V570" i="8"/>
  <c r="J883" i="8"/>
  <c r="B883" i="8"/>
  <c r="F570" i="8"/>
  <c r="V883" i="8"/>
  <c r="AD883" i="8"/>
  <c r="P883" i="8"/>
  <c r="E257" i="8"/>
  <c r="D570" i="8"/>
  <c r="V884" i="8" l="1"/>
  <c r="F884" i="8"/>
  <c r="AE921" i="8"/>
  <c r="AA921" i="8"/>
  <c r="AC921" i="8"/>
  <c r="W921" i="8"/>
  <c r="S921" i="8"/>
  <c r="O921" i="8"/>
  <c r="Y921" i="8"/>
  <c r="U921" i="8"/>
  <c r="Q921" i="8"/>
  <c r="M921" i="8"/>
  <c r="I921" i="8"/>
  <c r="E921" i="8"/>
  <c r="C921" i="8"/>
  <c r="K921" i="8"/>
  <c r="G921" i="8"/>
  <c r="B884" i="8"/>
  <c r="N571" i="8"/>
  <c r="AB571" i="8"/>
  <c r="J571" i="8"/>
  <c r="L884" i="8"/>
  <c r="Z884" i="8"/>
  <c r="V571" i="8"/>
  <c r="D884" i="8"/>
  <c r="P571" i="8"/>
  <c r="N884" i="8"/>
  <c r="P884" i="8"/>
  <c r="R884" i="8"/>
  <c r="D571" i="8"/>
  <c r="L571" i="8"/>
  <c r="F571" i="8"/>
  <c r="AB884" i="8"/>
  <c r="E258" i="8"/>
  <c r="H884" i="8"/>
  <c r="T571" i="8"/>
  <c r="B296" i="8"/>
  <c r="W608" i="8"/>
  <c r="Y608" i="8"/>
  <c r="AA608" i="8"/>
  <c r="M608" i="8"/>
  <c r="E608" i="8"/>
  <c r="AE608" i="8"/>
  <c r="U608" i="8"/>
  <c r="G608" i="8"/>
  <c r="Q608" i="8"/>
  <c r="O608" i="8"/>
  <c r="I608" i="8"/>
  <c r="C608" i="8"/>
  <c r="F295" i="8"/>
  <c r="S608" i="8"/>
  <c r="K608" i="8"/>
  <c r="AC608" i="8"/>
  <c r="R571" i="8"/>
  <c r="X884" i="8"/>
  <c r="Z571" i="8"/>
  <c r="AD571" i="8"/>
  <c r="J884" i="8"/>
  <c r="X571" i="8"/>
  <c r="H571" i="8"/>
  <c r="AD884" i="8"/>
  <c r="B571" i="8"/>
  <c r="C259" i="8"/>
  <c r="T885" i="8" s="1"/>
  <c r="D259" i="8"/>
  <c r="AC922" i="8" l="1"/>
  <c r="AE922" i="8"/>
  <c r="AA922" i="8"/>
  <c r="W922" i="8"/>
  <c r="S922" i="8"/>
  <c r="O922" i="8"/>
  <c r="Y922" i="8"/>
  <c r="U922" i="8"/>
  <c r="Q922" i="8"/>
  <c r="K922" i="8"/>
  <c r="G922" i="8"/>
  <c r="C922" i="8"/>
  <c r="M922" i="8"/>
  <c r="I922" i="8"/>
  <c r="E922" i="8"/>
  <c r="B297" i="8"/>
  <c r="AE609" i="8"/>
  <c r="AC609" i="8"/>
  <c r="W609" i="8"/>
  <c r="Y609" i="8"/>
  <c r="S609" i="8"/>
  <c r="K609" i="8"/>
  <c r="AA609" i="8"/>
  <c r="M609" i="8"/>
  <c r="E609" i="8"/>
  <c r="U609" i="8"/>
  <c r="G609" i="8"/>
  <c r="I609" i="8"/>
  <c r="F296" i="8"/>
  <c r="C609" i="8"/>
  <c r="Q609" i="8"/>
  <c r="O609" i="8"/>
  <c r="D572" i="8"/>
  <c r="N885" i="8"/>
  <c r="P572" i="8"/>
  <c r="L572" i="8"/>
  <c r="R885" i="8"/>
  <c r="H572" i="8"/>
  <c r="X572" i="8"/>
  <c r="D885" i="8"/>
  <c r="N572" i="8"/>
  <c r="V572" i="8"/>
  <c r="AB885" i="8"/>
  <c r="F885" i="8"/>
  <c r="AD885" i="8"/>
  <c r="Z885" i="8"/>
  <c r="T572" i="8"/>
  <c r="H885" i="8"/>
  <c r="AD572" i="8"/>
  <c r="B572" i="8"/>
  <c r="C260" i="8"/>
  <c r="J573" i="8" s="1"/>
  <c r="D260" i="8"/>
  <c r="AB572" i="8"/>
  <c r="J885" i="8"/>
  <c r="E259" i="8"/>
  <c r="L885" i="8"/>
  <c r="B885" i="8"/>
  <c r="F572" i="8"/>
  <c r="V885" i="8"/>
  <c r="J572" i="8"/>
  <c r="R572" i="8"/>
  <c r="Z572" i="8"/>
  <c r="X885" i="8"/>
  <c r="P885" i="8"/>
  <c r="F573" i="8" l="1"/>
  <c r="AC923" i="8"/>
  <c r="AE923" i="8"/>
  <c r="AA923" i="8"/>
  <c r="Y923" i="8"/>
  <c r="U923" i="8"/>
  <c r="Q923" i="8"/>
  <c r="W923" i="8"/>
  <c r="S923" i="8"/>
  <c r="O923" i="8"/>
  <c r="K923" i="8"/>
  <c r="G923" i="8"/>
  <c r="M923" i="8"/>
  <c r="I923" i="8"/>
  <c r="E923" i="8"/>
  <c r="C923" i="8"/>
  <c r="V573" i="8"/>
  <c r="D573" i="8"/>
  <c r="B298" i="8"/>
  <c r="AE610" i="8"/>
  <c r="AA610" i="8"/>
  <c r="AC610" i="8"/>
  <c r="W610" i="8"/>
  <c r="Y610" i="8"/>
  <c r="Q610" i="8"/>
  <c r="O610" i="8"/>
  <c r="I610" i="8"/>
  <c r="S610" i="8"/>
  <c r="K610" i="8"/>
  <c r="M610" i="8"/>
  <c r="E610" i="8"/>
  <c r="U610" i="8"/>
  <c r="F297" i="8"/>
  <c r="C610" i="8"/>
  <c r="G610" i="8"/>
  <c r="AD573" i="8"/>
  <c r="L886" i="8"/>
  <c r="D261" i="8"/>
  <c r="C261" i="8"/>
  <c r="X574" i="8" s="1"/>
  <c r="N573" i="8"/>
  <c r="V886" i="8"/>
  <c r="E260" i="8"/>
  <c r="AB886" i="8"/>
  <c r="F886" i="8"/>
  <c r="L573" i="8"/>
  <c r="P573" i="8"/>
  <c r="X886" i="8"/>
  <c r="B573" i="8"/>
  <c r="N886" i="8"/>
  <c r="R886" i="8"/>
  <c r="P886" i="8"/>
  <c r="R573" i="8"/>
  <c r="B886" i="8"/>
  <c r="H886" i="8"/>
  <c r="AD886" i="8"/>
  <c r="X573" i="8"/>
  <c r="J886" i="8"/>
  <c r="D886" i="8"/>
  <c r="Z573" i="8"/>
  <c r="Z886" i="8"/>
  <c r="H573" i="8"/>
  <c r="AB573" i="8"/>
  <c r="T886" i="8"/>
  <c r="T573" i="8"/>
  <c r="AE924" i="8" l="1"/>
  <c r="AA924" i="8"/>
  <c r="AC924" i="8"/>
  <c r="Y924" i="8"/>
  <c r="U924" i="8"/>
  <c r="Q924" i="8"/>
  <c r="W924" i="8"/>
  <c r="S924" i="8"/>
  <c r="O924" i="8"/>
  <c r="M924" i="8"/>
  <c r="I924" i="8"/>
  <c r="E924" i="8"/>
  <c r="K924" i="8"/>
  <c r="G924" i="8"/>
  <c r="C924" i="8"/>
  <c r="F887" i="8"/>
  <c r="L574" i="8"/>
  <c r="E261" i="8"/>
  <c r="B299" i="8"/>
  <c r="AE611" i="8"/>
  <c r="Y611" i="8"/>
  <c r="AA611" i="8"/>
  <c r="AC611" i="8"/>
  <c r="U611" i="8"/>
  <c r="G611" i="8"/>
  <c r="Q611" i="8"/>
  <c r="O611" i="8"/>
  <c r="I611" i="8"/>
  <c r="S611" i="8"/>
  <c r="K611" i="8"/>
  <c r="M611" i="8"/>
  <c r="E611" i="8"/>
  <c r="F298" i="8"/>
  <c r="W611" i="8"/>
  <c r="C611" i="8"/>
  <c r="J574" i="8"/>
  <c r="T574" i="8"/>
  <c r="B574" i="8"/>
  <c r="X887" i="8"/>
  <c r="D262" i="8"/>
  <c r="C262" i="8"/>
  <c r="F575" i="8" s="1"/>
  <c r="V574" i="8"/>
  <c r="Z887" i="8"/>
  <c r="H887" i="8"/>
  <c r="R887" i="8"/>
  <c r="Z574" i="8"/>
  <c r="T887" i="8"/>
  <c r="H574" i="8"/>
  <c r="N574" i="8"/>
  <c r="P574" i="8"/>
  <c r="R574" i="8"/>
  <c r="D574" i="8"/>
  <c r="J887" i="8"/>
  <c r="B887" i="8"/>
  <c r="AB887" i="8"/>
  <c r="AD887" i="8"/>
  <c r="AB574" i="8"/>
  <c r="N887" i="8"/>
  <c r="AD574" i="8"/>
  <c r="F574" i="8"/>
  <c r="P887" i="8"/>
  <c r="L887" i="8"/>
  <c r="D887" i="8"/>
  <c r="V887" i="8"/>
  <c r="AE925" i="8" l="1"/>
  <c r="AA925" i="8"/>
  <c r="AC925" i="8"/>
  <c r="W925" i="8"/>
  <c r="S925" i="8"/>
  <c r="O925" i="8"/>
  <c r="Y925" i="8"/>
  <c r="U925" i="8"/>
  <c r="Q925" i="8"/>
  <c r="M925" i="8"/>
  <c r="I925" i="8"/>
  <c r="E925" i="8"/>
  <c r="C925" i="8"/>
  <c r="K925" i="8"/>
  <c r="G925" i="8"/>
  <c r="P888" i="8"/>
  <c r="B888" i="8"/>
  <c r="F888" i="8"/>
  <c r="B300" i="8"/>
  <c r="W612" i="8"/>
  <c r="AE612" i="8"/>
  <c r="Y612" i="8"/>
  <c r="AA612" i="8"/>
  <c r="AC612" i="8"/>
  <c r="M612" i="8"/>
  <c r="E612" i="8"/>
  <c r="U612" i="8"/>
  <c r="G612" i="8"/>
  <c r="Q612" i="8"/>
  <c r="O612" i="8"/>
  <c r="I612" i="8"/>
  <c r="C612" i="8"/>
  <c r="K612" i="8"/>
  <c r="F299" i="8"/>
  <c r="S612" i="8"/>
  <c r="B575" i="8"/>
  <c r="J888" i="8"/>
  <c r="V888" i="8"/>
  <c r="R888" i="8"/>
  <c r="X575" i="8"/>
  <c r="R575" i="8"/>
  <c r="P575" i="8"/>
  <c r="D888" i="8"/>
  <c r="L888" i="8"/>
  <c r="L575" i="8"/>
  <c r="J575" i="8"/>
  <c r="H888" i="8"/>
  <c r="H575" i="8"/>
  <c r="T575" i="8"/>
  <c r="N575" i="8"/>
  <c r="D575" i="8"/>
  <c r="AB888" i="8"/>
  <c r="T888" i="8"/>
  <c r="C263" i="8"/>
  <c r="R889" i="8" s="1"/>
  <c r="D263" i="8"/>
  <c r="Z888" i="8"/>
  <c r="X888" i="8"/>
  <c r="AD575" i="8"/>
  <c r="E262" i="8"/>
  <c r="V575" i="8"/>
  <c r="AB575" i="8"/>
  <c r="AD888" i="8"/>
  <c r="Z575" i="8"/>
  <c r="N888" i="8"/>
  <c r="AC926" i="8" l="1"/>
  <c r="AE926" i="8"/>
  <c r="AA926" i="8"/>
  <c r="W926" i="8"/>
  <c r="S926" i="8"/>
  <c r="O926" i="8"/>
  <c r="Y926" i="8"/>
  <c r="U926" i="8"/>
  <c r="Q926" i="8"/>
  <c r="K926" i="8"/>
  <c r="G926" i="8"/>
  <c r="C926" i="8"/>
  <c r="M926" i="8"/>
  <c r="I926" i="8"/>
  <c r="E926" i="8"/>
  <c r="R576" i="8"/>
  <c r="T889" i="8"/>
  <c r="B301" i="8"/>
  <c r="AC613" i="8"/>
  <c r="W613" i="8"/>
  <c r="AE613" i="8"/>
  <c r="Y613" i="8"/>
  <c r="S613" i="8"/>
  <c r="K613" i="8"/>
  <c r="M613" i="8"/>
  <c r="E613" i="8"/>
  <c r="AA613" i="8"/>
  <c r="U613" i="8"/>
  <c r="G613" i="8"/>
  <c r="Q613" i="8"/>
  <c r="F300" i="8"/>
  <c r="I613" i="8"/>
  <c r="C613" i="8"/>
  <c r="O613" i="8"/>
  <c r="B576" i="8"/>
  <c r="F576" i="8"/>
  <c r="AB576" i="8"/>
  <c r="T576" i="8"/>
  <c r="Z889" i="8"/>
  <c r="H889" i="8"/>
  <c r="L889" i="8"/>
  <c r="V889" i="8"/>
  <c r="N576" i="8"/>
  <c r="L576" i="8"/>
  <c r="AD889" i="8"/>
  <c r="V576" i="8"/>
  <c r="AB889" i="8"/>
  <c r="P576" i="8"/>
  <c r="Z576" i="8"/>
  <c r="H576" i="8"/>
  <c r="D576" i="8"/>
  <c r="X576" i="8"/>
  <c r="B889" i="8"/>
  <c r="F889" i="8"/>
  <c r="C264" i="8"/>
  <c r="AD890" i="8" s="1"/>
  <c r="D264" i="8"/>
  <c r="N889" i="8"/>
  <c r="X889" i="8"/>
  <c r="J889" i="8"/>
  <c r="E263" i="8"/>
  <c r="AD576" i="8"/>
  <c r="P889" i="8"/>
  <c r="J576" i="8"/>
  <c r="D889" i="8"/>
  <c r="AC927" i="8" l="1"/>
  <c r="AE927" i="8"/>
  <c r="AA927" i="8"/>
  <c r="Y927" i="8"/>
  <c r="U927" i="8"/>
  <c r="Q927" i="8"/>
  <c r="W927" i="8"/>
  <c r="S927" i="8"/>
  <c r="O927" i="8"/>
  <c r="K927" i="8"/>
  <c r="G927" i="8"/>
  <c r="M927" i="8"/>
  <c r="I927" i="8"/>
  <c r="E927" i="8"/>
  <c r="C927" i="8"/>
  <c r="F577" i="8"/>
  <c r="N577" i="8"/>
  <c r="H890" i="8"/>
  <c r="B302" i="8"/>
  <c r="AE614" i="8"/>
  <c r="AA614" i="8"/>
  <c r="AC614" i="8"/>
  <c r="W614" i="8"/>
  <c r="Q614" i="8"/>
  <c r="O614" i="8"/>
  <c r="I614" i="8"/>
  <c r="Y614" i="8"/>
  <c r="S614" i="8"/>
  <c r="K614" i="8"/>
  <c r="M614" i="8"/>
  <c r="E614" i="8"/>
  <c r="G614" i="8"/>
  <c r="C614" i="8"/>
  <c r="U614" i="8"/>
  <c r="F301" i="8"/>
  <c r="E264" i="8"/>
  <c r="B577" i="8"/>
  <c r="N890" i="8"/>
  <c r="AB577" i="8"/>
  <c r="V890" i="8"/>
  <c r="X577" i="8"/>
  <c r="T577" i="8"/>
  <c r="L890" i="8"/>
  <c r="F890" i="8"/>
  <c r="C265" i="8"/>
  <c r="D891" i="8" s="1"/>
  <c r="D265" i="8"/>
  <c r="B890" i="8"/>
  <c r="Z890" i="8"/>
  <c r="D890" i="8"/>
  <c r="J577" i="8"/>
  <c r="J890" i="8"/>
  <c r="AD577" i="8"/>
  <c r="Z577" i="8"/>
  <c r="H577" i="8"/>
  <c r="P890" i="8"/>
  <c r="L577" i="8"/>
  <c r="P577" i="8"/>
  <c r="R577" i="8"/>
  <c r="X890" i="8"/>
  <c r="D577" i="8"/>
  <c r="R890" i="8"/>
  <c r="AB890" i="8"/>
  <c r="T890" i="8"/>
  <c r="V577" i="8"/>
  <c r="B891" i="8" l="1"/>
  <c r="AE928" i="8"/>
  <c r="AA928" i="8"/>
  <c r="AC928" i="8"/>
  <c r="Y928" i="8"/>
  <c r="U928" i="8"/>
  <c r="Q928" i="8"/>
  <c r="W928" i="8"/>
  <c r="S928" i="8"/>
  <c r="O928" i="8"/>
  <c r="M928" i="8"/>
  <c r="I928" i="8"/>
  <c r="E928" i="8"/>
  <c r="K928" i="8"/>
  <c r="G928" i="8"/>
  <c r="C928" i="8"/>
  <c r="AD891" i="8"/>
  <c r="N578" i="8"/>
  <c r="J578" i="8"/>
  <c r="H578" i="8"/>
  <c r="X891" i="8"/>
  <c r="L578" i="8"/>
  <c r="P578" i="8"/>
  <c r="B303" i="8"/>
  <c r="AE615" i="8"/>
  <c r="Y615" i="8"/>
  <c r="AA615" i="8"/>
  <c r="AC615" i="8"/>
  <c r="W615" i="8"/>
  <c r="U615" i="8"/>
  <c r="G615" i="8"/>
  <c r="Q615" i="8"/>
  <c r="O615" i="8"/>
  <c r="I615" i="8"/>
  <c r="S615" i="8"/>
  <c r="K615" i="8"/>
  <c r="M615" i="8"/>
  <c r="C615" i="8"/>
  <c r="F302" i="8"/>
  <c r="E615" i="8"/>
  <c r="H891" i="8"/>
  <c r="J891" i="8"/>
  <c r="R578" i="8"/>
  <c r="F578" i="8"/>
  <c r="AB578" i="8"/>
  <c r="B578" i="8"/>
  <c r="V578" i="8"/>
  <c r="E265" i="8"/>
  <c r="F891" i="8"/>
  <c r="Z891" i="8"/>
  <c r="Z578" i="8"/>
  <c r="L891" i="8"/>
  <c r="P891" i="8"/>
  <c r="AB891" i="8"/>
  <c r="T891" i="8"/>
  <c r="V891" i="8"/>
  <c r="T578" i="8"/>
  <c r="N891" i="8"/>
  <c r="X578" i="8"/>
  <c r="D578" i="8"/>
  <c r="R891" i="8"/>
  <c r="AD578" i="8"/>
  <c r="D266" i="8"/>
  <c r="C266" i="8"/>
  <c r="X579" i="8" s="1"/>
  <c r="AE929" i="8" l="1"/>
  <c r="AA929" i="8"/>
  <c r="AC929" i="8"/>
  <c r="W929" i="8"/>
  <c r="S929" i="8"/>
  <c r="O929" i="8"/>
  <c r="Y929" i="8"/>
  <c r="U929" i="8"/>
  <c r="Q929" i="8"/>
  <c r="M929" i="8"/>
  <c r="I929" i="8"/>
  <c r="E929" i="8"/>
  <c r="C929" i="8"/>
  <c r="K929" i="8"/>
  <c r="G929" i="8"/>
  <c r="B304" i="8"/>
  <c r="W616" i="8"/>
  <c r="Y616" i="8"/>
  <c r="AA616" i="8"/>
  <c r="M616" i="8"/>
  <c r="E616" i="8"/>
  <c r="AC616" i="8"/>
  <c r="U616" i="8"/>
  <c r="G616" i="8"/>
  <c r="AE616" i="8"/>
  <c r="Q616" i="8"/>
  <c r="O616" i="8"/>
  <c r="I616" i="8"/>
  <c r="K616" i="8"/>
  <c r="C616" i="8"/>
  <c r="S616" i="8"/>
  <c r="F303" i="8"/>
  <c r="AD892" i="8"/>
  <c r="AB892" i="8"/>
  <c r="AD579" i="8"/>
  <c r="N892" i="8"/>
  <c r="H579" i="8"/>
  <c r="H892" i="8"/>
  <c r="F579" i="8"/>
  <c r="P579" i="8"/>
  <c r="C267" i="8"/>
  <c r="D580" i="8" s="1"/>
  <c r="D267" i="8"/>
  <c r="L892" i="8"/>
  <c r="R892" i="8"/>
  <c r="AB579" i="8"/>
  <c r="Z892" i="8"/>
  <c r="L579" i="8"/>
  <c r="Z579" i="8"/>
  <c r="B579" i="8"/>
  <c r="T579" i="8"/>
  <c r="V892" i="8"/>
  <c r="P892" i="8"/>
  <c r="X892" i="8"/>
  <c r="T892" i="8"/>
  <c r="D579" i="8"/>
  <c r="F892" i="8"/>
  <c r="J892" i="8"/>
  <c r="R579" i="8"/>
  <c r="B892" i="8"/>
  <c r="J579" i="8"/>
  <c r="D892" i="8"/>
  <c r="V579" i="8"/>
  <c r="N579" i="8"/>
  <c r="E266" i="8"/>
  <c r="AC930" i="8" l="1"/>
  <c r="AE930" i="8"/>
  <c r="AA930" i="8"/>
  <c r="W930" i="8"/>
  <c r="S930" i="8"/>
  <c r="O930" i="8"/>
  <c r="Y930" i="8"/>
  <c r="U930" i="8"/>
  <c r="Q930" i="8"/>
  <c r="K930" i="8"/>
  <c r="G930" i="8"/>
  <c r="C930" i="8"/>
  <c r="M930" i="8"/>
  <c r="I930" i="8"/>
  <c r="E930" i="8"/>
  <c r="V580" i="8"/>
  <c r="B305" i="8"/>
  <c r="AE617" i="8"/>
  <c r="AC617" i="8"/>
  <c r="W617" i="8"/>
  <c r="Y617" i="8"/>
  <c r="S617" i="8"/>
  <c r="K617" i="8"/>
  <c r="M617" i="8"/>
  <c r="E617" i="8"/>
  <c r="U617" i="8"/>
  <c r="G617" i="8"/>
  <c r="AA617" i="8"/>
  <c r="O617" i="8"/>
  <c r="F304" i="8"/>
  <c r="Q617" i="8"/>
  <c r="C617" i="8"/>
  <c r="I617" i="8"/>
  <c r="AD893" i="8"/>
  <c r="V893" i="8"/>
  <c r="E267" i="8"/>
  <c r="B893" i="8"/>
  <c r="X893" i="8"/>
  <c r="N580" i="8"/>
  <c r="R580" i="8"/>
  <c r="AD580" i="8"/>
  <c r="L580" i="8"/>
  <c r="X580" i="8"/>
  <c r="N893" i="8"/>
  <c r="D893" i="8"/>
  <c r="H580" i="8"/>
  <c r="AB580" i="8"/>
  <c r="B580" i="8"/>
  <c r="F580" i="8"/>
  <c r="T893" i="8"/>
  <c r="P580" i="8"/>
  <c r="Z893" i="8"/>
  <c r="J580" i="8"/>
  <c r="C268" i="8"/>
  <c r="H894" i="8" s="1"/>
  <c r="D268" i="8"/>
  <c r="T580" i="8"/>
  <c r="L893" i="8"/>
  <c r="R893" i="8"/>
  <c r="H893" i="8"/>
  <c r="J893" i="8"/>
  <c r="P893" i="8"/>
  <c r="AB893" i="8"/>
  <c r="Z580" i="8"/>
  <c r="F893" i="8"/>
  <c r="AC931" i="8" l="1"/>
  <c r="AE931" i="8"/>
  <c r="AA931" i="8"/>
  <c r="Y931" i="8"/>
  <c r="U931" i="8"/>
  <c r="Q931" i="8"/>
  <c r="W931" i="8"/>
  <c r="S931" i="8"/>
  <c r="O931" i="8"/>
  <c r="K931" i="8"/>
  <c r="G931" i="8"/>
  <c r="M931" i="8"/>
  <c r="I931" i="8"/>
  <c r="E931" i="8"/>
  <c r="C931" i="8"/>
  <c r="AD581" i="8"/>
  <c r="N894" i="8"/>
  <c r="F894" i="8"/>
  <c r="H581" i="8"/>
  <c r="N581" i="8"/>
  <c r="X581" i="8"/>
  <c r="D581" i="8"/>
  <c r="B894" i="8"/>
  <c r="J894" i="8"/>
  <c r="J581" i="8"/>
  <c r="B306" i="8"/>
  <c r="AE618" i="8"/>
  <c r="AA618" i="8"/>
  <c r="AC618" i="8"/>
  <c r="W618" i="8"/>
  <c r="Q618" i="8"/>
  <c r="O618" i="8"/>
  <c r="I618" i="8"/>
  <c r="S618" i="8"/>
  <c r="K618" i="8"/>
  <c r="Y618" i="8"/>
  <c r="M618" i="8"/>
  <c r="E618" i="8"/>
  <c r="G618" i="8"/>
  <c r="F305" i="8"/>
  <c r="C618" i="8"/>
  <c r="U618" i="8"/>
  <c r="Z894" i="8"/>
  <c r="V581" i="8"/>
  <c r="F581" i="8"/>
  <c r="AB581" i="8"/>
  <c r="P894" i="8"/>
  <c r="B581" i="8"/>
  <c r="X894" i="8"/>
  <c r="L581" i="8"/>
  <c r="D894" i="8"/>
  <c r="AB894" i="8"/>
  <c r="E268" i="8"/>
  <c r="R581" i="8"/>
  <c r="AD894" i="8"/>
  <c r="T894" i="8"/>
  <c r="P581" i="8"/>
  <c r="L894" i="8"/>
  <c r="D269" i="8"/>
  <c r="C269" i="8"/>
  <c r="P582" i="8" s="1"/>
  <c r="R894" i="8"/>
  <c r="Z581" i="8"/>
  <c r="V894" i="8"/>
  <c r="T581" i="8"/>
  <c r="AE932" i="8" l="1"/>
  <c r="AA932" i="8"/>
  <c r="AC932" i="8"/>
  <c r="Y932" i="8"/>
  <c r="U932" i="8"/>
  <c r="Q932" i="8"/>
  <c r="W932" i="8"/>
  <c r="S932" i="8"/>
  <c r="O932" i="8"/>
  <c r="M932" i="8"/>
  <c r="I932" i="8"/>
  <c r="E932" i="8"/>
  <c r="K932" i="8"/>
  <c r="G932" i="8"/>
  <c r="C932" i="8"/>
  <c r="X895" i="8"/>
  <c r="H895" i="8"/>
  <c r="J582" i="8"/>
  <c r="B307" i="8"/>
  <c r="AE619" i="8"/>
  <c r="Y619" i="8"/>
  <c r="AA619" i="8"/>
  <c r="AC619" i="8"/>
  <c r="U619" i="8"/>
  <c r="G619" i="8"/>
  <c r="W619" i="8"/>
  <c r="Q619" i="8"/>
  <c r="O619" i="8"/>
  <c r="I619" i="8"/>
  <c r="S619" i="8"/>
  <c r="K619" i="8"/>
  <c r="E619" i="8"/>
  <c r="F306" i="8"/>
  <c r="C619" i="8"/>
  <c r="M619" i="8"/>
  <c r="N895" i="8"/>
  <c r="N582" i="8"/>
  <c r="Z895" i="8"/>
  <c r="T582" i="8"/>
  <c r="L582" i="8"/>
  <c r="D582" i="8"/>
  <c r="R582" i="8"/>
  <c r="P895" i="8"/>
  <c r="J895" i="8"/>
  <c r="T895" i="8"/>
  <c r="H582" i="8"/>
  <c r="F895" i="8"/>
  <c r="L895" i="8"/>
  <c r="B895" i="8"/>
  <c r="D895" i="8"/>
  <c r="X582" i="8"/>
  <c r="B582" i="8"/>
  <c r="V895" i="8"/>
  <c r="R895" i="8"/>
  <c r="AB895" i="8"/>
  <c r="E269" i="8"/>
  <c r="F582" i="8"/>
  <c r="D270" i="8"/>
  <c r="C270" i="8"/>
  <c r="H896" i="8" s="1"/>
  <c r="V582" i="8"/>
  <c r="AD582" i="8"/>
  <c r="AB582" i="8"/>
  <c r="AD895" i="8"/>
  <c r="Z582" i="8"/>
  <c r="AE933" i="8" l="1"/>
  <c r="AA933" i="8"/>
  <c r="AC933" i="8"/>
  <c r="W933" i="8"/>
  <c r="S933" i="8"/>
  <c r="O933" i="8"/>
  <c r="Y933" i="8"/>
  <c r="U933" i="8"/>
  <c r="Q933" i="8"/>
  <c r="M933" i="8"/>
  <c r="I933" i="8"/>
  <c r="E933" i="8"/>
  <c r="C933" i="8"/>
  <c r="K933" i="8"/>
  <c r="G933" i="8"/>
  <c r="B308" i="8"/>
  <c r="W620" i="8"/>
  <c r="AE620" i="8"/>
  <c r="Y620" i="8"/>
  <c r="AA620" i="8"/>
  <c r="M620" i="8"/>
  <c r="E620" i="8"/>
  <c r="U620" i="8"/>
  <c r="G620" i="8"/>
  <c r="AC620" i="8"/>
  <c r="Q620" i="8"/>
  <c r="O620" i="8"/>
  <c r="I620" i="8"/>
  <c r="S620" i="8"/>
  <c r="C620" i="8"/>
  <c r="F307" i="8"/>
  <c r="K620" i="8"/>
  <c r="AB583" i="8"/>
  <c r="Z896" i="8"/>
  <c r="V583" i="8"/>
  <c r="T583" i="8"/>
  <c r="AB896" i="8"/>
  <c r="R583" i="8"/>
  <c r="J896" i="8"/>
  <c r="F896" i="8"/>
  <c r="B896" i="8"/>
  <c r="AD583" i="8"/>
  <c r="L896" i="8"/>
  <c r="F583" i="8"/>
  <c r="X583" i="8"/>
  <c r="J583" i="8"/>
  <c r="D583" i="8"/>
  <c r="D896" i="8"/>
  <c r="L583" i="8"/>
  <c r="H583" i="8"/>
  <c r="P583" i="8"/>
  <c r="P896" i="8"/>
  <c r="AD896" i="8"/>
  <c r="N896" i="8"/>
  <c r="R896" i="8"/>
  <c r="B583" i="8"/>
  <c r="C271" i="8"/>
  <c r="N897" i="8" s="1"/>
  <c r="D271" i="8"/>
  <c r="F584" i="8"/>
  <c r="D584" i="8"/>
  <c r="H897" i="8"/>
  <c r="AD584" i="8"/>
  <c r="N583" i="8"/>
  <c r="T896" i="8"/>
  <c r="X896" i="8"/>
  <c r="Z583" i="8"/>
  <c r="V896" i="8"/>
  <c r="E270" i="8"/>
  <c r="F897" i="8" l="1"/>
  <c r="J584" i="8"/>
  <c r="P584" i="8"/>
  <c r="V584" i="8"/>
  <c r="AC934" i="8"/>
  <c r="AE934" i="8"/>
  <c r="AA934" i="8"/>
  <c r="W934" i="8"/>
  <c r="S934" i="8"/>
  <c r="O934" i="8"/>
  <c r="Y934" i="8"/>
  <c r="U934" i="8"/>
  <c r="Q934" i="8"/>
  <c r="K934" i="8"/>
  <c r="G934" i="8"/>
  <c r="C934" i="8"/>
  <c r="M934" i="8"/>
  <c r="I934" i="8"/>
  <c r="E934" i="8"/>
  <c r="L584" i="8"/>
  <c r="R897" i="8"/>
  <c r="AB897" i="8"/>
  <c r="B309" i="8"/>
  <c r="AC621" i="8"/>
  <c r="W621" i="8"/>
  <c r="AE621" i="8"/>
  <c r="Y621" i="8"/>
  <c r="AA621" i="8"/>
  <c r="S621" i="8"/>
  <c r="K621" i="8"/>
  <c r="M621" i="8"/>
  <c r="E621" i="8"/>
  <c r="U621" i="8"/>
  <c r="G621" i="8"/>
  <c r="F308" i="8"/>
  <c r="O621" i="8"/>
  <c r="C621" i="8"/>
  <c r="I621" i="8"/>
  <c r="Q621" i="8"/>
  <c r="P897" i="8"/>
  <c r="Z897" i="8"/>
  <c r="L897" i="8"/>
  <c r="AB584" i="8"/>
  <c r="N584" i="8"/>
  <c r="D272" i="8"/>
  <c r="C272" i="8"/>
  <c r="V585" i="8" s="1"/>
  <c r="X584" i="8"/>
  <c r="T897" i="8"/>
  <c r="D897" i="8"/>
  <c r="H584" i="8"/>
  <c r="R584" i="8"/>
  <c r="B897" i="8"/>
  <c r="T584" i="8"/>
  <c r="Z584" i="8"/>
  <c r="AD897" i="8"/>
  <c r="E271" i="8"/>
  <c r="X897" i="8"/>
  <c r="B584" i="8"/>
  <c r="J897" i="8"/>
  <c r="V897" i="8"/>
  <c r="V898" i="8" l="1"/>
  <c r="B898" i="8"/>
  <c r="AC935" i="8"/>
  <c r="AE935" i="8"/>
  <c r="AA935" i="8"/>
  <c r="Y935" i="8"/>
  <c r="U935" i="8"/>
  <c r="Q935" i="8"/>
  <c r="W935" i="8"/>
  <c r="S935" i="8"/>
  <c r="O935" i="8"/>
  <c r="K935" i="8"/>
  <c r="G935" i="8"/>
  <c r="M935" i="8"/>
  <c r="I935" i="8"/>
  <c r="E935" i="8"/>
  <c r="C935" i="8"/>
  <c r="E272" i="8"/>
  <c r="F898" i="8"/>
  <c r="F585" i="8"/>
  <c r="R898" i="8"/>
  <c r="D585" i="8"/>
  <c r="R585" i="8"/>
  <c r="H585" i="8"/>
  <c r="Z898" i="8"/>
  <c r="P898" i="8"/>
  <c r="B310" i="8"/>
  <c r="AE622" i="8"/>
  <c r="AA622" i="8"/>
  <c r="AC622" i="8"/>
  <c r="W622" i="8"/>
  <c r="Q622" i="8"/>
  <c r="O622" i="8"/>
  <c r="I622" i="8"/>
  <c r="S622" i="8"/>
  <c r="K622" i="8"/>
  <c r="M622" i="8"/>
  <c r="E622" i="8"/>
  <c r="G622" i="8"/>
  <c r="C622" i="8"/>
  <c r="U622" i="8"/>
  <c r="F309" i="8"/>
  <c r="Y622" i="8"/>
  <c r="AD585" i="8"/>
  <c r="AB585" i="8"/>
  <c r="Z585" i="8"/>
  <c r="AB898" i="8"/>
  <c r="X898" i="8"/>
  <c r="N898" i="8"/>
  <c r="H898" i="8"/>
  <c r="J898" i="8"/>
  <c r="J585" i="8"/>
  <c r="X585" i="8"/>
  <c r="L898" i="8"/>
  <c r="T585" i="8"/>
  <c r="T898" i="8"/>
  <c r="C273" i="8"/>
  <c r="AB899" i="8" s="1"/>
  <c r="D273" i="8"/>
  <c r="P585" i="8"/>
  <c r="L585" i="8"/>
  <c r="N585" i="8"/>
  <c r="D898" i="8"/>
  <c r="B585" i="8"/>
  <c r="AD898" i="8"/>
  <c r="AE936" i="8" l="1"/>
  <c r="AA936" i="8"/>
  <c r="AC936" i="8"/>
  <c r="Y936" i="8"/>
  <c r="U936" i="8"/>
  <c r="Q936" i="8"/>
  <c r="W936" i="8"/>
  <c r="S936" i="8"/>
  <c r="O936" i="8"/>
  <c r="M936" i="8"/>
  <c r="I936" i="8"/>
  <c r="E936" i="8"/>
  <c r="K936" i="8"/>
  <c r="G936" i="8"/>
  <c r="C936" i="8"/>
  <c r="D586" i="8"/>
  <c r="L586" i="8"/>
  <c r="AD899" i="8"/>
  <c r="P899" i="8"/>
  <c r="B586" i="8"/>
  <c r="Z586" i="8"/>
  <c r="T899" i="8"/>
  <c r="H586" i="8"/>
  <c r="R586" i="8"/>
  <c r="AD586" i="8"/>
  <c r="D899" i="8"/>
  <c r="AB586" i="8"/>
  <c r="X899" i="8"/>
  <c r="T586" i="8"/>
  <c r="B899" i="8"/>
  <c r="H899" i="8"/>
  <c r="F899" i="8"/>
  <c r="B311" i="8"/>
  <c r="AE623" i="8"/>
  <c r="Y623" i="8"/>
  <c r="AA623" i="8"/>
  <c r="AC623" i="8"/>
  <c r="U623" i="8"/>
  <c r="G623" i="8"/>
  <c r="Q623" i="8"/>
  <c r="O623" i="8"/>
  <c r="I623" i="8"/>
  <c r="W623" i="8"/>
  <c r="S623" i="8"/>
  <c r="K623" i="8"/>
  <c r="M623" i="8"/>
  <c r="E623" i="8"/>
  <c r="F310" i="8"/>
  <c r="C623" i="8"/>
  <c r="J586" i="8"/>
  <c r="Z899" i="8"/>
  <c r="F586" i="8"/>
  <c r="L899" i="8"/>
  <c r="P586" i="8"/>
  <c r="V586" i="8"/>
  <c r="C274" i="8"/>
  <c r="R900" i="8" s="1"/>
  <c r="D274" i="8"/>
  <c r="R899" i="8"/>
  <c r="X586" i="8"/>
  <c r="N899" i="8"/>
  <c r="J899" i="8"/>
  <c r="N586" i="8"/>
  <c r="E273" i="8"/>
  <c r="V899" i="8"/>
  <c r="AE937" i="8" l="1"/>
  <c r="AA937" i="8"/>
  <c r="AC937" i="8"/>
  <c r="W937" i="8"/>
  <c r="S937" i="8"/>
  <c r="O937" i="8"/>
  <c r="Y937" i="8"/>
  <c r="U937" i="8"/>
  <c r="Q937" i="8"/>
  <c r="M937" i="8"/>
  <c r="I937" i="8"/>
  <c r="E937" i="8"/>
  <c r="C937" i="8"/>
  <c r="K937" i="8"/>
  <c r="G937" i="8"/>
  <c r="V900" i="8"/>
  <c r="N900" i="8"/>
  <c r="P900" i="8"/>
  <c r="B900" i="8"/>
  <c r="R587" i="8"/>
  <c r="Z587" i="8"/>
  <c r="L587" i="8"/>
  <c r="T587" i="8"/>
  <c r="P587" i="8"/>
  <c r="D900" i="8"/>
  <c r="AB900" i="8"/>
  <c r="AB587" i="8"/>
  <c r="X587" i="8"/>
  <c r="AD900" i="8"/>
  <c r="E274" i="8"/>
  <c r="N587" i="8"/>
  <c r="L900" i="8"/>
  <c r="F587" i="8"/>
  <c r="D587" i="8"/>
  <c r="B312" i="8"/>
  <c r="W624" i="8"/>
  <c r="Y624" i="8"/>
  <c r="AA624" i="8"/>
  <c r="M624" i="8"/>
  <c r="E624" i="8"/>
  <c r="U624" i="8"/>
  <c r="G624" i="8"/>
  <c r="Q624" i="8"/>
  <c r="O624" i="8"/>
  <c r="I624" i="8"/>
  <c r="C624" i="8"/>
  <c r="K624" i="8"/>
  <c r="S624" i="8"/>
  <c r="AC624" i="8"/>
  <c r="F311" i="8"/>
  <c r="AE624" i="8"/>
  <c r="X900" i="8"/>
  <c r="T900" i="8"/>
  <c r="AD587" i="8"/>
  <c r="B587" i="8"/>
  <c r="H900" i="8"/>
  <c r="F900" i="8"/>
  <c r="Z900" i="8"/>
  <c r="J587" i="8"/>
  <c r="C275" i="8"/>
  <c r="T588" i="8" s="1"/>
  <c r="D275" i="8"/>
  <c r="H587" i="8"/>
  <c r="J900" i="8"/>
  <c r="V587" i="8"/>
  <c r="AC938" i="8" l="1"/>
  <c r="AE938" i="8"/>
  <c r="AA938" i="8"/>
  <c r="W938" i="8"/>
  <c r="S938" i="8"/>
  <c r="O938" i="8"/>
  <c r="Y938" i="8"/>
  <c r="U938" i="8"/>
  <c r="Q938" i="8"/>
  <c r="K938" i="8"/>
  <c r="G938" i="8"/>
  <c r="C938" i="8"/>
  <c r="M938" i="8"/>
  <c r="I938" i="8"/>
  <c r="E938" i="8"/>
  <c r="R588" i="8"/>
  <c r="Z901" i="8"/>
  <c r="P588" i="8"/>
  <c r="F901" i="8"/>
  <c r="AB901" i="8"/>
  <c r="AB588" i="8"/>
  <c r="J901" i="8"/>
  <c r="H901" i="8"/>
  <c r="F588" i="8"/>
  <c r="N901" i="8"/>
  <c r="N588" i="8"/>
  <c r="E275" i="8"/>
  <c r="D588" i="8"/>
  <c r="H588" i="8"/>
  <c r="P901" i="8"/>
  <c r="B313" i="8"/>
  <c r="AE625" i="8"/>
  <c r="AC625" i="8"/>
  <c r="W625" i="8"/>
  <c r="Y625" i="8"/>
  <c r="S625" i="8"/>
  <c r="K625" i="8"/>
  <c r="AA625" i="8"/>
  <c r="M625" i="8"/>
  <c r="E625" i="8"/>
  <c r="U625" i="8"/>
  <c r="G625" i="8"/>
  <c r="I625" i="8"/>
  <c r="F312" i="8"/>
  <c r="C625" i="8"/>
  <c r="O625" i="8"/>
  <c r="Q625" i="8"/>
  <c r="B588" i="8"/>
  <c r="R901" i="8"/>
  <c r="Z588" i="8"/>
  <c r="L588" i="8"/>
  <c r="T901" i="8"/>
  <c r="L901" i="8"/>
  <c r="AD901" i="8"/>
  <c r="V588" i="8"/>
  <c r="V901" i="8"/>
  <c r="D276" i="8"/>
  <c r="C276" i="8"/>
  <c r="R902" i="8" s="1"/>
  <c r="X588" i="8"/>
  <c r="J588" i="8"/>
  <c r="D901" i="8"/>
  <c r="X901" i="8"/>
  <c r="AD588" i="8"/>
  <c r="B901" i="8"/>
  <c r="AC939" i="8" l="1"/>
  <c r="AE939" i="8"/>
  <c r="AA939" i="8"/>
  <c r="Y939" i="8"/>
  <c r="U939" i="8"/>
  <c r="Q939" i="8"/>
  <c r="W939" i="8"/>
  <c r="S939" i="8"/>
  <c r="O939" i="8"/>
  <c r="K939" i="8"/>
  <c r="G939" i="8"/>
  <c r="M939" i="8"/>
  <c r="I939" i="8"/>
  <c r="E939" i="8"/>
  <c r="C939" i="8"/>
  <c r="B902" i="8"/>
  <c r="V902" i="8"/>
  <c r="F902" i="8"/>
  <c r="J902" i="8"/>
  <c r="V589" i="8"/>
  <c r="L589" i="8"/>
  <c r="X902" i="8"/>
  <c r="T589" i="8"/>
  <c r="N589" i="8"/>
  <c r="Z589" i="8"/>
  <c r="L902" i="8"/>
  <c r="B589" i="8"/>
  <c r="D589" i="8"/>
  <c r="E276" i="8"/>
  <c r="T902" i="8"/>
  <c r="B314" i="8"/>
  <c r="AE626" i="8"/>
  <c r="AA626" i="8"/>
  <c r="AC626" i="8"/>
  <c r="W626" i="8"/>
  <c r="Y626" i="8"/>
  <c r="Q626" i="8"/>
  <c r="O626" i="8"/>
  <c r="I626" i="8"/>
  <c r="S626" i="8"/>
  <c r="K626" i="8"/>
  <c r="M626" i="8"/>
  <c r="E626" i="8"/>
  <c r="U626" i="8"/>
  <c r="F313" i="8"/>
  <c r="C626" i="8"/>
  <c r="G626" i="8"/>
  <c r="AB589" i="8"/>
  <c r="P902" i="8"/>
  <c r="N902" i="8"/>
  <c r="D902" i="8"/>
  <c r="H589" i="8"/>
  <c r="R589" i="8"/>
  <c r="P589" i="8"/>
  <c r="D277" i="8"/>
  <c r="C277" i="8"/>
  <c r="T590" i="8" s="1"/>
  <c r="AD902" i="8"/>
  <c r="X589" i="8"/>
  <c r="Z902" i="8"/>
  <c r="J589" i="8"/>
  <c r="H902" i="8"/>
  <c r="AB902" i="8"/>
  <c r="F589" i="8"/>
  <c r="AD589" i="8"/>
  <c r="AE940" i="8" l="1"/>
  <c r="AA940" i="8"/>
  <c r="AC940" i="8"/>
  <c r="Y940" i="8"/>
  <c r="U940" i="8"/>
  <c r="Q940" i="8"/>
  <c r="W940" i="8"/>
  <c r="S940" i="8"/>
  <c r="O940" i="8"/>
  <c r="M940" i="8"/>
  <c r="I940" i="8"/>
  <c r="E940" i="8"/>
  <c r="K940" i="8"/>
  <c r="G940" i="8"/>
  <c r="C940" i="8"/>
  <c r="X903" i="8"/>
  <c r="L903" i="8"/>
  <c r="B315" i="8"/>
  <c r="AE627" i="8"/>
  <c r="Y627" i="8"/>
  <c r="AA627" i="8"/>
  <c r="AC627" i="8"/>
  <c r="U627" i="8"/>
  <c r="G627" i="8"/>
  <c r="Q627" i="8"/>
  <c r="O627" i="8"/>
  <c r="I627" i="8"/>
  <c r="S627" i="8"/>
  <c r="K627" i="8"/>
  <c r="W627" i="8"/>
  <c r="M627" i="8"/>
  <c r="F314" i="8"/>
  <c r="E627" i="8"/>
  <c r="C627" i="8"/>
  <c r="AB590" i="8"/>
  <c r="X590" i="8"/>
  <c r="J590" i="8"/>
  <c r="P590" i="8"/>
  <c r="N590" i="8"/>
  <c r="N903" i="8"/>
  <c r="T903" i="8"/>
  <c r="H903" i="8"/>
  <c r="P903" i="8"/>
  <c r="Z903" i="8"/>
  <c r="R590" i="8"/>
  <c r="L590" i="8"/>
  <c r="Z590" i="8"/>
  <c r="B903" i="8"/>
  <c r="C278" i="8"/>
  <c r="Z904" i="8" s="1"/>
  <c r="D278" i="8"/>
  <c r="AD903" i="8"/>
  <c r="D903" i="8"/>
  <c r="E277" i="8"/>
  <c r="J903" i="8"/>
  <c r="V903" i="8"/>
  <c r="D590" i="8"/>
  <c r="F590" i="8"/>
  <c r="V590" i="8"/>
  <c r="F903" i="8"/>
  <c r="B590" i="8"/>
  <c r="R903" i="8"/>
  <c r="AD590" i="8"/>
  <c r="H590" i="8"/>
  <c r="AB903" i="8"/>
  <c r="AE941" i="8" l="1"/>
  <c r="AA941" i="8"/>
  <c r="AC941" i="8"/>
  <c r="W941" i="8"/>
  <c r="S941" i="8"/>
  <c r="O941" i="8"/>
  <c r="Y941" i="8"/>
  <c r="U941" i="8"/>
  <c r="Q941" i="8"/>
  <c r="M941" i="8"/>
  <c r="I941" i="8"/>
  <c r="E941" i="8"/>
  <c r="C941" i="8"/>
  <c r="K941" i="8"/>
  <c r="G941" i="8"/>
  <c r="AD591" i="8"/>
  <c r="J591" i="8"/>
  <c r="B591" i="8"/>
  <c r="N904" i="8"/>
  <c r="H904" i="8"/>
  <c r="B316" i="8"/>
  <c r="W628" i="8"/>
  <c r="AE628" i="8"/>
  <c r="Y628" i="8"/>
  <c r="AA628" i="8"/>
  <c r="AC628" i="8"/>
  <c r="M628" i="8"/>
  <c r="E628" i="8"/>
  <c r="U628" i="8"/>
  <c r="G628" i="8"/>
  <c r="Q628" i="8"/>
  <c r="O628" i="8"/>
  <c r="I628" i="8"/>
  <c r="C628" i="8"/>
  <c r="F315" i="8"/>
  <c r="K628" i="8"/>
  <c r="S628" i="8"/>
  <c r="N591" i="8"/>
  <c r="R904" i="8"/>
  <c r="V904" i="8"/>
  <c r="X591" i="8"/>
  <c r="B904" i="8"/>
  <c r="R591" i="8"/>
  <c r="Z591" i="8"/>
  <c r="H591" i="8"/>
  <c r="D904" i="8"/>
  <c r="T904" i="8"/>
  <c r="V591" i="8"/>
  <c r="J904" i="8"/>
  <c r="F904" i="8"/>
  <c r="L904" i="8"/>
  <c r="D591" i="8"/>
  <c r="D279" i="8"/>
  <c r="C279" i="8"/>
  <c r="Z592" i="8" s="1"/>
  <c r="AB904" i="8"/>
  <c r="E278" i="8"/>
  <c r="P591" i="8"/>
  <c r="AB591" i="8"/>
  <c r="X904" i="8"/>
  <c r="T591" i="8"/>
  <c r="L591" i="8"/>
  <c r="P904" i="8"/>
  <c r="AD904" i="8"/>
  <c r="F591" i="8"/>
  <c r="AC942" i="8" l="1"/>
  <c r="AE942" i="8"/>
  <c r="AA942" i="8"/>
  <c r="W942" i="8"/>
  <c r="S942" i="8"/>
  <c r="O942" i="8"/>
  <c r="Y942" i="8"/>
  <c r="U942" i="8"/>
  <c r="Q942" i="8"/>
  <c r="K942" i="8"/>
  <c r="G942" i="8"/>
  <c r="C942" i="8"/>
  <c r="M942" i="8"/>
  <c r="I942" i="8"/>
  <c r="E942" i="8"/>
  <c r="T592" i="8"/>
  <c r="AD905" i="8"/>
  <c r="B905" i="8"/>
  <c r="V592" i="8"/>
  <c r="AB905" i="8"/>
  <c r="Z905" i="8"/>
  <c r="J592" i="8"/>
  <c r="B317" i="8"/>
  <c r="AC629" i="8"/>
  <c r="W629" i="8"/>
  <c r="AE629" i="8"/>
  <c r="Y629" i="8"/>
  <c r="S629" i="8"/>
  <c r="K629" i="8"/>
  <c r="M629" i="8"/>
  <c r="E629" i="8"/>
  <c r="AA629" i="8"/>
  <c r="U629" i="8"/>
  <c r="G629" i="8"/>
  <c r="Q629" i="8"/>
  <c r="F316" i="8"/>
  <c r="I629" i="8"/>
  <c r="C629" i="8"/>
  <c r="O629" i="8"/>
  <c r="D905" i="8"/>
  <c r="T905" i="8"/>
  <c r="N905" i="8"/>
  <c r="AB592" i="8"/>
  <c r="N592" i="8"/>
  <c r="V905" i="8"/>
  <c r="J905" i="8"/>
  <c r="L905" i="8"/>
  <c r="AD592" i="8"/>
  <c r="H905" i="8"/>
  <c r="X905" i="8"/>
  <c r="P592" i="8"/>
  <c r="F905" i="8"/>
  <c r="R592" i="8"/>
  <c r="X592" i="8"/>
  <c r="F592" i="8"/>
  <c r="R905" i="8"/>
  <c r="C280" i="8"/>
  <c r="J906" i="8" s="1"/>
  <c r="D280" i="8"/>
  <c r="D592" i="8"/>
  <c r="L592" i="8"/>
  <c r="B592" i="8"/>
  <c r="P905" i="8"/>
  <c r="E279" i="8"/>
  <c r="H592" i="8"/>
  <c r="AC943" i="8" l="1"/>
  <c r="AE943" i="8"/>
  <c r="AA943" i="8"/>
  <c r="Y943" i="8"/>
  <c r="U943" i="8"/>
  <c r="Q943" i="8"/>
  <c r="W943" i="8"/>
  <c r="S943" i="8"/>
  <c r="O943" i="8"/>
  <c r="K943" i="8"/>
  <c r="G943" i="8"/>
  <c r="M943" i="8"/>
  <c r="I943" i="8"/>
  <c r="E943" i="8"/>
  <c r="C943" i="8"/>
  <c r="T593" i="8"/>
  <c r="L906" i="8"/>
  <c r="N906" i="8"/>
  <c r="AB906" i="8"/>
  <c r="F906" i="8"/>
  <c r="P906" i="8"/>
  <c r="Z593" i="8"/>
  <c r="D593" i="8"/>
  <c r="AD593" i="8"/>
  <c r="N593" i="8"/>
  <c r="T906" i="8"/>
  <c r="X593" i="8"/>
  <c r="Z906" i="8"/>
  <c r="B593" i="8"/>
  <c r="L593" i="8"/>
  <c r="V906" i="8"/>
  <c r="B318" i="8"/>
  <c r="AE630" i="8"/>
  <c r="AA630" i="8"/>
  <c r="AC630" i="8"/>
  <c r="W630" i="8"/>
  <c r="Q630" i="8"/>
  <c r="O630" i="8"/>
  <c r="I630" i="8"/>
  <c r="Y630" i="8"/>
  <c r="S630" i="8"/>
  <c r="K630" i="8"/>
  <c r="M630" i="8"/>
  <c r="E630" i="8"/>
  <c r="G630" i="8"/>
  <c r="C630" i="8"/>
  <c r="U630" i="8"/>
  <c r="F317" i="8"/>
  <c r="E280" i="8"/>
  <c r="F593" i="8"/>
  <c r="V593" i="8"/>
  <c r="H593" i="8"/>
  <c r="P593" i="8"/>
  <c r="D906" i="8"/>
  <c r="J593" i="8"/>
  <c r="D281" i="8"/>
  <c r="C281" i="8"/>
  <c r="AB594" i="8" s="1"/>
  <c r="B906" i="8"/>
  <c r="R906" i="8"/>
  <c r="R593" i="8"/>
  <c r="AB593" i="8"/>
  <c r="H906" i="8"/>
  <c r="X906" i="8"/>
  <c r="AD906" i="8"/>
  <c r="X594" i="8" l="1"/>
  <c r="F907" i="8"/>
  <c r="AE944" i="8"/>
  <c r="AA944" i="8"/>
  <c r="AC944" i="8"/>
  <c r="Y944" i="8"/>
  <c r="U944" i="8"/>
  <c r="Q944" i="8"/>
  <c r="W944" i="8"/>
  <c r="S944" i="8"/>
  <c r="O944" i="8"/>
  <c r="M944" i="8"/>
  <c r="I944" i="8"/>
  <c r="E944" i="8"/>
  <c r="K944" i="8"/>
  <c r="G944" i="8"/>
  <c r="C944" i="8"/>
  <c r="H594" i="8"/>
  <c r="N594" i="8"/>
  <c r="Z907" i="8"/>
  <c r="R907" i="8"/>
  <c r="L594" i="8"/>
  <c r="AB907" i="8"/>
  <c r="B319" i="8"/>
  <c r="AE631" i="8"/>
  <c r="Y631" i="8"/>
  <c r="AA631" i="8"/>
  <c r="AC631" i="8"/>
  <c r="W631" i="8"/>
  <c r="U631" i="8"/>
  <c r="G631" i="8"/>
  <c r="Q631" i="8"/>
  <c r="O631" i="8"/>
  <c r="I631" i="8"/>
  <c r="S631" i="8"/>
  <c r="K631" i="8"/>
  <c r="E631" i="8"/>
  <c r="C631" i="8"/>
  <c r="M631" i="8"/>
  <c r="F318" i="8"/>
  <c r="P594" i="8"/>
  <c r="Z594" i="8"/>
  <c r="B594" i="8"/>
  <c r="AD594" i="8"/>
  <c r="X907" i="8"/>
  <c r="C282" i="8"/>
  <c r="D908" i="8" s="1"/>
  <c r="D282" i="8"/>
  <c r="E281" i="8"/>
  <c r="F594" i="8"/>
  <c r="H907" i="8"/>
  <c r="P907" i="8"/>
  <c r="D594" i="8"/>
  <c r="L907" i="8"/>
  <c r="T594" i="8"/>
  <c r="AD907" i="8"/>
  <c r="R594" i="8"/>
  <c r="B907" i="8"/>
  <c r="V907" i="8"/>
  <c r="D907" i="8"/>
  <c r="J907" i="8"/>
  <c r="N907" i="8"/>
  <c r="T907" i="8"/>
  <c r="V594" i="8"/>
  <c r="J594" i="8"/>
  <c r="AE945" i="8" l="1"/>
  <c r="AA945" i="8"/>
  <c r="AC945" i="8"/>
  <c r="W945" i="8"/>
  <c r="S945" i="8"/>
  <c r="O945" i="8"/>
  <c r="Y945" i="8"/>
  <c r="U945" i="8"/>
  <c r="Q945" i="8"/>
  <c r="M945" i="8"/>
  <c r="I945" i="8"/>
  <c r="E945" i="8"/>
  <c r="C945" i="8"/>
  <c r="K945" i="8"/>
  <c r="G945" i="8"/>
  <c r="X908" i="8"/>
  <c r="P908" i="8"/>
  <c r="P595" i="8"/>
  <c r="N908" i="8"/>
  <c r="AB908" i="8"/>
  <c r="B320" i="8"/>
  <c r="W632" i="8"/>
  <c r="Y632" i="8"/>
  <c r="AA632" i="8"/>
  <c r="AE632" i="8"/>
  <c r="M632" i="8"/>
  <c r="E632" i="8"/>
  <c r="AC632" i="8"/>
  <c r="U632" i="8"/>
  <c r="G632" i="8"/>
  <c r="Q632" i="8"/>
  <c r="O632" i="8"/>
  <c r="I632" i="8"/>
  <c r="K632" i="8"/>
  <c r="C632" i="8"/>
  <c r="F319" i="8"/>
  <c r="S632" i="8"/>
  <c r="B595" i="8"/>
  <c r="B908" i="8"/>
  <c r="V908" i="8"/>
  <c r="Z908" i="8"/>
  <c r="J595" i="8"/>
  <c r="T908" i="8"/>
  <c r="J908" i="8"/>
  <c r="R595" i="8"/>
  <c r="F595" i="8"/>
  <c r="D595" i="8"/>
  <c r="V595" i="8"/>
  <c r="AB595" i="8"/>
  <c r="X595" i="8"/>
  <c r="H595" i="8"/>
  <c r="R908" i="8"/>
  <c r="H908" i="8"/>
  <c r="Z595" i="8"/>
  <c r="F908" i="8"/>
  <c r="L595" i="8"/>
  <c r="N595" i="8"/>
  <c r="AD908" i="8"/>
  <c r="C283" i="8"/>
  <c r="J596" i="8" s="1"/>
  <c r="D283" i="8"/>
  <c r="L908" i="8"/>
  <c r="AD595" i="8"/>
  <c r="E282" i="8"/>
  <c r="T595" i="8"/>
  <c r="AC946" i="8" l="1"/>
  <c r="AE946" i="8"/>
  <c r="AD651" i="8" s="1"/>
  <c r="AD652" i="8" s="1"/>
  <c r="AD653" i="8" s="1"/>
  <c r="AD648" i="8" s="1"/>
  <c r="AA946" i="8"/>
  <c r="Z651" i="8" s="1"/>
  <c r="Z652" i="8" s="1"/>
  <c r="Z653" i="8" s="1"/>
  <c r="Z648" i="8" s="1"/>
  <c r="W946" i="8"/>
  <c r="V651" i="8" s="1"/>
  <c r="V652" i="8" s="1"/>
  <c r="V653" i="8" s="1"/>
  <c r="V648" i="8" s="1"/>
  <c r="S946" i="8"/>
  <c r="R651" i="8" s="1"/>
  <c r="R652" i="8" s="1"/>
  <c r="R653" i="8" s="1"/>
  <c r="R648" i="8" s="1"/>
  <c r="O946" i="8"/>
  <c r="N651" i="8" s="1"/>
  <c r="N652" i="8" s="1"/>
  <c r="N653" i="8" s="1"/>
  <c r="N648" i="8" s="1"/>
  <c r="Y946" i="8"/>
  <c r="X651" i="8" s="1"/>
  <c r="X652" i="8" s="1"/>
  <c r="X653" i="8" s="1"/>
  <c r="X648" i="8" s="1"/>
  <c r="U946" i="8"/>
  <c r="T651" i="8" s="1"/>
  <c r="T652" i="8" s="1"/>
  <c r="T653" i="8" s="1"/>
  <c r="T648" i="8" s="1"/>
  <c r="Q946" i="8"/>
  <c r="K946" i="8"/>
  <c r="J651" i="8" s="1"/>
  <c r="J652" i="8" s="1"/>
  <c r="J653" i="8" s="1"/>
  <c r="J648" i="8" s="1"/>
  <c r="G946" i="8"/>
  <c r="F651" i="8" s="1"/>
  <c r="F652" i="8" s="1"/>
  <c r="F653" i="8" s="1"/>
  <c r="F648" i="8" s="1"/>
  <c r="C946" i="8"/>
  <c r="B651" i="8" s="1"/>
  <c r="B652" i="8" s="1"/>
  <c r="B653" i="8" s="1"/>
  <c r="M946" i="8"/>
  <c r="L651" i="8" s="1"/>
  <c r="L652" i="8" s="1"/>
  <c r="L653" i="8" s="1"/>
  <c r="L648" i="8" s="1"/>
  <c r="I946" i="8"/>
  <c r="H651" i="8" s="1"/>
  <c r="H652" i="8" s="1"/>
  <c r="H653" i="8" s="1"/>
  <c r="H648" i="8" s="1"/>
  <c r="E946" i="8"/>
  <c r="D651" i="8" s="1"/>
  <c r="D652" i="8" s="1"/>
  <c r="D653" i="8" s="1"/>
  <c r="D648" i="8" s="1"/>
  <c r="H909" i="8"/>
  <c r="V909" i="8"/>
  <c r="T909" i="8"/>
  <c r="X596" i="8"/>
  <c r="J909" i="8"/>
  <c r="T596" i="8"/>
  <c r="B596" i="8"/>
  <c r="D909" i="8"/>
  <c r="AD909" i="8"/>
  <c r="D596" i="8"/>
  <c r="F909" i="8"/>
  <c r="R596" i="8"/>
  <c r="B321" i="8"/>
  <c r="AB651" i="8"/>
  <c r="AB652" i="8" s="1"/>
  <c r="AB653" i="8" s="1"/>
  <c r="AB648" i="8" s="1"/>
  <c r="P651" i="8"/>
  <c r="P652" i="8" s="1"/>
  <c r="P653" i="8" s="1"/>
  <c r="P648" i="8" s="1"/>
  <c r="AE633" i="8"/>
  <c r="AD338" i="8" s="1"/>
  <c r="AD339" i="8" s="1"/>
  <c r="AD340" i="8" s="1"/>
  <c r="AC633" i="8"/>
  <c r="AB338" i="8" s="1"/>
  <c r="AB339" i="8" s="1"/>
  <c r="AB340" i="8" s="1"/>
  <c r="W633" i="8"/>
  <c r="V338" i="8" s="1"/>
  <c r="V339" i="8" s="1"/>
  <c r="V340" i="8" s="1"/>
  <c r="Y633" i="8"/>
  <c r="X338" i="8" s="1"/>
  <c r="X339" i="8" s="1"/>
  <c r="X340" i="8" s="1"/>
  <c r="S633" i="8"/>
  <c r="R338" i="8" s="1"/>
  <c r="R339" i="8" s="1"/>
  <c r="R340" i="8" s="1"/>
  <c r="K633" i="8"/>
  <c r="J338" i="8" s="1"/>
  <c r="J339" i="8" s="1"/>
  <c r="J340" i="8" s="1"/>
  <c r="M633" i="8"/>
  <c r="L338" i="8" s="1"/>
  <c r="L339" i="8" s="1"/>
  <c r="L340" i="8" s="1"/>
  <c r="E633" i="8"/>
  <c r="D338" i="8" s="1"/>
  <c r="D339" i="8" s="1"/>
  <c r="D340" i="8" s="1"/>
  <c r="U633" i="8"/>
  <c r="T338" i="8" s="1"/>
  <c r="T339" i="8" s="1"/>
  <c r="T340" i="8" s="1"/>
  <c r="G633" i="8"/>
  <c r="F338" i="8" s="1"/>
  <c r="F339" i="8" s="1"/>
  <c r="F340" i="8" s="1"/>
  <c r="O633" i="8"/>
  <c r="N338" i="8" s="1"/>
  <c r="N339" i="8" s="1"/>
  <c r="N340" i="8" s="1"/>
  <c r="F320" i="8"/>
  <c r="O21" i="8" s="1"/>
  <c r="O22" i="8" s="1"/>
  <c r="O23" i="8" s="1"/>
  <c r="O12" i="8" s="1"/>
  <c r="I633" i="8"/>
  <c r="H338" i="8" s="1"/>
  <c r="H339" i="8" s="1"/>
  <c r="H340" i="8" s="1"/>
  <c r="AA633" i="8"/>
  <c r="Z338" i="8" s="1"/>
  <c r="Z339" i="8" s="1"/>
  <c r="Z340" i="8" s="1"/>
  <c r="Q633" i="8"/>
  <c r="P338" i="8" s="1"/>
  <c r="P339" i="8" s="1"/>
  <c r="P340" i="8" s="1"/>
  <c r="C633" i="8"/>
  <c r="B338" i="8" s="1"/>
  <c r="B339" i="8" s="1"/>
  <c r="B340" i="8" s="1"/>
  <c r="O18" i="8"/>
  <c r="L909" i="8"/>
  <c r="R909" i="8"/>
  <c r="N909" i="8"/>
  <c r="AB909" i="8"/>
  <c r="H596" i="8"/>
  <c r="AB596" i="8"/>
  <c r="V596" i="8"/>
  <c r="P909" i="8"/>
  <c r="C284" i="8"/>
  <c r="AD910" i="8" s="1"/>
  <c r="D284" i="8"/>
  <c r="N596" i="8"/>
  <c r="F596" i="8"/>
  <c r="B909" i="8"/>
  <c r="L596" i="8"/>
  <c r="E283" i="8"/>
  <c r="P596" i="8"/>
  <c r="X909" i="8"/>
  <c r="Z909" i="8"/>
  <c r="AD596" i="8"/>
  <c r="Z596" i="8"/>
  <c r="AC947" i="8" l="1"/>
  <c r="AE947" i="8"/>
  <c r="AA947" i="8"/>
  <c r="Y947" i="8"/>
  <c r="U947" i="8"/>
  <c r="Q947" i="8"/>
  <c r="W947" i="8"/>
  <c r="S947" i="8"/>
  <c r="O947" i="8"/>
  <c r="K947" i="8"/>
  <c r="G947" i="8"/>
  <c r="M947" i="8"/>
  <c r="I947" i="8"/>
  <c r="E947" i="8"/>
  <c r="C947" i="8"/>
  <c r="B648" i="8"/>
  <c r="B649" i="8" s="1"/>
  <c r="J31" i="8" s="1"/>
  <c r="B335" i="8"/>
  <c r="B336" i="8" s="1"/>
  <c r="I31" i="8" s="1"/>
  <c r="J649" i="8"/>
  <c r="J35" i="8" s="1"/>
  <c r="N649" i="8"/>
  <c r="J37" i="8" s="1"/>
  <c r="R649" i="8"/>
  <c r="J39" i="8" s="1"/>
  <c r="V649" i="8"/>
  <c r="J41" i="8" s="1"/>
  <c r="Z649" i="8"/>
  <c r="J43" i="8" s="1"/>
  <c r="AD649" i="8"/>
  <c r="J45" i="8" s="1"/>
  <c r="P649" i="8"/>
  <c r="J38" i="8" s="1"/>
  <c r="L649" i="8"/>
  <c r="J36" i="8" s="1"/>
  <c r="T649" i="8"/>
  <c r="J40" i="8" s="1"/>
  <c r="X649" i="8"/>
  <c r="J42" i="8" s="1"/>
  <c r="AB649" i="8"/>
  <c r="J44" i="8" s="1"/>
  <c r="D649" i="8"/>
  <c r="J32" i="8" s="1"/>
  <c r="H649" i="8"/>
  <c r="J34" i="8" s="1"/>
  <c r="F649" i="8"/>
  <c r="J33" i="8" s="1"/>
  <c r="AD597" i="8"/>
  <c r="AB597" i="8"/>
  <c r="F910" i="8"/>
  <c r="P597" i="8"/>
  <c r="T910" i="8"/>
  <c r="O2" i="8"/>
  <c r="R335" i="8"/>
  <c r="R336" i="8" s="1"/>
  <c r="I39" i="8" s="1"/>
  <c r="L335" i="8"/>
  <c r="L336" i="8" s="1"/>
  <c r="I36" i="8" s="1"/>
  <c r="H335" i="8"/>
  <c r="H336" i="8" s="1"/>
  <c r="I34" i="8" s="1"/>
  <c r="D335" i="8"/>
  <c r="D336" i="8" s="1"/>
  <c r="I32" i="8" s="1"/>
  <c r="B4" i="8"/>
  <c r="J335" i="8"/>
  <c r="J336" i="8" s="1"/>
  <c r="I35" i="8" s="1"/>
  <c r="T335" i="8"/>
  <c r="T336" i="8" s="1"/>
  <c r="I40" i="8" s="1"/>
  <c r="P335" i="8"/>
  <c r="P336" i="8" s="1"/>
  <c r="I38" i="8" s="1"/>
  <c r="F335" i="8"/>
  <c r="F336" i="8" s="1"/>
  <c r="I33" i="8" s="1"/>
  <c r="AD335" i="8"/>
  <c r="AD336" i="8" s="1"/>
  <c r="I45" i="8" s="1"/>
  <c r="X335" i="8"/>
  <c r="X336" i="8" s="1"/>
  <c r="I42" i="8" s="1"/>
  <c r="Z335" i="8"/>
  <c r="Z336" i="8" s="1"/>
  <c r="I43" i="8" s="1"/>
  <c r="AB335" i="8"/>
  <c r="AB336" i="8" s="1"/>
  <c r="I44" i="8" s="1"/>
  <c r="N335" i="8"/>
  <c r="N336" i="8" s="1"/>
  <c r="I37" i="8" s="1"/>
  <c r="V335" i="8"/>
  <c r="V336" i="8" s="1"/>
  <c r="I41" i="8" s="1"/>
  <c r="J597" i="8"/>
  <c r="R910" i="8"/>
  <c r="L910" i="8"/>
  <c r="B322" i="8"/>
  <c r="AE634" i="8"/>
  <c r="AA634" i="8"/>
  <c r="AC634" i="8"/>
  <c r="W634" i="8"/>
  <c r="Q634" i="8"/>
  <c r="O634" i="8"/>
  <c r="I634" i="8"/>
  <c r="S634" i="8"/>
  <c r="K634" i="8"/>
  <c r="Y634" i="8"/>
  <c r="M634" i="8"/>
  <c r="E634" i="8"/>
  <c r="G634" i="8"/>
  <c r="F321" i="8"/>
  <c r="C634" i="8"/>
  <c r="U634" i="8"/>
  <c r="J910" i="8"/>
  <c r="D597" i="8"/>
  <c r="X910" i="8"/>
  <c r="Z597" i="8"/>
  <c r="N597" i="8"/>
  <c r="AB910" i="8"/>
  <c r="L597" i="8"/>
  <c r="H910" i="8"/>
  <c r="E284" i="8"/>
  <c r="T597" i="8"/>
  <c r="R597" i="8"/>
  <c r="D910" i="8"/>
  <c r="X597" i="8"/>
  <c r="B597" i="8"/>
  <c r="B910" i="8"/>
  <c r="V597" i="8"/>
  <c r="C285" i="8"/>
  <c r="F911" i="8" s="1"/>
  <c r="D285" i="8"/>
  <c r="F597" i="8"/>
  <c r="N910" i="8"/>
  <c r="H597" i="8"/>
  <c r="P910" i="8"/>
  <c r="V910" i="8"/>
  <c r="Z910" i="8"/>
  <c r="R598" i="8" l="1"/>
  <c r="AB598" i="8"/>
  <c r="L598" i="8"/>
  <c r="Z911" i="8"/>
  <c r="T911" i="8"/>
  <c r="AE948" i="8"/>
  <c r="AA948" i="8"/>
  <c r="AC948" i="8"/>
  <c r="Y948" i="8"/>
  <c r="U948" i="8"/>
  <c r="Q948" i="8"/>
  <c r="W948" i="8"/>
  <c r="S948" i="8"/>
  <c r="O948" i="8"/>
  <c r="M948" i="8"/>
  <c r="I948" i="8"/>
  <c r="E948" i="8"/>
  <c r="K948" i="8"/>
  <c r="G948" i="8"/>
  <c r="C948" i="8"/>
  <c r="F598" i="8"/>
  <c r="AD598" i="8"/>
  <c r="J598" i="8"/>
  <c r="N911" i="8"/>
  <c r="X911" i="8"/>
  <c r="E285" i="8"/>
  <c r="N598" i="8"/>
  <c r="V911" i="8"/>
  <c r="AB911" i="8"/>
  <c r="R911" i="8"/>
  <c r="B323" i="8"/>
  <c r="AE635" i="8"/>
  <c r="Y635" i="8"/>
  <c r="AA635" i="8"/>
  <c r="AC635" i="8"/>
  <c r="U635" i="8"/>
  <c r="G635" i="8"/>
  <c r="W635" i="8"/>
  <c r="Q635" i="8"/>
  <c r="O635" i="8"/>
  <c r="I635" i="8"/>
  <c r="S635" i="8"/>
  <c r="K635" i="8"/>
  <c r="E635" i="8"/>
  <c r="F322" i="8"/>
  <c r="M635" i="8"/>
  <c r="C635" i="8"/>
  <c r="B598" i="8"/>
  <c r="P598" i="8"/>
  <c r="AD911" i="8"/>
  <c r="B911" i="8"/>
  <c r="J911" i="8"/>
  <c r="P911" i="8"/>
  <c r="H598" i="8"/>
  <c r="D911" i="8"/>
  <c r="D598" i="8"/>
  <c r="L911" i="8"/>
  <c r="H911" i="8"/>
  <c r="T598" i="8"/>
  <c r="C286" i="8"/>
  <c r="AD912" i="8" s="1"/>
  <c r="D286" i="8"/>
  <c r="X598" i="8"/>
  <c r="V598" i="8"/>
  <c r="Z598" i="8"/>
  <c r="AE949" i="8" l="1"/>
  <c r="AA949" i="8"/>
  <c r="AC949" i="8"/>
  <c r="W949" i="8"/>
  <c r="S949" i="8"/>
  <c r="O949" i="8"/>
  <c r="Y949" i="8"/>
  <c r="U949" i="8"/>
  <c r="Q949" i="8"/>
  <c r="M949" i="8"/>
  <c r="I949" i="8"/>
  <c r="E949" i="8"/>
  <c r="C949" i="8"/>
  <c r="K949" i="8"/>
  <c r="G949" i="8"/>
  <c r="B324" i="8"/>
  <c r="W636" i="8"/>
  <c r="AE636" i="8"/>
  <c r="Y636" i="8"/>
  <c r="AA636" i="8"/>
  <c r="M636" i="8"/>
  <c r="E636" i="8"/>
  <c r="U636" i="8"/>
  <c r="G636" i="8"/>
  <c r="AC636" i="8"/>
  <c r="Q636" i="8"/>
  <c r="O636" i="8"/>
  <c r="I636" i="8"/>
  <c r="S636" i="8"/>
  <c r="C636" i="8"/>
  <c r="F323" i="8"/>
  <c r="K636" i="8"/>
  <c r="P599" i="8"/>
  <c r="R912" i="8"/>
  <c r="L599" i="8"/>
  <c r="V599" i="8"/>
  <c r="AD599" i="8"/>
  <c r="T599" i="8"/>
  <c r="N912" i="8"/>
  <c r="D912" i="8"/>
  <c r="F912" i="8"/>
  <c r="P912" i="8"/>
  <c r="V912" i="8"/>
  <c r="AB599" i="8"/>
  <c r="B599" i="8"/>
  <c r="AB912" i="8"/>
  <c r="X912" i="8"/>
  <c r="B912" i="8"/>
  <c r="C287" i="8"/>
  <c r="F913" i="8" s="1"/>
  <c r="D287" i="8"/>
  <c r="T912" i="8"/>
  <c r="J599" i="8"/>
  <c r="Z912" i="8"/>
  <c r="X599" i="8"/>
  <c r="F599" i="8"/>
  <c r="H599" i="8"/>
  <c r="D599" i="8"/>
  <c r="E286" i="8"/>
  <c r="R599" i="8"/>
  <c r="H912" i="8"/>
  <c r="J912" i="8"/>
  <c r="L912" i="8"/>
  <c r="N599" i="8"/>
  <c r="Z599" i="8"/>
  <c r="AC950" i="8" l="1"/>
  <c r="AE950" i="8"/>
  <c r="AA950" i="8"/>
  <c r="W950" i="8"/>
  <c r="S950" i="8"/>
  <c r="O950" i="8"/>
  <c r="Y950" i="8"/>
  <c r="U950" i="8"/>
  <c r="Q950" i="8"/>
  <c r="K950" i="8"/>
  <c r="G950" i="8"/>
  <c r="C950" i="8"/>
  <c r="M950" i="8"/>
  <c r="I950" i="8"/>
  <c r="E950" i="8"/>
  <c r="Z600" i="8"/>
  <c r="B325" i="8"/>
  <c r="AC637" i="8"/>
  <c r="W637" i="8"/>
  <c r="AE637" i="8"/>
  <c r="Y637" i="8"/>
  <c r="AA637" i="8"/>
  <c r="S637" i="8"/>
  <c r="K637" i="8"/>
  <c r="M637" i="8"/>
  <c r="E637" i="8"/>
  <c r="U637" i="8"/>
  <c r="G637" i="8"/>
  <c r="F324" i="8"/>
  <c r="O637" i="8"/>
  <c r="C637" i="8"/>
  <c r="Q637" i="8"/>
  <c r="I637" i="8"/>
  <c r="V913" i="8"/>
  <c r="C288" i="8"/>
  <c r="H601" i="8" s="1"/>
  <c r="D288" i="8"/>
  <c r="X600" i="8"/>
  <c r="F600" i="8"/>
  <c r="N600" i="8"/>
  <c r="B600" i="8"/>
  <c r="H913" i="8"/>
  <c r="B913" i="8"/>
  <c r="D913" i="8"/>
  <c r="J913" i="8"/>
  <c r="P913" i="8"/>
  <c r="T913" i="8"/>
  <c r="AD913" i="8"/>
  <c r="T600" i="8"/>
  <c r="V600" i="8"/>
  <c r="AB913" i="8"/>
  <c r="H600" i="8"/>
  <c r="L600" i="8"/>
  <c r="R913" i="8"/>
  <c r="N913" i="8"/>
  <c r="R600" i="8"/>
  <c r="AD600" i="8"/>
  <c r="J600" i="8"/>
  <c r="P600" i="8"/>
  <c r="Z913" i="8"/>
  <c r="X913" i="8"/>
  <c r="L913" i="8"/>
  <c r="E287" i="8"/>
  <c r="AB600" i="8"/>
  <c r="D600" i="8"/>
  <c r="J601" i="8" l="1"/>
  <c r="AC951" i="8"/>
  <c r="AE951" i="8"/>
  <c r="AA951" i="8"/>
  <c r="Y951" i="8"/>
  <c r="U951" i="8"/>
  <c r="Q951" i="8"/>
  <c r="W951" i="8"/>
  <c r="S951" i="8"/>
  <c r="O951" i="8"/>
  <c r="K951" i="8"/>
  <c r="G951" i="8"/>
  <c r="M951" i="8"/>
  <c r="I951" i="8"/>
  <c r="E951" i="8"/>
  <c r="C951" i="8"/>
  <c r="P601" i="8"/>
  <c r="AD914" i="8"/>
  <c r="AB601" i="8"/>
  <c r="P914" i="8"/>
  <c r="J914" i="8"/>
  <c r="F914" i="8"/>
  <c r="H914" i="8"/>
  <c r="X601" i="8"/>
  <c r="B914" i="8"/>
  <c r="N914" i="8"/>
  <c r="D914" i="8"/>
  <c r="R601" i="8"/>
  <c r="N601" i="8"/>
  <c r="V601" i="8"/>
  <c r="D601" i="8"/>
  <c r="Z601" i="8"/>
  <c r="AB914" i="8"/>
  <c r="L601" i="8"/>
  <c r="T914" i="8"/>
  <c r="B326" i="8"/>
  <c r="AE638" i="8"/>
  <c r="AA638" i="8"/>
  <c r="AC638" i="8"/>
  <c r="W638" i="8"/>
  <c r="Q638" i="8"/>
  <c r="O638" i="8"/>
  <c r="I638" i="8"/>
  <c r="S638" i="8"/>
  <c r="K638" i="8"/>
  <c r="M638" i="8"/>
  <c r="E638" i="8"/>
  <c r="F325" i="8"/>
  <c r="G638" i="8"/>
  <c r="Y638" i="8"/>
  <c r="U638" i="8"/>
  <c r="C638" i="8"/>
  <c r="T601" i="8"/>
  <c r="Z914" i="8"/>
  <c r="F601" i="8"/>
  <c r="R914" i="8"/>
  <c r="B601" i="8"/>
  <c r="L914" i="8"/>
  <c r="AD601" i="8"/>
  <c r="V914" i="8"/>
  <c r="X914" i="8"/>
  <c r="C289" i="8"/>
  <c r="Z602" i="8" s="1"/>
  <c r="D289" i="8"/>
  <c r="E288" i="8"/>
  <c r="AE952" i="8" l="1"/>
  <c r="AA952" i="8"/>
  <c r="AC952" i="8"/>
  <c r="Y952" i="8"/>
  <c r="U952" i="8"/>
  <c r="Q952" i="8"/>
  <c r="W952" i="8"/>
  <c r="S952" i="8"/>
  <c r="O952" i="8"/>
  <c r="M952" i="8"/>
  <c r="I952" i="8"/>
  <c r="E952" i="8"/>
  <c r="K952" i="8"/>
  <c r="G952" i="8"/>
  <c r="C952" i="8"/>
  <c r="X602" i="8"/>
  <c r="L915" i="8"/>
  <c r="T602" i="8"/>
  <c r="F602" i="8"/>
  <c r="B602" i="8"/>
  <c r="J915" i="8"/>
  <c r="X915" i="8"/>
  <c r="AB915" i="8"/>
  <c r="AB602" i="8"/>
  <c r="B327" i="8"/>
  <c r="AE639" i="8"/>
  <c r="Y639" i="8"/>
  <c r="AA639" i="8"/>
  <c r="AC639" i="8"/>
  <c r="U639" i="8"/>
  <c r="G639" i="8"/>
  <c r="Q639" i="8"/>
  <c r="O639" i="8"/>
  <c r="I639" i="8"/>
  <c r="W639" i="8"/>
  <c r="S639" i="8"/>
  <c r="K639" i="8"/>
  <c r="E639" i="8"/>
  <c r="F326" i="8"/>
  <c r="C639" i="8"/>
  <c r="M639" i="8"/>
  <c r="J602" i="8"/>
  <c r="T915" i="8"/>
  <c r="V915" i="8"/>
  <c r="F915" i="8"/>
  <c r="H602" i="8"/>
  <c r="N915" i="8"/>
  <c r="Z915" i="8"/>
  <c r="P915" i="8"/>
  <c r="V602" i="8"/>
  <c r="R602" i="8"/>
  <c r="B915" i="8"/>
  <c r="H915" i="8"/>
  <c r="R915" i="8"/>
  <c r="D915" i="8"/>
  <c r="N602" i="8"/>
  <c r="L602" i="8"/>
  <c r="D602" i="8"/>
  <c r="AD915" i="8"/>
  <c r="P602" i="8"/>
  <c r="AD602" i="8"/>
  <c r="D290" i="8"/>
  <c r="C290" i="8"/>
  <c r="L603" i="8" s="1"/>
  <c r="E289" i="8"/>
  <c r="AE953" i="8" l="1"/>
  <c r="AA953" i="8"/>
  <c r="AC953" i="8"/>
  <c r="W953" i="8"/>
  <c r="S953" i="8"/>
  <c r="O953" i="8"/>
  <c r="Y953" i="8"/>
  <c r="U953" i="8"/>
  <c r="Q953" i="8"/>
  <c r="M953" i="8"/>
  <c r="I953" i="8"/>
  <c r="E953" i="8"/>
  <c r="C953" i="8"/>
  <c r="K953" i="8"/>
  <c r="G953" i="8"/>
  <c r="T916" i="8"/>
  <c r="B328" i="8"/>
  <c r="W640" i="8"/>
  <c r="Y640" i="8"/>
  <c r="AA640" i="8"/>
  <c r="M640" i="8"/>
  <c r="E640" i="8"/>
  <c r="AE640" i="8"/>
  <c r="U640" i="8"/>
  <c r="G640" i="8"/>
  <c r="Q640" i="8"/>
  <c r="O640" i="8"/>
  <c r="I640" i="8"/>
  <c r="AC640" i="8"/>
  <c r="C640" i="8"/>
  <c r="S640" i="8"/>
  <c r="K640" i="8"/>
  <c r="F327" i="8"/>
  <c r="N603" i="8"/>
  <c r="R603" i="8"/>
  <c r="AD603" i="8"/>
  <c r="N916" i="8"/>
  <c r="E290" i="8"/>
  <c r="F916" i="8"/>
  <c r="H603" i="8"/>
  <c r="V603" i="8"/>
  <c r="T603" i="8"/>
  <c r="B603" i="8"/>
  <c r="X916" i="8"/>
  <c r="C291" i="8"/>
  <c r="L917" i="8" s="1"/>
  <c r="D291" i="8"/>
  <c r="V916" i="8"/>
  <c r="H916" i="8"/>
  <c r="AB603" i="8"/>
  <c r="B916" i="8"/>
  <c r="AD916" i="8"/>
  <c r="Z603" i="8"/>
  <c r="AB916" i="8"/>
  <c r="J916" i="8"/>
  <c r="D603" i="8"/>
  <c r="P603" i="8"/>
  <c r="F603" i="8"/>
  <c r="D916" i="8"/>
  <c r="L916" i="8"/>
  <c r="X603" i="8"/>
  <c r="J603" i="8"/>
  <c r="R916" i="8"/>
  <c r="P916" i="8"/>
  <c r="Z916" i="8"/>
  <c r="AC954" i="8" l="1"/>
  <c r="AE954" i="8"/>
  <c r="AA954" i="8"/>
  <c r="W954" i="8"/>
  <c r="S954" i="8"/>
  <c r="O954" i="8"/>
  <c r="Y954" i="8"/>
  <c r="U954" i="8"/>
  <c r="Q954" i="8"/>
  <c r="K954" i="8"/>
  <c r="G954" i="8"/>
  <c r="C954" i="8"/>
  <c r="M954" i="8"/>
  <c r="I954" i="8"/>
  <c r="E954" i="8"/>
  <c r="Z604" i="8"/>
  <c r="B329" i="8"/>
  <c r="AE641" i="8"/>
  <c r="AC641" i="8"/>
  <c r="W641" i="8"/>
  <c r="Y641" i="8"/>
  <c r="S641" i="8"/>
  <c r="K641" i="8"/>
  <c r="AA641" i="8"/>
  <c r="M641" i="8"/>
  <c r="E641" i="8"/>
  <c r="U641" i="8"/>
  <c r="G641" i="8"/>
  <c r="I641" i="8"/>
  <c r="F328" i="8"/>
  <c r="Q641" i="8"/>
  <c r="C641" i="8"/>
  <c r="O641" i="8"/>
  <c r="R917" i="8"/>
  <c r="P604" i="8"/>
  <c r="E291" i="8"/>
  <c r="AD917" i="8"/>
  <c r="B604" i="8"/>
  <c r="L604" i="8"/>
  <c r="Z917" i="8"/>
  <c r="X604" i="8"/>
  <c r="T917" i="8"/>
  <c r="T604" i="8"/>
  <c r="J917" i="8"/>
  <c r="F917" i="8"/>
  <c r="AB604" i="8"/>
  <c r="C292" i="8"/>
  <c r="B605" i="8" s="1"/>
  <c r="D292" i="8"/>
  <c r="AD604" i="8"/>
  <c r="N917" i="8"/>
  <c r="H604" i="8"/>
  <c r="D604" i="8"/>
  <c r="J604" i="8"/>
  <c r="AB917" i="8"/>
  <c r="V604" i="8"/>
  <c r="F604" i="8"/>
  <c r="P917" i="8"/>
  <c r="B917" i="8"/>
  <c r="X917" i="8"/>
  <c r="V917" i="8"/>
  <c r="R604" i="8"/>
  <c r="H917" i="8"/>
  <c r="N604" i="8"/>
  <c r="D917" i="8"/>
  <c r="AC955" i="8" l="1"/>
  <c r="AE955" i="8"/>
  <c r="AA955" i="8"/>
  <c r="Y955" i="8"/>
  <c r="U955" i="8"/>
  <c r="Q955" i="8"/>
  <c r="W955" i="8"/>
  <c r="S955" i="8"/>
  <c r="O955" i="8"/>
  <c r="K955" i="8"/>
  <c r="G955" i="8"/>
  <c r="M955" i="8"/>
  <c r="I955" i="8"/>
  <c r="E955" i="8"/>
  <c r="C955" i="8"/>
  <c r="AD605" i="8"/>
  <c r="F605" i="8"/>
  <c r="D605" i="8"/>
  <c r="D918" i="8"/>
  <c r="L918" i="8"/>
  <c r="V605" i="8"/>
  <c r="T918" i="8"/>
  <c r="P918" i="8"/>
  <c r="V918" i="8"/>
  <c r="J605" i="8"/>
  <c r="L605" i="8"/>
  <c r="AD918" i="8"/>
  <c r="H605" i="8"/>
  <c r="R605" i="8"/>
  <c r="E292" i="8"/>
  <c r="J918" i="8"/>
  <c r="Z918" i="8"/>
  <c r="F918" i="8"/>
  <c r="B918" i="8"/>
  <c r="H918" i="8"/>
  <c r="T605" i="8"/>
  <c r="Z605" i="8"/>
  <c r="R918" i="8"/>
  <c r="X605" i="8"/>
  <c r="AB605" i="8"/>
  <c r="N605" i="8"/>
  <c r="P605" i="8"/>
  <c r="X918" i="8"/>
  <c r="AB918" i="8"/>
  <c r="N918" i="8"/>
  <c r="B330" i="8"/>
  <c r="AE642" i="8"/>
  <c r="AA642" i="8"/>
  <c r="AC642" i="8"/>
  <c r="W642" i="8"/>
  <c r="Y642" i="8"/>
  <c r="Q642" i="8"/>
  <c r="O642" i="8"/>
  <c r="I642" i="8"/>
  <c r="S642" i="8"/>
  <c r="K642" i="8"/>
  <c r="M642" i="8"/>
  <c r="E642" i="8"/>
  <c r="U642" i="8"/>
  <c r="C642" i="8"/>
  <c r="G642" i="8"/>
  <c r="F329" i="8"/>
  <c r="D293" i="8"/>
  <c r="C293" i="8"/>
  <c r="B919" i="8" s="1"/>
  <c r="AE956" i="8" l="1"/>
  <c r="AA956" i="8"/>
  <c r="AC956" i="8"/>
  <c r="Y956" i="8"/>
  <c r="U956" i="8"/>
  <c r="Q956" i="8"/>
  <c r="W956" i="8"/>
  <c r="S956" i="8"/>
  <c r="O956" i="8"/>
  <c r="M956" i="8"/>
  <c r="I956" i="8"/>
  <c r="E956" i="8"/>
  <c r="K956" i="8"/>
  <c r="G956" i="8"/>
  <c r="C956" i="8"/>
  <c r="V606" i="8"/>
  <c r="X919" i="8"/>
  <c r="D606" i="8"/>
  <c r="P606" i="8"/>
  <c r="L606" i="8"/>
  <c r="D919" i="8"/>
  <c r="J606" i="8"/>
  <c r="N919" i="8"/>
  <c r="X606" i="8"/>
  <c r="N606" i="8"/>
  <c r="Z919" i="8"/>
  <c r="T919" i="8"/>
  <c r="V919" i="8"/>
  <c r="P919" i="8"/>
  <c r="H919" i="8"/>
  <c r="R919" i="8"/>
  <c r="AD606" i="8"/>
  <c r="J919" i="8"/>
  <c r="B606" i="8"/>
  <c r="Z606" i="8"/>
  <c r="E293" i="8"/>
  <c r="AD919" i="8"/>
  <c r="R606" i="8"/>
  <c r="F606" i="8"/>
  <c r="T606" i="8"/>
  <c r="AB606" i="8"/>
  <c r="AB919" i="8"/>
  <c r="H606" i="8"/>
  <c r="AE643" i="8"/>
  <c r="Y643" i="8"/>
  <c r="AA643" i="8"/>
  <c r="AC643" i="8"/>
  <c r="U643" i="8"/>
  <c r="G643" i="8"/>
  <c r="Q643" i="8"/>
  <c r="O643" i="8"/>
  <c r="I643" i="8"/>
  <c r="S643" i="8"/>
  <c r="K643" i="8"/>
  <c r="M643" i="8"/>
  <c r="E643" i="8"/>
  <c r="F330" i="8"/>
  <c r="C643" i="8"/>
  <c r="W643" i="8"/>
  <c r="O19" i="8"/>
  <c r="F919" i="8"/>
  <c r="C294" i="8"/>
  <c r="Z607" i="8" s="1"/>
  <c r="D294" i="8"/>
  <c r="L919" i="8"/>
  <c r="N920" i="8" l="1"/>
  <c r="F607" i="8"/>
  <c r="AB920" i="8"/>
  <c r="Z920" i="8"/>
  <c r="H920" i="8"/>
  <c r="J607" i="8"/>
  <c r="T920" i="8"/>
  <c r="P607" i="8"/>
  <c r="D607" i="8"/>
  <c r="V920" i="8"/>
  <c r="B607" i="8"/>
  <c r="AD607" i="8"/>
  <c r="X607" i="8"/>
  <c r="L920" i="8"/>
  <c r="R920" i="8"/>
  <c r="E294" i="8"/>
  <c r="T607" i="8"/>
  <c r="P920" i="8"/>
  <c r="J920" i="8"/>
  <c r="L607" i="8"/>
  <c r="AB607" i="8"/>
  <c r="V607" i="8"/>
  <c r="H607" i="8"/>
  <c r="AD920" i="8"/>
  <c r="X920" i="8"/>
  <c r="B920" i="8"/>
  <c r="D920" i="8"/>
  <c r="R607" i="8"/>
  <c r="N607" i="8"/>
  <c r="F920" i="8"/>
  <c r="C295" i="8"/>
  <c r="H608" i="8" s="1"/>
  <c r="D295" i="8"/>
  <c r="AD921" i="8" l="1"/>
  <c r="Z608" i="8"/>
  <c r="D608" i="8"/>
  <c r="AB921" i="8"/>
  <c r="P608" i="8"/>
  <c r="J921" i="8"/>
  <c r="F921" i="8"/>
  <c r="E295" i="8"/>
  <c r="D921" i="8"/>
  <c r="F608" i="8"/>
  <c r="Z921" i="8"/>
  <c r="H921" i="8"/>
  <c r="X921" i="8"/>
  <c r="AD608" i="8"/>
  <c r="L921" i="8"/>
  <c r="P921" i="8"/>
  <c r="V921" i="8"/>
  <c r="D296" i="8"/>
  <c r="C296" i="8"/>
  <c r="L609" i="8" s="1"/>
  <c r="X608" i="8"/>
  <c r="B608" i="8"/>
  <c r="L608" i="8"/>
  <c r="AB608" i="8"/>
  <c r="J608" i="8"/>
  <c r="V608" i="8"/>
  <c r="N921" i="8"/>
  <c r="R608" i="8"/>
  <c r="T921" i="8"/>
  <c r="R921" i="8"/>
  <c r="T608" i="8"/>
  <c r="N608" i="8"/>
  <c r="B921" i="8"/>
  <c r="AB922" i="8" l="1"/>
  <c r="N609" i="8"/>
  <c r="F609" i="8"/>
  <c r="X609" i="8"/>
  <c r="F922" i="8"/>
  <c r="D609" i="8"/>
  <c r="X922" i="8"/>
  <c r="P922" i="8"/>
  <c r="R609" i="8"/>
  <c r="B609" i="8"/>
  <c r="D922" i="8"/>
  <c r="L922" i="8"/>
  <c r="V922" i="8"/>
  <c r="Z922" i="8"/>
  <c r="AB609" i="8"/>
  <c r="E296" i="8"/>
  <c r="H922" i="8"/>
  <c r="H609" i="8"/>
  <c r="AD609" i="8"/>
  <c r="B922" i="8"/>
  <c r="J609" i="8"/>
  <c r="R922" i="8"/>
  <c r="V609" i="8"/>
  <c r="AD922" i="8"/>
  <c r="N922" i="8"/>
  <c r="P609" i="8"/>
  <c r="T922" i="8"/>
  <c r="T609" i="8"/>
  <c r="Z609" i="8"/>
  <c r="J922" i="8"/>
  <c r="D297" i="8"/>
  <c r="C297" i="8"/>
  <c r="P923" i="8" s="1"/>
  <c r="E297" i="8" l="1"/>
  <c r="F923" i="8"/>
  <c r="R923" i="8"/>
  <c r="L610" i="8"/>
  <c r="AD923" i="8"/>
  <c r="N923" i="8"/>
  <c r="R610" i="8"/>
  <c r="AB923" i="8"/>
  <c r="N610" i="8"/>
  <c r="T923" i="8"/>
  <c r="B923" i="8"/>
  <c r="Z610" i="8"/>
  <c r="H610" i="8"/>
  <c r="V610" i="8"/>
  <c r="D923" i="8"/>
  <c r="T610" i="8"/>
  <c r="Z923" i="8"/>
  <c r="H923" i="8"/>
  <c r="X923" i="8"/>
  <c r="C298" i="8"/>
  <c r="B611" i="8" s="1"/>
  <c r="D298" i="8"/>
  <c r="AB610" i="8"/>
  <c r="AD610" i="8"/>
  <c r="X610" i="8"/>
  <c r="F610" i="8"/>
  <c r="V923" i="8"/>
  <c r="B610" i="8"/>
  <c r="J610" i="8"/>
  <c r="L923" i="8"/>
  <c r="J923" i="8"/>
  <c r="P610" i="8"/>
  <c r="D610" i="8"/>
  <c r="P611" i="8" l="1"/>
  <c r="H924" i="8"/>
  <c r="R611" i="8"/>
  <c r="P924" i="8"/>
  <c r="T924" i="8"/>
  <c r="C299" i="8"/>
  <c r="AB925" i="8" s="1"/>
  <c r="D299" i="8"/>
  <c r="B924" i="8"/>
  <c r="H611" i="8"/>
  <c r="AD611" i="8"/>
  <c r="D611" i="8"/>
  <c r="AB611" i="8"/>
  <c r="E298" i="8"/>
  <c r="AD924" i="8"/>
  <c r="Z611" i="8"/>
  <c r="AB924" i="8"/>
  <c r="D924" i="8"/>
  <c r="F924" i="8"/>
  <c r="Z924" i="8"/>
  <c r="V611" i="8"/>
  <c r="N611" i="8"/>
  <c r="V924" i="8"/>
  <c r="N924" i="8"/>
  <c r="L611" i="8"/>
  <c r="J611" i="8"/>
  <c r="T611" i="8"/>
  <c r="R924" i="8"/>
  <c r="X611" i="8"/>
  <c r="F611" i="8"/>
  <c r="X924" i="8"/>
  <c r="J924" i="8"/>
  <c r="L924" i="8"/>
  <c r="R925" i="8" l="1"/>
  <c r="V925" i="8"/>
  <c r="F612" i="8"/>
  <c r="N925" i="8"/>
  <c r="N612" i="8"/>
  <c r="Z925" i="8"/>
  <c r="J612" i="8"/>
  <c r="H612" i="8"/>
  <c r="E299" i="8"/>
  <c r="R612" i="8"/>
  <c r="J925" i="8"/>
  <c r="B612" i="8"/>
  <c r="B925" i="8"/>
  <c r="V612" i="8"/>
  <c r="L925" i="8"/>
  <c r="L612" i="8"/>
  <c r="X612" i="8"/>
  <c r="Z612" i="8"/>
  <c r="D925" i="8"/>
  <c r="F925" i="8"/>
  <c r="AB612" i="8"/>
  <c r="T612" i="8"/>
  <c r="P925" i="8"/>
  <c r="T925" i="8"/>
  <c r="AD925" i="8"/>
  <c r="D300" i="8"/>
  <c r="C300" i="8"/>
  <c r="AB613" i="8" s="1"/>
  <c r="D612" i="8"/>
  <c r="P612" i="8"/>
  <c r="AD612" i="8"/>
  <c r="H925" i="8"/>
  <c r="X925" i="8"/>
  <c r="V926" i="8" l="1"/>
  <c r="X926" i="8"/>
  <c r="AD613" i="8"/>
  <c r="T926" i="8"/>
  <c r="P613" i="8"/>
  <c r="Z613" i="8"/>
  <c r="Z926" i="8"/>
  <c r="L613" i="8"/>
  <c r="AB926" i="8"/>
  <c r="E300" i="8"/>
  <c r="D613" i="8"/>
  <c r="N613" i="8"/>
  <c r="J613" i="8"/>
  <c r="P926" i="8"/>
  <c r="F613" i="8"/>
  <c r="V613" i="8"/>
  <c r="J926" i="8"/>
  <c r="F926" i="8"/>
  <c r="X613" i="8"/>
  <c r="R613" i="8"/>
  <c r="AD926" i="8"/>
  <c r="B926" i="8"/>
  <c r="T613" i="8"/>
  <c r="D926" i="8"/>
  <c r="H613" i="8"/>
  <c r="D301" i="8"/>
  <c r="C301" i="8"/>
  <c r="L614" i="8" s="1"/>
  <c r="L926" i="8"/>
  <c r="B613" i="8"/>
  <c r="N926" i="8"/>
  <c r="H926" i="8"/>
  <c r="R926" i="8"/>
  <c r="N927" i="8" l="1"/>
  <c r="Z927" i="8"/>
  <c r="X614" i="8"/>
  <c r="R927" i="8"/>
  <c r="AB927" i="8"/>
  <c r="X927" i="8"/>
  <c r="AB614" i="8"/>
  <c r="D614" i="8"/>
  <c r="R614" i="8"/>
  <c r="B614" i="8"/>
  <c r="T927" i="8"/>
  <c r="B927" i="8"/>
  <c r="V614" i="8"/>
  <c r="H927" i="8"/>
  <c r="AD927" i="8"/>
  <c r="V927" i="8"/>
  <c r="AD614" i="8"/>
  <c r="E301" i="8"/>
  <c r="P927" i="8"/>
  <c r="L927" i="8"/>
  <c r="J927" i="8"/>
  <c r="F927" i="8"/>
  <c r="J614" i="8"/>
  <c r="H614" i="8"/>
  <c r="D927" i="8"/>
  <c r="Z614" i="8"/>
  <c r="P614" i="8"/>
  <c r="T614" i="8"/>
  <c r="F614" i="8"/>
  <c r="N614" i="8"/>
  <c r="C302" i="8"/>
  <c r="B928" i="8" s="1"/>
  <c r="F928" i="8"/>
  <c r="D302" i="8"/>
  <c r="R615" i="8" l="1"/>
  <c r="F615" i="8"/>
  <c r="AD615" i="8"/>
  <c r="P928" i="8"/>
  <c r="Z615" i="8"/>
  <c r="AB615" i="8"/>
  <c r="D615" i="8"/>
  <c r="H615" i="8"/>
  <c r="J615" i="8"/>
  <c r="X928" i="8"/>
  <c r="N928" i="8"/>
  <c r="V615" i="8"/>
  <c r="J928" i="8"/>
  <c r="Z928" i="8"/>
  <c r="L928" i="8"/>
  <c r="V928" i="8"/>
  <c r="P615" i="8"/>
  <c r="D928" i="8"/>
  <c r="AD928" i="8"/>
  <c r="AB928" i="8"/>
  <c r="N615" i="8"/>
  <c r="H928" i="8"/>
  <c r="T615" i="8"/>
  <c r="L615" i="8"/>
  <c r="X615" i="8"/>
  <c r="E302" i="8"/>
  <c r="R928" i="8"/>
  <c r="D303" i="8"/>
  <c r="C303" i="8"/>
  <c r="AD929" i="8" s="1"/>
  <c r="B615" i="8"/>
  <c r="T928" i="8"/>
  <c r="B616" i="8" l="1"/>
  <c r="V929" i="8"/>
  <c r="AB929" i="8"/>
  <c r="X616" i="8"/>
  <c r="C304" i="8"/>
  <c r="L617" i="8" s="1"/>
  <c r="V617" i="8"/>
  <c r="Z617" i="8"/>
  <c r="N930" i="8"/>
  <c r="D304" i="8"/>
  <c r="L616" i="8"/>
  <c r="X929" i="8"/>
  <c r="R616" i="8"/>
  <c r="AD616" i="8"/>
  <c r="H929" i="8"/>
  <c r="D616" i="8"/>
  <c r="J929" i="8"/>
  <c r="L929" i="8"/>
  <c r="F929" i="8"/>
  <c r="N929" i="8"/>
  <c r="AB616" i="8"/>
  <c r="T616" i="8"/>
  <c r="B929" i="8"/>
  <c r="Z616" i="8"/>
  <c r="J616" i="8"/>
  <c r="F616" i="8"/>
  <c r="N616" i="8"/>
  <c r="Z929" i="8"/>
  <c r="E303" i="8"/>
  <c r="V616" i="8"/>
  <c r="T929" i="8"/>
  <c r="H616" i="8"/>
  <c r="R929" i="8"/>
  <c r="P929" i="8"/>
  <c r="D929" i="8"/>
  <c r="P616" i="8"/>
  <c r="X617" i="8" l="1"/>
  <c r="R617" i="8"/>
  <c r="F617" i="8"/>
  <c r="AD930" i="8"/>
  <c r="T930" i="8"/>
  <c r="AB617" i="8"/>
  <c r="Z930" i="8"/>
  <c r="N617" i="8"/>
  <c r="B930" i="8"/>
  <c r="H617" i="8"/>
  <c r="C305" i="8"/>
  <c r="X618" i="8" s="1"/>
  <c r="R931" i="8"/>
  <c r="D305" i="8"/>
  <c r="F930" i="8"/>
  <c r="B617" i="8"/>
  <c r="J617" i="8"/>
  <c r="R930" i="8"/>
  <c r="J930" i="8"/>
  <c r="H930" i="8"/>
  <c r="P617" i="8"/>
  <c r="L930" i="8"/>
  <c r="V930" i="8"/>
  <c r="P930" i="8"/>
  <c r="T617" i="8"/>
  <c r="E304" i="8"/>
  <c r="AD617" i="8"/>
  <c r="D930" i="8"/>
  <c r="X930" i="8"/>
  <c r="AB930" i="8"/>
  <c r="D617" i="8"/>
  <c r="N618" i="8" l="1"/>
  <c r="H618" i="8"/>
  <c r="V931" i="8"/>
  <c r="Z618" i="8"/>
  <c r="AD618" i="8"/>
  <c r="J931" i="8"/>
  <c r="P618" i="8"/>
  <c r="AB931" i="8"/>
  <c r="F618" i="8"/>
  <c r="T931" i="8"/>
  <c r="L931" i="8"/>
  <c r="F931" i="8"/>
  <c r="D618" i="8"/>
  <c r="B931" i="8"/>
  <c r="H931" i="8"/>
  <c r="V618" i="8"/>
  <c r="B618" i="8"/>
  <c r="E305" i="8"/>
  <c r="X931" i="8"/>
  <c r="R618" i="8"/>
  <c r="AB618" i="8"/>
  <c r="D306" i="8"/>
  <c r="C306" i="8"/>
  <c r="N619" i="8" s="1"/>
  <c r="P931" i="8"/>
  <c r="D931" i="8"/>
  <c r="L618" i="8"/>
  <c r="T618" i="8"/>
  <c r="AD931" i="8"/>
  <c r="N931" i="8"/>
  <c r="Z931" i="8"/>
  <c r="J618" i="8"/>
  <c r="P932" i="8" l="1"/>
  <c r="X932" i="8"/>
  <c r="R932" i="8"/>
  <c r="AD619" i="8"/>
  <c r="P619" i="8"/>
  <c r="B932" i="8"/>
  <c r="H932" i="8"/>
  <c r="Z932" i="8"/>
  <c r="X619" i="8"/>
  <c r="V932" i="8"/>
  <c r="AD932" i="8"/>
  <c r="L932" i="8"/>
  <c r="F619" i="8"/>
  <c r="J932" i="8"/>
  <c r="F932" i="8"/>
  <c r="E306" i="8"/>
  <c r="T619" i="8"/>
  <c r="D932" i="8"/>
  <c r="AB932" i="8"/>
  <c r="Z619" i="8"/>
  <c r="L619" i="8"/>
  <c r="D619" i="8"/>
  <c r="B619" i="8"/>
  <c r="H619" i="8"/>
  <c r="V619" i="8"/>
  <c r="AB619" i="8"/>
  <c r="C307" i="8"/>
  <c r="N620" i="8" s="1"/>
  <c r="D307" i="8"/>
  <c r="X933" i="8"/>
  <c r="R619" i="8"/>
  <c r="T932" i="8"/>
  <c r="J619" i="8"/>
  <c r="N932" i="8"/>
  <c r="D620" i="8" l="1"/>
  <c r="N933" i="8"/>
  <c r="F620" i="8"/>
  <c r="Z933" i="8"/>
  <c r="E307" i="8"/>
  <c r="L933" i="8"/>
  <c r="J933" i="8"/>
  <c r="T933" i="8"/>
  <c r="X620" i="8"/>
  <c r="D933" i="8"/>
  <c r="AB933" i="8"/>
  <c r="H933" i="8"/>
  <c r="Z620" i="8"/>
  <c r="F933" i="8"/>
  <c r="L620" i="8"/>
  <c r="V933" i="8"/>
  <c r="R933" i="8"/>
  <c r="H620" i="8"/>
  <c r="AD933" i="8"/>
  <c r="P933" i="8"/>
  <c r="P620" i="8"/>
  <c r="R620" i="8"/>
  <c r="AD620" i="8"/>
  <c r="T620" i="8"/>
  <c r="B620" i="8"/>
  <c r="B933" i="8"/>
  <c r="V620" i="8"/>
  <c r="AB620" i="8"/>
  <c r="J620" i="8"/>
  <c r="C308" i="8"/>
  <c r="AB621" i="8" s="1"/>
  <c r="D308" i="8"/>
  <c r="H934" i="8" l="1"/>
  <c r="X934" i="8"/>
  <c r="D621" i="8"/>
  <c r="D934" i="8"/>
  <c r="T621" i="8"/>
  <c r="Z934" i="8"/>
  <c r="V621" i="8"/>
  <c r="AD934" i="8"/>
  <c r="F621" i="8"/>
  <c r="N934" i="8"/>
  <c r="H621" i="8"/>
  <c r="F934" i="8"/>
  <c r="E308" i="8"/>
  <c r="T934" i="8"/>
  <c r="V934" i="8"/>
  <c r="L621" i="8"/>
  <c r="Z621" i="8"/>
  <c r="L934" i="8"/>
  <c r="P621" i="8"/>
  <c r="R621" i="8"/>
  <c r="N621" i="8"/>
  <c r="AD621" i="8"/>
  <c r="B621" i="8"/>
  <c r="X621" i="8"/>
  <c r="J934" i="8"/>
  <c r="P934" i="8"/>
  <c r="J621" i="8"/>
  <c r="R934" i="8"/>
  <c r="AB934" i="8"/>
  <c r="B934" i="8"/>
  <c r="D309" i="8"/>
  <c r="C309" i="8"/>
  <c r="J622" i="8" s="1"/>
  <c r="N622" i="8" l="1"/>
  <c r="B622" i="8"/>
  <c r="L622" i="8"/>
  <c r="F935" i="8"/>
  <c r="X622" i="8"/>
  <c r="B935" i="8"/>
  <c r="H935" i="8"/>
  <c r="H622" i="8"/>
  <c r="P935" i="8"/>
  <c r="Z622" i="8"/>
  <c r="AD935" i="8"/>
  <c r="AD622" i="8"/>
  <c r="X935" i="8"/>
  <c r="AB622" i="8"/>
  <c r="T622" i="8"/>
  <c r="D935" i="8"/>
  <c r="D622" i="8"/>
  <c r="E309" i="8"/>
  <c r="F622" i="8"/>
  <c r="AB935" i="8"/>
  <c r="L935" i="8"/>
  <c r="N935" i="8"/>
  <c r="J935" i="8"/>
  <c r="R622" i="8"/>
  <c r="R935" i="8"/>
  <c r="T935" i="8"/>
  <c r="C310" i="8"/>
  <c r="P936" i="8" s="1"/>
  <c r="Z623" i="8"/>
  <c r="D310" i="8"/>
  <c r="V935" i="8"/>
  <c r="V622" i="8"/>
  <c r="P622" i="8"/>
  <c r="Z935" i="8"/>
  <c r="D936" i="8" l="1"/>
  <c r="J936" i="8"/>
  <c r="R936" i="8"/>
  <c r="B936" i="8"/>
  <c r="F936" i="8"/>
  <c r="V936" i="8"/>
  <c r="H623" i="8"/>
  <c r="AB623" i="8"/>
  <c r="T623" i="8"/>
  <c r="F623" i="8"/>
  <c r="V623" i="8"/>
  <c r="N623" i="8"/>
  <c r="E310" i="8"/>
  <c r="T936" i="8"/>
  <c r="X936" i="8"/>
  <c r="P623" i="8"/>
  <c r="AB936" i="8"/>
  <c r="D311" i="8"/>
  <c r="C311" i="8"/>
  <c r="V937" i="8" s="1"/>
  <c r="H936" i="8"/>
  <c r="L936" i="8"/>
  <c r="B623" i="8"/>
  <c r="X623" i="8"/>
  <c r="D623" i="8"/>
  <c r="AD936" i="8"/>
  <c r="L623" i="8"/>
  <c r="R623" i="8"/>
  <c r="N936" i="8"/>
  <c r="Z936" i="8"/>
  <c r="J623" i="8"/>
  <c r="AD623" i="8"/>
  <c r="F624" i="8" l="1"/>
  <c r="Z624" i="8"/>
  <c r="N937" i="8"/>
  <c r="D937" i="8"/>
  <c r="D624" i="8"/>
  <c r="B937" i="8"/>
  <c r="Z937" i="8"/>
  <c r="AD624" i="8"/>
  <c r="P624" i="8"/>
  <c r="AB624" i="8"/>
  <c r="L937" i="8"/>
  <c r="L624" i="8"/>
  <c r="R624" i="8"/>
  <c r="V624" i="8"/>
  <c r="T937" i="8"/>
  <c r="AD937" i="8"/>
  <c r="J937" i="8"/>
  <c r="R937" i="8"/>
  <c r="E311" i="8"/>
  <c r="C312" i="8"/>
  <c r="T625" i="8" s="1"/>
  <c r="D312" i="8"/>
  <c r="H937" i="8"/>
  <c r="B624" i="8"/>
  <c r="X624" i="8"/>
  <c r="H624" i="8"/>
  <c r="T624" i="8"/>
  <c r="N624" i="8"/>
  <c r="AB937" i="8"/>
  <c r="X937" i="8"/>
  <c r="J624" i="8"/>
  <c r="F937" i="8"/>
  <c r="P937" i="8"/>
  <c r="AB625" i="8" l="1"/>
  <c r="B625" i="8"/>
  <c r="P625" i="8"/>
  <c r="V625" i="8"/>
  <c r="T938" i="8"/>
  <c r="L625" i="8"/>
  <c r="Z938" i="8"/>
  <c r="J625" i="8"/>
  <c r="J938" i="8"/>
  <c r="D938" i="8"/>
  <c r="L938" i="8"/>
  <c r="AB938" i="8"/>
  <c r="N938" i="8"/>
  <c r="AD625" i="8"/>
  <c r="B938" i="8"/>
  <c r="AD938" i="8"/>
  <c r="X625" i="8"/>
  <c r="V938" i="8"/>
  <c r="F938" i="8"/>
  <c r="R938" i="8"/>
  <c r="P938" i="8"/>
  <c r="D625" i="8"/>
  <c r="N625" i="8"/>
  <c r="D313" i="8"/>
  <c r="C313" i="8"/>
  <c r="T939" i="8" s="1"/>
  <c r="Z625" i="8"/>
  <c r="R625" i="8"/>
  <c r="E312" i="8"/>
  <c r="X938" i="8"/>
  <c r="F625" i="8"/>
  <c r="H625" i="8"/>
  <c r="H938" i="8"/>
  <c r="E313" i="8" l="1"/>
  <c r="AB626" i="8"/>
  <c r="J626" i="8"/>
  <c r="C314" i="8"/>
  <c r="V627" i="8" s="1"/>
  <c r="D314" i="8"/>
  <c r="H939" i="8"/>
  <c r="H626" i="8"/>
  <c r="V626" i="8"/>
  <c r="P626" i="8"/>
  <c r="V939" i="8"/>
  <c r="F626" i="8"/>
  <c r="N626" i="8"/>
  <c r="X939" i="8"/>
  <c r="B626" i="8"/>
  <c r="P939" i="8"/>
  <c r="AB939" i="8"/>
  <c r="J939" i="8"/>
  <c r="B939" i="8"/>
  <c r="R939" i="8"/>
  <c r="N939" i="8"/>
  <c r="D939" i="8"/>
  <c r="Z939" i="8"/>
  <c r="T626" i="8"/>
  <c r="AD626" i="8"/>
  <c r="AD939" i="8"/>
  <c r="X626" i="8"/>
  <c r="Z626" i="8"/>
  <c r="F939" i="8"/>
  <c r="D626" i="8"/>
  <c r="R626" i="8"/>
  <c r="L626" i="8"/>
  <c r="L939" i="8"/>
  <c r="H627" i="8" l="1"/>
  <c r="AD627" i="8"/>
  <c r="AD940" i="8"/>
  <c r="B627" i="8"/>
  <c r="V940" i="8"/>
  <c r="F627" i="8"/>
  <c r="AB627" i="8"/>
  <c r="N627" i="8"/>
  <c r="Z940" i="8"/>
  <c r="L940" i="8"/>
  <c r="D627" i="8"/>
  <c r="H940" i="8"/>
  <c r="X940" i="8"/>
  <c r="R627" i="8"/>
  <c r="D940" i="8"/>
  <c r="X627" i="8"/>
  <c r="T940" i="8"/>
  <c r="AB940" i="8"/>
  <c r="Z627" i="8"/>
  <c r="J627" i="8"/>
  <c r="L627" i="8"/>
  <c r="J940" i="8"/>
  <c r="R940" i="8"/>
  <c r="T627" i="8"/>
  <c r="E314" i="8"/>
  <c r="B940" i="8"/>
  <c r="F940" i="8"/>
  <c r="C315" i="8"/>
  <c r="J628" i="8" s="1"/>
  <c r="D315" i="8"/>
  <c r="P940" i="8"/>
  <c r="P627" i="8"/>
  <c r="N940" i="8"/>
  <c r="F941" i="8" l="1"/>
  <c r="H628" i="8"/>
  <c r="V628" i="8"/>
  <c r="T941" i="8"/>
  <c r="N941" i="8"/>
  <c r="AB628" i="8"/>
  <c r="B941" i="8"/>
  <c r="X628" i="8"/>
  <c r="D628" i="8"/>
  <c r="AD628" i="8"/>
  <c r="P941" i="8"/>
  <c r="AB941" i="8"/>
  <c r="P628" i="8"/>
  <c r="H941" i="8"/>
  <c r="R628" i="8"/>
  <c r="L941" i="8"/>
  <c r="Z941" i="8"/>
  <c r="T628" i="8"/>
  <c r="R941" i="8"/>
  <c r="D941" i="8"/>
  <c r="X941" i="8"/>
  <c r="V941" i="8"/>
  <c r="Z628" i="8"/>
  <c r="E315" i="8"/>
  <c r="J941" i="8"/>
  <c r="B628" i="8"/>
  <c r="N628" i="8"/>
  <c r="F628" i="8"/>
  <c r="C316" i="8"/>
  <c r="P942" i="8" s="1"/>
  <c r="D316" i="8"/>
  <c r="AD941" i="8"/>
  <c r="L628" i="8"/>
  <c r="L629" i="8" l="1"/>
  <c r="F942" i="8"/>
  <c r="H942" i="8"/>
  <c r="X942" i="8"/>
  <c r="D942" i="8"/>
  <c r="T629" i="8"/>
  <c r="AB629" i="8"/>
  <c r="N629" i="8"/>
  <c r="P629" i="8"/>
  <c r="N942" i="8"/>
  <c r="B942" i="8"/>
  <c r="R629" i="8"/>
  <c r="X629" i="8"/>
  <c r="AD629" i="8"/>
  <c r="L942" i="8"/>
  <c r="J942" i="8"/>
  <c r="V629" i="8"/>
  <c r="Z942" i="8"/>
  <c r="T942" i="8"/>
  <c r="F629" i="8"/>
  <c r="V942" i="8"/>
  <c r="D317" i="8"/>
  <c r="C317" i="8"/>
  <c r="B630" i="8" s="1"/>
  <c r="AB942" i="8"/>
  <c r="E316" i="8"/>
  <c r="H629" i="8"/>
  <c r="Z629" i="8"/>
  <c r="R942" i="8"/>
  <c r="D629" i="8"/>
  <c r="J629" i="8"/>
  <c r="B629" i="8"/>
  <c r="AD942" i="8"/>
  <c r="AD943" i="8" l="1"/>
  <c r="AD630" i="8"/>
  <c r="L943" i="8"/>
  <c r="R630" i="8"/>
  <c r="X630" i="8"/>
  <c r="F943" i="8"/>
  <c r="AB630" i="8"/>
  <c r="T630" i="8"/>
  <c r="P943" i="8"/>
  <c r="J943" i="8"/>
  <c r="B943" i="8"/>
  <c r="Z630" i="8"/>
  <c r="R943" i="8"/>
  <c r="AB943" i="8"/>
  <c r="L630" i="8"/>
  <c r="D630" i="8"/>
  <c r="E317" i="8"/>
  <c r="X943" i="8"/>
  <c r="D318" i="8"/>
  <c r="C318" i="8"/>
  <c r="E318" i="8" s="1"/>
  <c r="J630" i="8"/>
  <c r="V943" i="8"/>
  <c r="N630" i="8"/>
  <c r="V630" i="8"/>
  <c r="F630" i="8"/>
  <c r="H630" i="8"/>
  <c r="H943" i="8"/>
  <c r="D943" i="8"/>
  <c r="N943" i="8"/>
  <c r="P630" i="8"/>
  <c r="Z943" i="8"/>
  <c r="T943" i="8"/>
  <c r="N631" i="8" l="1"/>
  <c r="F944" i="8"/>
  <c r="L944" i="8"/>
  <c r="Z944" i="8"/>
  <c r="X631" i="8"/>
  <c r="J944" i="8"/>
  <c r="H631" i="8"/>
  <c r="T631" i="8"/>
  <c r="AD944" i="8"/>
  <c r="AB631" i="8"/>
  <c r="V631" i="8"/>
  <c r="F631" i="8"/>
  <c r="B944" i="8"/>
  <c r="J631" i="8"/>
  <c r="P631" i="8"/>
  <c r="AD631" i="8"/>
  <c r="C319" i="8"/>
  <c r="N632" i="8" s="1"/>
  <c r="D319" i="8"/>
  <c r="V944" i="8"/>
  <c r="P944" i="8"/>
  <c r="R944" i="8"/>
  <c r="D944" i="8"/>
  <c r="L631" i="8"/>
  <c r="X944" i="8"/>
  <c r="AB944" i="8"/>
  <c r="D631" i="8"/>
  <c r="B631" i="8"/>
  <c r="Z631" i="8"/>
  <c r="H944" i="8"/>
  <c r="T944" i="8"/>
  <c r="N944" i="8"/>
  <c r="R631" i="8"/>
  <c r="H632" i="8" l="1"/>
  <c r="Z632" i="8"/>
  <c r="D632" i="8"/>
  <c r="X945" i="8"/>
  <c r="B632" i="8"/>
  <c r="N945" i="8"/>
  <c r="R945" i="8"/>
  <c r="V945" i="8"/>
  <c r="X632" i="8"/>
  <c r="AB945" i="8"/>
  <c r="L632" i="8"/>
  <c r="P632" i="8"/>
  <c r="Z945" i="8"/>
  <c r="T945" i="8"/>
  <c r="P945" i="8"/>
  <c r="T632" i="8"/>
  <c r="AD632" i="8"/>
  <c r="F945" i="8"/>
  <c r="R632" i="8"/>
  <c r="AB632" i="8"/>
  <c r="AD945" i="8"/>
  <c r="D945" i="8"/>
  <c r="F632" i="8"/>
  <c r="E319" i="8"/>
  <c r="L945" i="8"/>
  <c r="J632" i="8"/>
  <c r="D320" i="8"/>
  <c r="C320" i="8"/>
  <c r="Z633" i="8" s="1"/>
  <c r="B945" i="8"/>
  <c r="V632" i="8"/>
  <c r="J945" i="8"/>
  <c r="H945" i="8"/>
  <c r="R946" i="8" l="1"/>
  <c r="AB633" i="8"/>
  <c r="AD633" i="8"/>
  <c r="D633" i="8"/>
  <c r="E320" i="8"/>
  <c r="V633" i="8"/>
  <c r="H633" i="8"/>
  <c r="J633" i="8"/>
  <c r="Z946" i="8"/>
  <c r="H946" i="8"/>
  <c r="X946" i="8"/>
  <c r="D321" i="8"/>
  <c r="C321" i="8"/>
  <c r="V947" i="8" s="1"/>
  <c r="L634" i="8"/>
  <c r="L947" i="8"/>
  <c r="D946" i="8"/>
  <c r="R633" i="8"/>
  <c r="F633" i="8"/>
  <c r="N633" i="8"/>
  <c r="F946" i="8"/>
  <c r="T633" i="8"/>
  <c r="P633" i="8"/>
  <c r="X633" i="8"/>
  <c r="AB946" i="8"/>
  <c r="AD946" i="8"/>
  <c r="B946" i="8"/>
  <c r="L946" i="8"/>
  <c r="L633" i="8"/>
  <c r="J946" i="8"/>
  <c r="V946" i="8"/>
  <c r="N946" i="8"/>
  <c r="B633" i="8"/>
  <c r="T946" i="8"/>
  <c r="P946" i="8"/>
  <c r="B634" i="8" l="1"/>
  <c r="H947" i="8"/>
  <c r="R947" i="8"/>
  <c r="AB947" i="8"/>
  <c r="P634" i="8"/>
  <c r="J634" i="8"/>
  <c r="J947" i="8"/>
  <c r="D322" i="8"/>
  <c r="C322" i="8"/>
  <c r="N948" i="8" s="1"/>
  <c r="B947" i="8"/>
  <c r="F947" i="8"/>
  <c r="H634" i="8"/>
  <c r="P947" i="8"/>
  <c r="X634" i="8"/>
  <c r="AD634" i="8"/>
  <c r="E321" i="8"/>
  <c r="AB634" i="8"/>
  <c r="N634" i="8"/>
  <c r="R634" i="8"/>
  <c r="V634" i="8"/>
  <c r="AD947" i="8"/>
  <c r="N947" i="8"/>
  <c r="D634" i="8"/>
  <c r="T947" i="8"/>
  <c r="X947" i="8"/>
  <c r="F634" i="8"/>
  <c r="Z947" i="8"/>
  <c r="Z634" i="8"/>
  <c r="T634" i="8"/>
  <c r="D947" i="8"/>
  <c r="B948" i="8" l="1"/>
  <c r="AB948" i="8"/>
  <c r="D635" i="8"/>
  <c r="P635" i="8"/>
  <c r="Z635" i="8"/>
  <c r="V948" i="8"/>
  <c r="L948" i="8"/>
  <c r="D948" i="8"/>
  <c r="H635" i="8"/>
  <c r="T635" i="8"/>
  <c r="AD948" i="8"/>
  <c r="X635" i="8"/>
  <c r="T948" i="8"/>
  <c r="R635" i="8"/>
  <c r="B635" i="8"/>
  <c r="X948" i="8"/>
  <c r="Z948" i="8"/>
  <c r="E322" i="8"/>
  <c r="F948" i="8"/>
  <c r="L635" i="8"/>
  <c r="F635" i="8"/>
  <c r="H948" i="8"/>
  <c r="AD635" i="8"/>
  <c r="P948" i="8"/>
  <c r="V635" i="8"/>
  <c r="N635" i="8"/>
  <c r="J948" i="8"/>
  <c r="R948" i="8"/>
  <c r="J635" i="8"/>
  <c r="D323" i="8"/>
  <c r="C323" i="8"/>
  <c r="H636" i="8" s="1"/>
  <c r="AB635" i="8"/>
  <c r="AD949" i="8" l="1"/>
  <c r="AB636" i="8"/>
  <c r="J636" i="8"/>
  <c r="B949" i="8"/>
  <c r="Z636" i="8"/>
  <c r="AB949" i="8"/>
  <c r="D324" i="8"/>
  <c r="C324" i="8"/>
  <c r="Z637" i="8" s="1"/>
  <c r="F949" i="8"/>
  <c r="D949" i="8"/>
  <c r="P636" i="8"/>
  <c r="Z949" i="8"/>
  <c r="X636" i="8"/>
  <c r="R949" i="8"/>
  <c r="E323" i="8"/>
  <c r="D636" i="8"/>
  <c r="V636" i="8"/>
  <c r="L636" i="8"/>
  <c r="R636" i="8"/>
  <c r="J949" i="8"/>
  <c r="F636" i="8"/>
  <c r="L949" i="8"/>
  <c r="P949" i="8"/>
  <c r="B636" i="8"/>
  <c r="N636" i="8"/>
  <c r="H949" i="8"/>
  <c r="T949" i="8"/>
  <c r="AD636" i="8"/>
  <c r="V949" i="8"/>
  <c r="T636" i="8"/>
  <c r="N949" i="8"/>
  <c r="X949" i="8"/>
  <c r="T950" i="8" l="1"/>
  <c r="Z950" i="8"/>
  <c r="AB637" i="8"/>
  <c r="E324" i="8"/>
  <c r="AD950" i="8"/>
  <c r="H637" i="8"/>
  <c r="N637" i="8"/>
  <c r="C325" i="8"/>
  <c r="V951" i="8" s="1"/>
  <c r="D325" i="8"/>
  <c r="R637" i="8"/>
  <c r="J950" i="8"/>
  <c r="T637" i="8"/>
  <c r="F637" i="8"/>
  <c r="X637" i="8"/>
  <c r="P950" i="8"/>
  <c r="AB950" i="8"/>
  <c r="B950" i="8"/>
  <c r="V637" i="8"/>
  <c r="J637" i="8"/>
  <c r="B637" i="8"/>
  <c r="V950" i="8"/>
  <c r="L637" i="8"/>
  <c r="F950" i="8"/>
  <c r="AD637" i="8"/>
  <c r="D637" i="8"/>
  <c r="L950" i="8"/>
  <c r="N950" i="8"/>
  <c r="X950" i="8"/>
  <c r="R950" i="8"/>
  <c r="P637" i="8"/>
  <c r="D950" i="8"/>
  <c r="H950" i="8"/>
  <c r="D638" i="8" l="1"/>
  <c r="P638" i="8"/>
  <c r="T951" i="8"/>
  <c r="X951" i="8"/>
  <c r="N638" i="8"/>
  <c r="V638" i="8"/>
  <c r="AB638" i="8"/>
  <c r="L951" i="8"/>
  <c r="N951" i="8"/>
  <c r="B638" i="8"/>
  <c r="H638" i="8"/>
  <c r="P951" i="8"/>
  <c r="F638" i="8"/>
  <c r="AD951" i="8"/>
  <c r="AD638" i="8"/>
  <c r="AB951" i="8"/>
  <c r="X638" i="8"/>
  <c r="E325" i="8"/>
  <c r="Z951" i="8"/>
  <c r="T638" i="8"/>
  <c r="F951" i="8"/>
  <c r="J951" i="8"/>
  <c r="L638" i="8"/>
  <c r="R638" i="8"/>
  <c r="R951" i="8"/>
  <c r="Z638" i="8"/>
  <c r="D951" i="8"/>
  <c r="H951" i="8"/>
  <c r="B951" i="8"/>
  <c r="J638" i="8"/>
  <c r="V639" i="8"/>
  <c r="T952" i="8"/>
  <c r="C326" i="8"/>
  <c r="F639" i="8" s="1"/>
  <c r="D326" i="8"/>
  <c r="N952" i="8"/>
  <c r="F952" i="8"/>
  <c r="N639" i="8"/>
  <c r="AB952" i="8" l="1"/>
  <c r="V952" i="8"/>
  <c r="X952" i="8"/>
  <c r="R952" i="8"/>
  <c r="AB639" i="8"/>
  <c r="H639" i="8"/>
  <c r="R639" i="8"/>
  <c r="AD639" i="8"/>
  <c r="B639" i="8"/>
  <c r="Z639" i="8"/>
  <c r="P639" i="8"/>
  <c r="J639" i="8"/>
  <c r="B952" i="8"/>
  <c r="D639" i="8"/>
  <c r="J952" i="8"/>
  <c r="E326" i="8"/>
  <c r="AD952" i="8"/>
  <c r="H952" i="8"/>
  <c r="Z952" i="8"/>
  <c r="P952" i="8"/>
  <c r="L952" i="8"/>
  <c r="X639" i="8"/>
  <c r="D952" i="8"/>
  <c r="L639" i="8"/>
  <c r="C327" i="8"/>
  <c r="L953" i="8" s="1"/>
  <c r="R640" i="8"/>
  <c r="D327" i="8"/>
  <c r="J953" i="8"/>
  <c r="B640" i="8"/>
  <c r="T639" i="8"/>
  <c r="AD640" i="8" l="1"/>
  <c r="E327" i="8"/>
  <c r="B953" i="8"/>
  <c r="D640" i="8"/>
  <c r="N953" i="8"/>
  <c r="P953" i="8"/>
  <c r="Z640" i="8"/>
  <c r="R953" i="8"/>
  <c r="T640" i="8"/>
  <c r="F953" i="8"/>
  <c r="P640" i="8"/>
  <c r="L640" i="8"/>
  <c r="Z953" i="8"/>
  <c r="F640" i="8"/>
  <c r="X640" i="8"/>
  <c r="D953" i="8"/>
  <c r="H953" i="8"/>
  <c r="AB953" i="8"/>
  <c r="X953" i="8"/>
  <c r="C328" i="8"/>
  <c r="J954" i="8" s="1"/>
  <c r="D328" i="8"/>
  <c r="V953" i="8"/>
  <c r="V640" i="8"/>
  <c r="AD953" i="8"/>
  <c r="T953" i="8"/>
  <c r="N640" i="8"/>
  <c r="J640" i="8"/>
  <c r="H640" i="8"/>
  <c r="AB640" i="8"/>
  <c r="X641" i="8" l="1"/>
  <c r="AD954" i="8"/>
  <c r="D954" i="8"/>
  <c r="R954" i="8"/>
  <c r="E328" i="8"/>
  <c r="B954" i="8"/>
  <c r="V954" i="8"/>
  <c r="AD641" i="8"/>
  <c r="N641" i="8"/>
  <c r="B641" i="8"/>
  <c r="AB954" i="8"/>
  <c r="L954" i="8"/>
  <c r="D641" i="8"/>
  <c r="R641" i="8"/>
  <c r="F641" i="8"/>
  <c r="Z641" i="8"/>
  <c r="F954" i="8"/>
  <c r="H954" i="8"/>
  <c r="Z954" i="8"/>
  <c r="AB641" i="8"/>
  <c r="T954" i="8"/>
  <c r="X954" i="8"/>
  <c r="L641" i="8"/>
  <c r="J641" i="8"/>
  <c r="H641" i="8"/>
  <c r="P641" i="8"/>
  <c r="D329" i="8"/>
  <c r="C329" i="8"/>
  <c r="P642" i="8" s="1"/>
  <c r="P954" i="8"/>
  <c r="V641" i="8"/>
  <c r="T641" i="8"/>
  <c r="N954" i="8"/>
  <c r="T955" i="8" l="1"/>
  <c r="H642" i="8"/>
  <c r="AD955" i="8"/>
  <c r="J642" i="8"/>
  <c r="J955" i="8"/>
  <c r="P955" i="8"/>
  <c r="R955" i="8"/>
  <c r="L642" i="8"/>
  <c r="V642" i="8"/>
  <c r="X955" i="8"/>
  <c r="R642" i="8"/>
  <c r="E329" i="8"/>
  <c r="Z955" i="8"/>
  <c r="L955" i="8"/>
  <c r="D642" i="8"/>
  <c r="D330" i="8"/>
  <c r="C330" i="8"/>
  <c r="AD643" i="8" s="1"/>
  <c r="T642" i="8"/>
  <c r="AB642" i="8"/>
  <c r="X642" i="8"/>
  <c r="Z642" i="8"/>
  <c r="N642" i="8"/>
  <c r="D955" i="8"/>
  <c r="AD642" i="8"/>
  <c r="H955" i="8"/>
  <c r="B642" i="8"/>
  <c r="F955" i="8"/>
  <c r="N955" i="8"/>
  <c r="F642" i="8"/>
  <c r="V955" i="8"/>
  <c r="AB955" i="8"/>
  <c r="B955" i="8"/>
  <c r="N956" i="8" l="1"/>
  <c r="T956" i="8"/>
  <c r="R956" i="8"/>
  <c r="V643" i="8"/>
  <c r="AB643" i="8"/>
  <c r="F643" i="8"/>
  <c r="AD956" i="8"/>
  <c r="J956" i="8"/>
  <c r="X643" i="8"/>
  <c r="F956" i="8"/>
  <c r="P956" i="8"/>
  <c r="H956" i="8"/>
  <c r="L956" i="8"/>
  <c r="Z643" i="8"/>
  <c r="V956" i="8"/>
  <c r="H643" i="8"/>
  <c r="E330" i="8"/>
  <c r="L643" i="8"/>
  <c r="N643" i="8"/>
  <c r="P643" i="8"/>
  <c r="AB956" i="8"/>
  <c r="B956" i="8"/>
  <c r="X956" i="8"/>
  <c r="J643" i="8"/>
  <c r="Z956" i="8"/>
  <c r="D643" i="8"/>
  <c r="B643" i="8"/>
  <c r="R643" i="8"/>
  <c r="D956" i="8"/>
  <c r="T643" i="8"/>
  <c r="O20" i="8"/>
</calcChain>
</file>

<file path=xl/sharedStrings.xml><?xml version="1.0" encoding="utf-8"?>
<sst xmlns="http://schemas.openxmlformats.org/spreadsheetml/2006/main" count="472" uniqueCount="280">
  <si>
    <t>Material</t>
  </si>
  <si>
    <t>Aluminum alloys</t>
  </si>
  <si>
    <t>Brass (70Cu30Zn, annealed)</t>
  </si>
  <si>
    <t>Copper alloys</t>
  </si>
  <si>
    <t>GFRP Laminate (glass-fiber reinforced plastic or fiberglass)</t>
  </si>
  <si>
    <t>Lead alloys</t>
  </si>
  <si>
    <t>Nickel alloys</t>
  </si>
  <si>
    <t>Pre-stressed concrete</t>
  </si>
  <si>
    <t>Titanium alloys</t>
  </si>
  <si>
    <r>
      <t xml:space="preserve">Material factor </t>
    </r>
    <r>
      <rPr>
        <b/>
        <i/>
        <sz val="12"/>
        <color theme="1"/>
        <rFont val="Calibri"/>
        <family val="2"/>
        <scheme val="minor"/>
      </rPr>
      <t>f</t>
    </r>
    <r>
      <rPr>
        <b/>
        <i/>
        <vertAlign val="subscript"/>
        <sz val="12"/>
        <color theme="1"/>
        <rFont val="Calibri"/>
        <family val="2"/>
        <scheme val="minor"/>
      </rPr>
      <t>t</t>
    </r>
  </si>
  <si>
    <t>j</t>
  </si>
  <si>
    <t>M1</t>
  </si>
  <si>
    <t>M2</t>
  </si>
  <si>
    <t>Component</t>
  </si>
  <si>
    <r>
      <t>f</t>
    </r>
    <r>
      <rPr>
        <b/>
        <vertAlign val="subscript"/>
        <sz val="12"/>
        <color theme="1"/>
        <rFont val="Calibri"/>
        <family val="2"/>
        <scheme val="minor"/>
      </rPr>
      <t>tj</t>
    </r>
  </si>
  <si>
    <r>
      <t>f</t>
    </r>
    <r>
      <rPr>
        <b/>
        <vertAlign val="subscript"/>
        <sz val="12"/>
        <color theme="1"/>
        <rFont val="Calibri"/>
        <family val="2"/>
        <scheme val="minor"/>
      </rPr>
      <t>mj</t>
    </r>
  </si>
  <si>
    <r>
      <t>f</t>
    </r>
    <r>
      <rPr>
        <b/>
        <vertAlign val="subscript"/>
        <sz val="12"/>
        <color theme="1"/>
        <rFont val="Calibri"/>
        <family val="2"/>
        <scheme val="minor"/>
      </rPr>
      <t>ij</t>
    </r>
  </si>
  <si>
    <t>M1 calculation</t>
  </si>
  <si>
    <t>M2 calculation</t>
  </si>
  <si>
    <t>W</t>
  </si>
  <si>
    <r>
      <t>m</t>
    </r>
    <r>
      <rPr>
        <vertAlign val="superscript"/>
        <sz val="12"/>
        <color theme="1"/>
        <rFont val="Calibri (Body)"/>
      </rPr>
      <t>2</t>
    </r>
  </si>
  <si>
    <r>
      <t>kg/m</t>
    </r>
    <r>
      <rPr>
        <vertAlign val="superscript"/>
        <sz val="12"/>
        <color theme="1"/>
        <rFont val="Calibri (Body)"/>
      </rPr>
      <t>3</t>
    </r>
  </si>
  <si>
    <t>m/s</t>
  </si>
  <si>
    <t>kg</t>
  </si>
  <si>
    <t>Generator losses</t>
  </si>
  <si>
    <t>Drive-train losses</t>
  </si>
  <si>
    <t>Electrical losses</t>
  </si>
  <si>
    <t>Other losses</t>
  </si>
  <si>
    <r>
      <t>P</t>
    </r>
    <r>
      <rPr>
        <vertAlign val="subscript"/>
        <sz val="12"/>
        <color theme="1"/>
        <rFont val="Calibri (Body)"/>
      </rPr>
      <t>w1</t>
    </r>
  </si>
  <si>
    <r>
      <t>P</t>
    </r>
    <r>
      <rPr>
        <vertAlign val="subscript"/>
        <sz val="12"/>
        <color theme="1"/>
        <rFont val="Calibri (Body)"/>
      </rPr>
      <t>e1</t>
    </r>
  </si>
  <si>
    <r>
      <t>V</t>
    </r>
    <r>
      <rPr>
        <vertAlign val="subscript"/>
        <sz val="12"/>
        <color theme="1"/>
        <rFont val="Calibri (Body)"/>
      </rPr>
      <t>1</t>
    </r>
  </si>
  <si>
    <t>ρ</t>
  </si>
  <si>
    <t>µ</t>
  </si>
  <si>
    <r>
      <t>C</t>
    </r>
    <r>
      <rPr>
        <vertAlign val="subscript"/>
        <sz val="12"/>
        <color theme="1"/>
        <rFont val="Calibri (Body)"/>
      </rPr>
      <t>p</t>
    </r>
  </si>
  <si>
    <r>
      <t>M</t>
    </r>
    <r>
      <rPr>
        <vertAlign val="subscript"/>
        <sz val="12"/>
        <color theme="1"/>
        <rFont val="Calibri (Body)"/>
      </rPr>
      <t>eq</t>
    </r>
  </si>
  <si>
    <r>
      <t>L</t>
    </r>
    <r>
      <rPr>
        <vertAlign val="subscript"/>
        <sz val="12"/>
        <color theme="1"/>
        <rFont val="Calibri (Body)"/>
      </rPr>
      <t>g</t>
    </r>
  </si>
  <si>
    <r>
      <t>L</t>
    </r>
    <r>
      <rPr>
        <vertAlign val="subscript"/>
        <sz val="12"/>
        <color theme="1"/>
        <rFont val="Calibri (Body)"/>
      </rPr>
      <t>dt</t>
    </r>
  </si>
  <si>
    <r>
      <t>L</t>
    </r>
    <r>
      <rPr>
        <vertAlign val="subscript"/>
        <sz val="12"/>
        <color theme="1"/>
        <rFont val="Calibri (Body)"/>
      </rPr>
      <t>w</t>
    </r>
  </si>
  <si>
    <r>
      <t>L</t>
    </r>
    <r>
      <rPr>
        <vertAlign val="subscript"/>
        <sz val="12"/>
        <color theme="1"/>
        <rFont val="Calibri (Body)"/>
      </rPr>
      <t>e</t>
    </r>
  </si>
  <si>
    <r>
      <t>L</t>
    </r>
    <r>
      <rPr>
        <vertAlign val="subscript"/>
        <sz val="12"/>
        <color theme="1"/>
        <rFont val="Calibri (Body)"/>
      </rPr>
      <t>o</t>
    </r>
  </si>
  <si>
    <r>
      <t>A</t>
    </r>
    <r>
      <rPr>
        <vertAlign val="subscript"/>
        <sz val="12"/>
        <color theme="1"/>
        <rFont val="Calibri (Body)"/>
      </rPr>
      <t>v</t>
    </r>
  </si>
  <si>
    <t>LCOE original</t>
  </si>
  <si>
    <t>$/kWh</t>
  </si>
  <si>
    <t>LCOE target</t>
  </si>
  <si>
    <t>$/kg</t>
  </si>
  <si>
    <t>vCutIn</t>
  </si>
  <si>
    <t>vCutOut</t>
  </si>
  <si>
    <t>FCR</t>
  </si>
  <si>
    <t>OpEx</t>
  </si>
  <si>
    <t>$/yr</t>
  </si>
  <si>
    <t>LCOE</t>
  </si>
  <si>
    <t>CapEx</t>
  </si>
  <si>
    <t>$</t>
  </si>
  <si>
    <t>AEP</t>
  </si>
  <si>
    <t>kWh/yr</t>
  </si>
  <si>
    <t>nHoursYear</t>
  </si>
  <si>
    <t>interval</t>
  </si>
  <si>
    <t>hr/yr</t>
  </si>
  <si>
    <t>kk</t>
  </si>
  <si>
    <t>V0</t>
  </si>
  <si>
    <t>h1</t>
  </si>
  <si>
    <t>nV0</t>
  </si>
  <si>
    <t>Pelec</t>
  </si>
  <si>
    <t>CF</t>
  </si>
  <si>
    <t>WhYear</t>
  </si>
  <si>
    <t>indVin</t>
  </si>
  <si>
    <t>indVoff</t>
  </si>
  <si>
    <t>Meq</t>
  </si>
  <si>
    <t>M1v (Cpmu)</t>
  </si>
  <si>
    <t>Drawing the LCOE front</t>
  </si>
  <si>
    <t>LCOE calculation</t>
  </si>
  <si>
    <t>LCOE calculations (should not need to change anything below this row)</t>
  </si>
  <si>
    <t>Drawing the target LCOE front</t>
  </si>
  <si>
    <t>Betz × 1</t>
  </si>
  <si>
    <t>Max. power coefficient</t>
  </si>
  <si>
    <r>
      <t>A</t>
    </r>
    <r>
      <rPr>
        <vertAlign val="subscript"/>
        <sz val="12"/>
        <color theme="1"/>
        <rFont val="Calibri"/>
        <family val="2"/>
        <scheme val="minor"/>
      </rPr>
      <t>r</t>
    </r>
  </si>
  <si>
    <t>Swept rotor area</t>
  </si>
  <si>
    <t>Wake effect losses</t>
  </si>
  <si>
    <t>Electrical power at V1</t>
  </si>
  <si>
    <t>%</t>
  </si>
  <si>
    <t>Wh/yr</t>
  </si>
  <si>
    <t>We</t>
  </si>
  <si>
    <t>OpExPerKW</t>
  </si>
  <si>
    <t>$/kW/yr</t>
  </si>
  <si>
    <t>Csref (Steel ref)</t>
  </si>
  <si>
    <t>Cost of electrical lines (intra-farm and farm to shore) and substation are excluded</t>
  </si>
  <si>
    <t>p.u.</t>
  </si>
  <si>
    <t>--</t>
  </si>
  <si>
    <t>Factors: material, manufacturing, and installation (dimensionless)</t>
  </si>
  <si>
    <r>
      <t>m</t>
    </r>
    <r>
      <rPr>
        <b/>
        <vertAlign val="superscript"/>
        <sz val="12"/>
        <color theme="1"/>
        <rFont val="Calibri (Body)"/>
      </rPr>
      <t>2</t>
    </r>
    <r>
      <rPr>
        <b/>
        <sz val="12"/>
        <color theme="1"/>
        <rFont val="Calibri"/>
        <family val="2"/>
        <scheme val="minor"/>
      </rPr>
      <t>/kg</t>
    </r>
  </si>
  <si>
    <r>
      <t>Component (</t>
    </r>
    <r>
      <rPr>
        <b/>
        <i/>
        <sz val="12"/>
        <color theme="1"/>
        <rFont val="Calibri"/>
        <family val="2"/>
        <scheme val="minor"/>
      </rPr>
      <t>j</t>
    </r>
    <r>
      <rPr>
        <b/>
        <sz val="12"/>
        <color theme="1"/>
        <rFont val="Calibri"/>
        <family val="2"/>
        <scheme val="minor"/>
      </rPr>
      <t xml:space="preserve"> = 1 to 7)</t>
    </r>
  </si>
  <si>
    <t>ARPA-E, U.S. Department of Energy, Washington D.C. (https://arpaefoa.energy.gov)</t>
  </si>
  <si>
    <t>Glossary of terms</t>
  </si>
  <si>
    <t xml:space="preserve">This page describes the main variables used in this Workbook </t>
  </si>
  <si>
    <t>Variable</t>
  </si>
  <si>
    <t>Name</t>
  </si>
  <si>
    <t>Units</t>
  </si>
  <si>
    <t>Cell</t>
  </si>
  <si>
    <t>Description</t>
  </si>
  <si>
    <t>Material factor</t>
  </si>
  <si>
    <t>Equivalent mass</t>
  </si>
  <si>
    <t>Manufacturing factor</t>
  </si>
  <si>
    <t>Installation factor</t>
  </si>
  <si>
    <t>Equivalent component mass</t>
  </si>
  <si>
    <t>Original component mass</t>
  </si>
  <si>
    <t>A10</t>
  </si>
  <si>
    <t>A11</t>
  </si>
  <si>
    <t>A12</t>
  </si>
  <si>
    <t>A13</t>
  </si>
  <si>
    <t>A14</t>
  </si>
  <si>
    <t>A15</t>
  </si>
  <si>
    <t>A16</t>
  </si>
  <si>
    <t>A17</t>
  </si>
  <si>
    <t>A18</t>
  </si>
  <si>
    <t>A19</t>
  </si>
  <si>
    <t>A20</t>
  </si>
  <si>
    <t>A21</t>
  </si>
  <si>
    <t>A22</t>
  </si>
  <si>
    <t xml:space="preserve">Capital expenditure </t>
  </si>
  <si>
    <t>Operating expense</t>
  </si>
  <si>
    <t>Operating expense per kW</t>
  </si>
  <si>
    <t>Number of hours in year</t>
  </si>
  <si>
    <t>Metric M1</t>
  </si>
  <si>
    <t>Metric M2</t>
  </si>
  <si>
    <t>Levelized cost of energy</t>
  </si>
  <si>
    <t>Levelized cost of energy target</t>
  </si>
  <si>
    <r>
      <t>Electrical power at V</t>
    </r>
    <r>
      <rPr>
        <vertAlign val="subscript"/>
        <sz val="12"/>
        <color theme="1"/>
        <rFont val="Calibri (Body)"/>
      </rPr>
      <t>1</t>
    </r>
  </si>
  <si>
    <t>Drive-train (gearbox and power electronics) losses</t>
  </si>
  <si>
    <t>Fixed charge rate</t>
  </si>
  <si>
    <t>$/kWe/yr</t>
  </si>
  <si>
    <t>Cut in velocity</t>
  </si>
  <si>
    <t>Cut out velocity</t>
  </si>
  <si>
    <t>Cell index of cut in velocity</t>
  </si>
  <si>
    <t>Cell index of cut out velocity</t>
  </si>
  <si>
    <t>Inverse of interval</t>
  </si>
  <si>
    <t>Rated power</t>
  </si>
  <si>
    <r>
      <t>P</t>
    </r>
    <r>
      <rPr>
        <vertAlign val="subscript"/>
        <sz val="12"/>
        <color theme="1"/>
        <rFont val="Calibri (Body)"/>
      </rPr>
      <t>er</t>
    </r>
  </si>
  <si>
    <t xml:space="preserve">Csref </t>
  </si>
  <si>
    <t>N4</t>
  </si>
  <si>
    <t>N5</t>
  </si>
  <si>
    <t>N6</t>
  </si>
  <si>
    <t>N7</t>
  </si>
  <si>
    <t>N8</t>
  </si>
  <si>
    <t>N9</t>
  </si>
  <si>
    <t>N10</t>
  </si>
  <si>
    <t>N11</t>
  </si>
  <si>
    <t>N13</t>
  </si>
  <si>
    <t>N14</t>
  </si>
  <si>
    <t>N16</t>
  </si>
  <si>
    <t>N17</t>
  </si>
  <si>
    <t>N18</t>
  </si>
  <si>
    <t>N19</t>
  </si>
  <si>
    <t>N20</t>
  </si>
  <si>
    <t>N21</t>
  </si>
  <si>
    <t>N22</t>
  </si>
  <si>
    <t>N23</t>
  </si>
  <si>
    <t>T2</t>
  </si>
  <si>
    <t>T15</t>
  </si>
  <si>
    <t>U15</t>
  </si>
  <si>
    <t>L8</t>
  </si>
  <si>
    <t>H8</t>
  </si>
  <si>
    <t>G20</t>
  </si>
  <si>
    <t>1/yr</t>
  </si>
  <si>
    <t>Cost of steel of reference</t>
  </si>
  <si>
    <t>Ratio between the cost of one kilogram of the original material divided by one kilogram of steel of reference</t>
  </si>
  <si>
    <t>Ratio between the cost per kilogram of the manufacturing of the component divided by the cost of one kilogram of the original material of the component</t>
  </si>
  <si>
    <t>Ratio between the cost per kilogram of the installation of the component divided by the cost of one kilogram of the original material of the component</t>
  </si>
  <si>
    <t>Annual energy production</t>
  </si>
  <si>
    <t>Capacity factor</t>
  </si>
  <si>
    <t>Watt-hours per year</t>
  </si>
  <si>
    <t>Operating expense per kW of electrical output</t>
  </si>
  <si>
    <r>
      <t>m</t>
    </r>
    <r>
      <rPr>
        <vertAlign val="subscript"/>
        <sz val="12"/>
        <color theme="1"/>
        <rFont val="Calibri"/>
        <family val="2"/>
        <scheme val="minor"/>
      </rPr>
      <t>j</t>
    </r>
  </si>
  <si>
    <r>
      <t>m</t>
    </r>
    <r>
      <rPr>
        <vertAlign val="subscript"/>
        <sz val="12"/>
        <color theme="1"/>
        <rFont val="Calibri"/>
        <family val="2"/>
        <scheme val="minor"/>
      </rPr>
      <t>cj</t>
    </r>
  </si>
  <si>
    <t>= 1/interval</t>
  </si>
  <si>
    <r>
      <t xml:space="preserve">Manufacturing factor </t>
    </r>
    <r>
      <rPr>
        <b/>
        <i/>
        <sz val="12"/>
        <color theme="1"/>
        <rFont val="Calibri"/>
        <family val="2"/>
        <scheme val="minor"/>
      </rPr>
      <t>f</t>
    </r>
    <r>
      <rPr>
        <b/>
        <i/>
        <vertAlign val="subscript"/>
        <sz val="12"/>
        <color theme="1"/>
        <rFont val="Calibri"/>
        <family val="2"/>
        <scheme val="minor"/>
      </rPr>
      <t>m</t>
    </r>
  </si>
  <si>
    <r>
      <t xml:space="preserve">Installation factor </t>
    </r>
    <r>
      <rPr>
        <b/>
        <i/>
        <sz val="12"/>
        <color theme="1"/>
        <rFont val="Calibri"/>
        <family val="2"/>
        <scheme val="minor"/>
      </rPr>
      <t>f</t>
    </r>
    <r>
      <rPr>
        <b/>
        <i/>
        <vertAlign val="subscript"/>
        <sz val="12"/>
        <color theme="1"/>
        <rFont val="Calibri"/>
        <family val="2"/>
        <scheme val="minor"/>
      </rPr>
      <t>i</t>
    </r>
  </si>
  <si>
    <r>
      <t>f</t>
    </r>
    <r>
      <rPr>
        <vertAlign val="subscript"/>
        <sz val="12"/>
        <color theme="1"/>
        <rFont val="Calibri (Body)"/>
      </rPr>
      <t>t</t>
    </r>
  </si>
  <si>
    <r>
      <t>f</t>
    </r>
    <r>
      <rPr>
        <vertAlign val="subscript"/>
        <sz val="12"/>
        <color theme="1"/>
        <rFont val="Calibri (Body)"/>
      </rPr>
      <t>m</t>
    </r>
  </si>
  <si>
    <r>
      <t>f</t>
    </r>
    <r>
      <rPr>
        <vertAlign val="subscript"/>
        <sz val="12"/>
        <color theme="1"/>
        <rFont val="Calibri (Body)"/>
      </rPr>
      <t>i</t>
    </r>
  </si>
  <si>
    <t>Value of the target levelized cost of energy</t>
  </si>
  <si>
    <t>LCOE = (FCR CapEx + OpEx) / AEP</t>
  </si>
  <si>
    <t>Factor to translate capital expenditure to a per year cost over the project lifetime</t>
  </si>
  <si>
    <t>Excel cell index corresponding to cut in velocity</t>
  </si>
  <si>
    <t>Excel cell index corresponding to cut out velocity</t>
  </si>
  <si>
    <t>Number of elements in velocity array</t>
  </si>
  <si>
    <t>Length of velocity array</t>
  </si>
  <si>
    <t>Resolution of the velocity array</t>
  </si>
  <si>
    <t>= 24hr/day * 365 day/yr</t>
  </si>
  <si>
    <t>A3, F21</t>
  </si>
  <si>
    <t>A5, N3</t>
  </si>
  <si>
    <t>AEP = WhYear / 1000</t>
  </si>
  <si>
    <t>Maximum power coefficient</t>
  </si>
  <si>
    <t>Electromechanical eff.</t>
  </si>
  <si>
    <r>
      <t>M1 = P</t>
    </r>
    <r>
      <rPr>
        <vertAlign val="subscript"/>
        <sz val="12"/>
        <color theme="1"/>
        <rFont val="Calibri (Body)"/>
      </rPr>
      <t>e1</t>
    </r>
    <r>
      <rPr>
        <sz val="12"/>
        <color theme="1"/>
        <rFont val="Calibri"/>
        <family val="2"/>
        <scheme val="minor"/>
      </rPr>
      <t xml:space="preserve"> / P</t>
    </r>
    <r>
      <rPr>
        <vertAlign val="subscript"/>
        <sz val="12"/>
        <color theme="1"/>
        <rFont val="Calibri (Body)"/>
      </rPr>
      <t>w1</t>
    </r>
    <r>
      <rPr>
        <sz val="12"/>
        <color theme="1"/>
        <rFont val="Calibri"/>
        <family val="2"/>
        <scheme val="minor"/>
      </rPr>
      <t xml:space="preserve"> = C</t>
    </r>
    <r>
      <rPr>
        <vertAlign val="subscript"/>
        <sz val="12"/>
        <color theme="1"/>
        <rFont val="Calibri (Body)"/>
      </rPr>
      <t xml:space="preserve">p </t>
    </r>
    <r>
      <rPr>
        <sz val="12"/>
        <color theme="1"/>
        <rFont val="Calibri"/>
        <family val="2"/>
        <scheme val="minor"/>
      </rPr>
      <t>µ</t>
    </r>
  </si>
  <si>
    <r>
      <t>m</t>
    </r>
    <r>
      <rPr>
        <vertAlign val="superscript"/>
        <sz val="12"/>
        <color theme="1"/>
        <rFont val="Calibri (Body)"/>
      </rPr>
      <t>2</t>
    </r>
    <r>
      <rPr>
        <sz val="12"/>
        <color theme="1"/>
        <rFont val="Calibri"/>
        <family val="2"/>
        <scheme val="minor"/>
      </rPr>
      <t>/kg</t>
    </r>
  </si>
  <si>
    <r>
      <t>M2 = A</t>
    </r>
    <r>
      <rPr>
        <vertAlign val="subscript"/>
        <sz val="12"/>
        <color theme="1"/>
        <rFont val="Calibri (Body)"/>
      </rPr>
      <t>r</t>
    </r>
    <r>
      <rPr>
        <sz val="12"/>
        <color theme="1"/>
        <rFont val="Calibri"/>
        <family val="2"/>
        <scheme val="minor"/>
      </rPr>
      <t xml:space="preserve"> / M</t>
    </r>
    <r>
      <rPr>
        <vertAlign val="subscript"/>
        <sz val="12"/>
        <color theme="1"/>
        <rFont val="Calibri (Body)"/>
      </rPr>
      <t>eq</t>
    </r>
  </si>
  <si>
    <r>
      <t>Efficiency of the electromechanical system; µ = (1 - L</t>
    </r>
    <r>
      <rPr>
        <vertAlign val="subscript"/>
        <sz val="12"/>
        <color theme="1"/>
        <rFont val="Calibri (Body)"/>
      </rPr>
      <t>g</t>
    </r>
    <r>
      <rPr>
        <sz val="12"/>
        <color theme="1"/>
        <rFont val="Calibri"/>
        <family val="2"/>
        <scheme val="minor"/>
      </rPr>
      <t>)(1 - L</t>
    </r>
    <r>
      <rPr>
        <vertAlign val="subscript"/>
        <sz val="12"/>
        <color theme="1"/>
        <rFont val="Calibri (Body)"/>
      </rPr>
      <t>dt</t>
    </r>
    <r>
      <rPr>
        <sz val="12"/>
        <color theme="1"/>
        <rFont val="Calibri"/>
        <family val="2"/>
        <scheme val="minor"/>
      </rPr>
      <t>)(1 - L</t>
    </r>
    <r>
      <rPr>
        <vertAlign val="subscript"/>
        <sz val="12"/>
        <color theme="1"/>
        <rFont val="Calibri (Body)"/>
      </rPr>
      <t>w</t>
    </r>
    <r>
      <rPr>
        <sz val="12"/>
        <color theme="1"/>
        <rFont val="Calibri"/>
        <family val="2"/>
        <scheme val="minor"/>
      </rPr>
      <t>)(1 - L</t>
    </r>
    <r>
      <rPr>
        <vertAlign val="subscript"/>
        <sz val="12"/>
        <color theme="1"/>
        <rFont val="Calibri (Body)"/>
      </rPr>
      <t>e</t>
    </r>
    <r>
      <rPr>
        <sz val="12"/>
        <color theme="1"/>
        <rFont val="Calibri"/>
        <family val="2"/>
        <scheme val="minor"/>
      </rPr>
      <t>)(1 - L</t>
    </r>
    <r>
      <rPr>
        <vertAlign val="subscript"/>
        <sz val="12"/>
        <color theme="1"/>
        <rFont val="Calibri (Body)"/>
      </rPr>
      <t>o</t>
    </r>
    <r>
      <rPr>
        <sz val="12"/>
        <color theme="1"/>
        <rFont val="Calibri"/>
        <family val="2"/>
        <scheme val="minor"/>
      </rPr>
      <t>)A</t>
    </r>
    <r>
      <rPr>
        <vertAlign val="subscript"/>
        <sz val="12"/>
        <color theme="1"/>
        <rFont val="Calibri (Body)"/>
      </rPr>
      <t>v</t>
    </r>
  </si>
  <si>
    <r>
      <t xml:space="preserve">Equivalent mass of component </t>
    </r>
    <r>
      <rPr>
        <i/>
        <sz val="12"/>
        <color theme="1"/>
        <rFont val="Calibri"/>
        <family val="2"/>
        <scheme val="minor"/>
      </rPr>
      <t>j</t>
    </r>
    <r>
      <rPr>
        <sz val="12"/>
        <color theme="1"/>
        <rFont val="Calibri"/>
        <family val="2"/>
        <scheme val="minor"/>
      </rPr>
      <t xml:space="preserve"> as made of steel of reference. m</t>
    </r>
    <r>
      <rPr>
        <vertAlign val="subscript"/>
        <sz val="12"/>
        <color theme="1"/>
        <rFont val="Calibri (Body)"/>
      </rPr>
      <t>j</t>
    </r>
    <r>
      <rPr>
        <sz val="12"/>
        <color theme="1"/>
        <rFont val="Calibri"/>
        <family val="2"/>
        <scheme val="minor"/>
      </rPr>
      <t xml:space="preserve"> = f</t>
    </r>
    <r>
      <rPr>
        <vertAlign val="subscript"/>
        <sz val="12"/>
        <color theme="1"/>
        <rFont val="Calibri (Body)"/>
      </rPr>
      <t>t</t>
    </r>
    <r>
      <rPr>
        <sz val="12"/>
        <color theme="1"/>
        <rFont val="Calibri"/>
        <family val="2"/>
        <scheme val="minor"/>
      </rPr>
      <t xml:space="preserve"> (1 + f</t>
    </r>
    <r>
      <rPr>
        <vertAlign val="subscript"/>
        <sz val="12"/>
        <color theme="1"/>
        <rFont val="Calibri (Body)"/>
      </rPr>
      <t>m</t>
    </r>
    <r>
      <rPr>
        <sz val="12"/>
        <color theme="1"/>
        <rFont val="Calibri"/>
        <family val="2"/>
        <scheme val="minor"/>
      </rPr>
      <t xml:space="preserve"> + f</t>
    </r>
    <r>
      <rPr>
        <vertAlign val="subscript"/>
        <sz val="12"/>
        <color theme="1"/>
        <rFont val="Calibri (Body)"/>
      </rPr>
      <t>i</t>
    </r>
    <r>
      <rPr>
        <sz val="12"/>
        <color theme="1"/>
        <rFont val="Calibri"/>
        <family val="2"/>
        <scheme val="minor"/>
      </rPr>
      <t>) m</t>
    </r>
    <r>
      <rPr>
        <vertAlign val="subscript"/>
        <sz val="12"/>
        <color theme="1"/>
        <rFont val="Calibri (Body)"/>
      </rPr>
      <t>cj</t>
    </r>
    <r>
      <rPr>
        <sz val="12"/>
        <color theme="1"/>
        <rFont val="Calibri"/>
        <family val="2"/>
        <scheme val="minor"/>
      </rPr>
      <t xml:space="preserve"> </t>
    </r>
  </si>
  <si>
    <r>
      <t>Sum of equivalent component masses. M</t>
    </r>
    <r>
      <rPr>
        <vertAlign val="subscript"/>
        <sz val="12"/>
        <color theme="1"/>
        <rFont val="Calibri (Body)"/>
      </rPr>
      <t>eq</t>
    </r>
    <r>
      <rPr>
        <sz val="12"/>
        <color theme="1"/>
        <rFont val="Calibri"/>
        <family val="2"/>
        <scheme val="minor"/>
      </rPr>
      <t xml:space="preserve"> = ∑m</t>
    </r>
    <r>
      <rPr>
        <vertAlign val="subscript"/>
        <sz val="12"/>
        <color theme="1"/>
        <rFont val="Calibri (Body)"/>
      </rPr>
      <t>j</t>
    </r>
  </si>
  <si>
    <r>
      <t>CF = WhYear / (P</t>
    </r>
    <r>
      <rPr>
        <vertAlign val="subscript"/>
        <sz val="12"/>
        <color theme="1"/>
        <rFont val="Calibri (Body)"/>
      </rPr>
      <t xml:space="preserve">er </t>
    </r>
    <r>
      <rPr>
        <sz val="12"/>
        <color theme="1"/>
        <rFont val="Calibri"/>
        <family val="2"/>
        <scheme val="minor"/>
      </rPr>
      <t>* nHoursYear) * 100</t>
    </r>
  </si>
  <si>
    <t>Version 1.1 allows vCutIn to be as low as 1 m/s, which doesn't affect wind energy systems, but is useful for calculations of tidal energy converters.</t>
  </si>
  <si>
    <t>Version 1.2 allows vCutIn to be as low as 0 m/s and a better resolution on the Weibull distribution.</t>
  </si>
  <si>
    <t>Water density</t>
  </si>
  <si>
    <t>Water speed below rated</t>
  </si>
  <si>
    <t>Water power at V1</t>
  </si>
  <si>
    <t>Water turbine availavility</t>
  </si>
  <si>
    <t>Water-to-electron eff.</t>
  </si>
  <si>
    <t>meanWaterVel</t>
  </si>
  <si>
    <t>Pwater</t>
  </si>
  <si>
    <t>Anchoring/foundation system</t>
  </si>
  <si>
    <r>
      <rPr>
        <b/>
        <i/>
        <sz val="14"/>
        <color theme="1"/>
        <rFont val="Calibri"/>
        <family val="2"/>
        <scheme val="minor"/>
      </rPr>
      <t xml:space="preserve">SHARKS Program </t>
    </r>
    <r>
      <rPr>
        <sz val="12"/>
        <color theme="1"/>
        <rFont val="Calibri"/>
        <family val="2"/>
        <scheme val="minor"/>
      </rPr>
      <t>(Submarine Hydrokinetic And Riverine Kilo/megawatt Systems)</t>
    </r>
  </si>
  <si>
    <t>Speed (m/s)</t>
  </si>
  <si>
    <t>Time</t>
  </si>
  <si>
    <t>ratedWaterVel</t>
  </si>
  <si>
    <t>Mooring system (ropes, connection…)</t>
  </si>
  <si>
    <r>
      <rPr>
        <b/>
        <sz val="12"/>
        <color rgb="FF993300"/>
        <rFont val="Calibri"/>
        <family val="2"/>
        <scheme val="minor"/>
      </rPr>
      <t>Brown numbers</t>
    </r>
    <r>
      <rPr>
        <sz val="12"/>
        <color theme="1"/>
        <rFont val="Calibri"/>
        <family val="2"/>
        <scheme val="minor"/>
      </rPr>
      <t xml:space="preserve"> = input data</t>
    </r>
  </si>
  <si>
    <r>
      <rPr>
        <b/>
        <sz val="12"/>
        <color theme="1"/>
        <rFont val="Calibri"/>
        <family val="2"/>
        <scheme val="minor"/>
      </rPr>
      <t>Black numbers</t>
    </r>
    <r>
      <rPr>
        <sz val="12"/>
        <color theme="1"/>
        <rFont val="Calibri"/>
        <family val="2"/>
        <scheme val="minor"/>
      </rPr>
      <t xml:space="preserve"> =  result of equations</t>
    </r>
  </si>
  <si>
    <r>
      <t>m</t>
    </r>
    <r>
      <rPr>
        <b/>
        <vertAlign val="subscript"/>
        <sz val="12"/>
        <color theme="1"/>
        <rFont val="Calibri"/>
        <family val="2"/>
        <scheme val="minor"/>
      </rPr>
      <t>j</t>
    </r>
    <r>
      <rPr>
        <b/>
        <sz val="12"/>
        <color theme="1"/>
        <rFont val="Calibri"/>
        <family val="2"/>
        <scheme val="minor"/>
      </rPr>
      <t xml:space="preserve"> </t>
    </r>
    <r>
      <rPr>
        <sz val="12"/>
        <color theme="1"/>
        <rFont val="Calibri"/>
        <family val="2"/>
        <scheme val="minor"/>
      </rPr>
      <t xml:space="preserve"> (kg)</t>
    </r>
  </si>
  <si>
    <r>
      <t>m</t>
    </r>
    <r>
      <rPr>
        <b/>
        <vertAlign val="subscript"/>
        <sz val="12"/>
        <color theme="1"/>
        <rFont val="Calibri"/>
        <family val="2"/>
        <scheme val="minor"/>
      </rPr>
      <t>cj</t>
    </r>
    <r>
      <rPr>
        <b/>
        <sz val="12"/>
        <color theme="1"/>
        <rFont val="Calibri"/>
        <family val="2"/>
        <scheme val="minor"/>
      </rPr>
      <t xml:space="preserve"> </t>
    </r>
    <r>
      <rPr>
        <sz val="12"/>
        <color theme="1"/>
        <rFont val="Calibri"/>
        <family val="2"/>
        <scheme val="minor"/>
      </rPr>
      <t>(kg)</t>
    </r>
  </si>
  <si>
    <r>
      <rPr>
        <sz val="12"/>
        <color theme="1"/>
        <rFont val="Calibri"/>
        <family val="2"/>
        <scheme val="minor"/>
      </rPr>
      <t>P</t>
    </r>
    <r>
      <rPr>
        <vertAlign val="subscript"/>
        <sz val="12"/>
        <color theme="1"/>
        <rFont val="Calibri"/>
        <family val="2"/>
        <scheme val="minor"/>
      </rPr>
      <t xml:space="preserve">er </t>
    </r>
    <r>
      <rPr>
        <sz val="12"/>
        <color theme="1"/>
        <rFont val="Calibri"/>
        <family val="2"/>
        <scheme val="minor"/>
      </rPr>
      <t>(rated power)</t>
    </r>
  </si>
  <si>
    <r>
      <t>Steel of reference</t>
    </r>
    <r>
      <rPr>
        <sz val="12"/>
        <color theme="1"/>
        <rFont val="Calibri"/>
        <family val="2"/>
        <scheme val="minor"/>
      </rPr>
      <t xml:space="preserve">, to calculate </t>
    </r>
    <r>
      <rPr>
        <i/>
        <sz val="12"/>
        <color theme="1"/>
        <rFont val="Calibri"/>
        <family val="2"/>
        <scheme val="minor"/>
      </rPr>
      <t>f</t>
    </r>
    <r>
      <rPr>
        <i/>
        <vertAlign val="subscript"/>
        <sz val="12"/>
        <color theme="1"/>
        <rFont val="Calibri"/>
        <family val="2"/>
        <scheme val="minor"/>
      </rPr>
      <t>t</t>
    </r>
    <r>
      <rPr>
        <sz val="12"/>
        <color theme="1"/>
        <rFont val="Calibri"/>
        <family val="2"/>
        <scheme val="minor"/>
      </rPr>
      <t xml:space="preserve"> factors</t>
    </r>
  </si>
  <si>
    <r>
      <t>m</t>
    </r>
    <r>
      <rPr>
        <vertAlign val="superscript"/>
        <sz val="12"/>
        <color theme="1"/>
        <rFont val="Calibri (Body)"/>
      </rPr>
      <t>2</t>
    </r>
    <r>
      <rPr>
        <sz val="12"/>
        <color theme="1"/>
        <rFont val="Calibri"/>
        <family val="2"/>
        <scheme val="minor"/>
      </rPr>
      <t>/kg</t>
    </r>
  </si>
  <si>
    <r>
      <t>P</t>
    </r>
    <r>
      <rPr>
        <vertAlign val="subscript"/>
        <sz val="12"/>
        <color theme="1"/>
        <rFont val="Calibri (Body)"/>
      </rPr>
      <t>e1</t>
    </r>
    <r>
      <rPr>
        <sz val="12"/>
        <color theme="1"/>
        <rFont val="Calibri"/>
        <family val="2"/>
        <scheme val="minor"/>
      </rPr>
      <t>/P</t>
    </r>
    <r>
      <rPr>
        <vertAlign val="subscript"/>
        <sz val="12"/>
        <color theme="1"/>
        <rFont val="Calibri (Body)"/>
      </rPr>
      <t>w1</t>
    </r>
  </si>
  <si>
    <t>A2, B24</t>
  </si>
  <si>
    <t>A4, N12</t>
  </si>
  <si>
    <r>
      <t>Water power at V</t>
    </r>
    <r>
      <rPr>
        <vertAlign val="subscript"/>
        <sz val="12"/>
        <color theme="1"/>
        <rFont val="Calibri (Body)"/>
      </rPr>
      <t>1</t>
    </r>
  </si>
  <si>
    <r>
      <t>Power of the water at V</t>
    </r>
    <r>
      <rPr>
        <vertAlign val="subscript"/>
        <sz val="12"/>
        <color theme="1"/>
        <rFont val="Calibri (Body)"/>
      </rPr>
      <t>1</t>
    </r>
  </si>
  <si>
    <r>
      <t>Electrical power generation at V</t>
    </r>
    <r>
      <rPr>
        <vertAlign val="subscript"/>
        <sz val="12"/>
        <color theme="1"/>
        <rFont val="Calibri (Body)"/>
      </rPr>
      <t>1</t>
    </r>
    <r>
      <rPr>
        <sz val="12"/>
        <color theme="1"/>
        <rFont val="Calibri"/>
        <family val="2"/>
        <scheme val="minor"/>
      </rPr>
      <t xml:space="preserve"> at the output of the system</t>
    </r>
  </si>
  <si>
    <t>N15</t>
  </si>
  <si>
    <t>Water velocity array interval</t>
  </si>
  <si>
    <t>Average water velocity</t>
  </si>
  <si>
    <t>Rated water velocity</t>
  </si>
  <si>
    <t>Average water velocity at the site; determined by frequency distribution</t>
  </si>
  <si>
    <t>Rated water velocity at the site; determined by the rated power at the site</t>
  </si>
  <si>
    <r>
      <t xml:space="preserve">Mass of each individual component </t>
    </r>
    <r>
      <rPr>
        <i/>
        <sz val="12"/>
        <color theme="1"/>
        <rFont val="Calibri"/>
        <family val="2"/>
        <scheme val="minor"/>
      </rPr>
      <t>j</t>
    </r>
    <r>
      <rPr>
        <sz val="12"/>
        <color theme="1"/>
        <rFont val="Calibri"/>
        <family val="2"/>
        <scheme val="minor"/>
      </rPr>
      <t xml:space="preserve"> (rotor, nacelle, structure, floating system, mooring system, anchoring/foundation system)</t>
    </r>
  </si>
  <si>
    <t>Original S4 LCOE</t>
  </si>
  <si>
    <t>Target S4 LCOE</t>
  </si>
  <si>
    <t>Original Case S4 (System S4, Tidal, Utility scale)</t>
  </si>
  <si>
    <t>meanWidth</t>
  </si>
  <si>
    <t>meanDepth</t>
  </si>
  <si>
    <r>
      <t xml:space="preserve">The </t>
    </r>
    <r>
      <rPr>
        <b/>
        <sz val="12"/>
        <color theme="4"/>
        <rFont val="Calibri"/>
        <family val="2"/>
        <scheme val="minor"/>
      </rPr>
      <t xml:space="preserve">ARPA-E SHARKS Program </t>
    </r>
    <r>
      <rPr>
        <sz val="12"/>
        <color rgb="FF000000"/>
        <rFont val="Calibri"/>
        <family val="2"/>
        <scheme val="minor"/>
      </rPr>
      <t xml:space="preserve">seeks to develop new designs for economically attractive Hydrokinetic Turbines (HKT) for tidal and riverine currents. The program urges the application of Control Co-Design (CCD), Co-Design (CD), and Designing-for-OpEx (DFO) methodologies to HKT design. These three design methodologies require the concurrent (rather than sequential) application of a wide range of disciplines, starting at the conceptual design stage. </t>
    </r>
  </si>
  <si>
    <r>
      <t xml:space="preserve">The two-dimensional </t>
    </r>
    <r>
      <rPr>
        <b/>
        <sz val="12"/>
        <color theme="4"/>
        <rFont val="Calibri (Body)_x0000_"/>
      </rPr>
      <t>LCOE</t>
    </r>
    <r>
      <rPr>
        <sz val="12"/>
        <color theme="1"/>
        <rFont val="Calibri"/>
        <family val="2"/>
        <scheme val="minor"/>
      </rPr>
      <t xml:space="preserve"> </t>
    </r>
    <r>
      <rPr>
        <b/>
        <sz val="12"/>
        <color theme="4"/>
        <rFont val="Calibri (Body)_x0000_"/>
      </rPr>
      <t>Metric Space</t>
    </r>
    <r>
      <rPr>
        <sz val="12"/>
        <color theme="1"/>
        <rFont val="Calibri"/>
        <family val="2"/>
        <scheme val="minor"/>
      </rPr>
      <t xml:space="preserve"> introduced here considers the swept-rotor-area per equivalent mass (M2) and the power generation efficiency (M1) of the HKT, and guides the research to navigate across resulting LCOE isolines. Three tasks can be applied to optimize the system design: Task T1 includes technological innovations that increase M1, which is the total efficiency from the kinetic energy of water to the electrical energy at the output of the turbine; Task T2 focuses on increasing M2, which is the swept area of the rotor normalized by the equivalent mass of the system; Task T3 are innovations that move down the LCOE isolines by decreasing operation and maintenance expenses, OpEx, from OpEx1 to OpEx2, with OpEx2 &lt; OpEx1. </t>
    </r>
  </si>
  <si>
    <r>
      <t xml:space="preserve">In general, the Excel workbook files are named </t>
    </r>
    <r>
      <rPr>
        <b/>
        <sz val="12"/>
        <color theme="4"/>
        <rFont val="Calibri (Body)_x0000_"/>
      </rPr>
      <t>S#_</t>
    </r>
    <r>
      <rPr>
        <b/>
        <sz val="12"/>
        <color theme="4"/>
        <rFont val="Calibri"/>
        <family val="2"/>
        <scheme val="minor"/>
      </rPr>
      <t xml:space="preserve">SHARKS_MetricSpaceWorkbook.xlsx </t>
    </r>
    <r>
      <rPr>
        <sz val="12"/>
        <rFont val="Calibri (Body)_x0000_"/>
      </rPr>
      <t xml:space="preserve">and are </t>
    </r>
    <r>
      <rPr>
        <sz val="12"/>
        <color theme="1"/>
        <rFont val="Calibri"/>
        <family val="2"/>
        <scheme val="minor"/>
      </rPr>
      <t>provided to calculate the M1 and M2 metrics and the LCOE front in the metric space of the SHARKS Program. The information about the new HKT designs proposed by the applicants must be introduced in tab "2a. Proposed Design". Numbers that differ from the "1a. Original Design" must be included in "2c. Summary of Changes". Typically, the cells to be modified in "2a. Proposed Design" are the ones with brown numbers. Cells with black numbers are calculated by equations. If the proposed design needs different equations from the ones in this document, this has to be justified in tab 2c as well. The plots in tabs 1b and 2b are generated automatically from tabs 1a and 2a respectively. Cost of electrical lines and substation are excluded. The case proposed in "1a. Original Design" and "1b. Original Design Plot" is Case S# of the SHARKS FOA document.</t>
    </r>
  </si>
  <si>
    <t>Version 2.0 adapted for SHARKS FOA.</t>
  </si>
  <si>
    <r>
      <t>For both, Parallel-Axis Hydrokinetic Turbines (PAHKT) and Orthogonal-Axis Hydrokinetic Turbines (OAHKT), A</t>
    </r>
    <r>
      <rPr>
        <vertAlign val="subscript"/>
        <sz val="12"/>
        <color theme="1"/>
        <rFont val="Calibri (Body)"/>
      </rPr>
      <t>r</t>
    </r>
    <r>
      <rPr>
        <sz val="12"/>
        <color theme="1"/>
        <rFont val="Calibri"/>
        <family val="2"/>
        <scheme val="minor"/>
      </rPr>
      <t xml:space="preserve"> is the area of the cross-section of the rotor, perpendicular to the water direction. For Kite-type Energy Systems, A</t>
    </r>
    <r>
      <rPr>
        <vertAlign val="subscript"/>
        <sz val="12"/>
        <color theme="1"/>
        <rFont val="Calibri (Body)"/>
      </rPr>
      <t>r</t>
    </r>
    <r>
      <rPr>
        <sz val="12"/>
        <color theme="1"/>
        <rFont val="Calibri"/>
        <family val="2"/>
        <scheme val="minor"/>
      </rPr>
      <t xml:space="preserve"> is the area of the annular path described by the tethered system.</t>
    </r>
  </si>
  <si>
    <t>Selected undisturbed upstream below-rated water velocity, assuming a perfect maximum power point tracking (MPPT) control strategy (e.g., 1.5 m/s)</t>
  </si>
  <si>
    <t>Wake effect losses due to the hydrodynamic interaction of turbines in the farm</t>
  </si>
  <si>
    <t>Electrical losses (substation and electrical lines, intra-array and array-to-shore)</t>
  </si>
  <si>
    <t>F23</t>
  </si>
  <si>
    <t>Average cross-section at the site</t>
  </si>
  <si>
    <t>meanCS</t>
  </si>
  <si>
    <t>Average flow cross-section of the site; meanCS = meanWidth x meanDepth</t>
  </si>
  <si>
    <t>F24</t>
  </si>
  <si>
    <t>Average width</t>
  </si>
  <si>
    <t>m</t>
  </si>
  <si>
    <t>Average width of the site</t>
  </si>
  <si>
    <t>F25</t>
  </si>
  <si>
    <t>Average depth</t>
  </si>
  <si>
    <t>Average depth of the site</t>
  </si>
  <si>
    <t>Water density at the HKT</t>
  </si>
  <si>
    <t>HKT availability to generate power given water conditions between cut in and cut out velocities</t>
  </si>
  <si>
    <r>
      <t>Maximum hydrodynamic power coefficient; C</t>
    </r>
    <r>
      <rPr>
        <vertAlign val="subscript"/>
        <sz val="12"/>
        <color theme="1"/>
        <rFont val="Calibri (Body)"/>
      </rPr>
      <t>p</t>
    </r>
    <r>
      <rPr>
        <sz val="12"/>
        <color theme="1"/>
        <rFont val="Calibri"/>
        <family val="2"/>
        <scheme val="minor"/>
      </rPr>
      <t xml:space="preserve"> = C</t>
    </r>
    <r>
      <rPr>
        <vertAlign val="subscript"/>
        <sz val="12"/>
        <color theme="1"/>
        <rFont val="Calibri (Body)"/>
      </rPr>
      <t>pmax</t>
    </r>
  </si>
  <si>
    <t>Minimum water velocity for HKT power generation</t>
  </si>
  <si>
    <t>Maximum water velocity for HKT power generation</t>
  </si>
  <si>
    <t>Rated electric power at the output of the HKT</t>
  </si>
  <si>
    <t>Operation and maintenance cost of HKT per year</t>
  </si>
  <si>
    <r>
      <t>Capital cost of HKT; CapEx = M</t>
    </r>
    <r>
      <rPr>
        <vertAlign val="subscript"/>
        <sz val="12"/>
        <color theme="1"/>
        <rFont val="Calibri (Body)"/>
      </rPr>
      <t>eq</t>
    </r>
    <r>
      <rPr>
        <sz val="12"/>
        <color theme="1"/>
        <rFont val="Calibri"/>
        <family val="2"/>
        <scheme val="minor"/>
      </rPr>
      <t xml:space="preserve"> * Csref</t>
    </r>
  </si>
  <si>
    <t>Energy produced by the HKT in one year at the selected site; calculated by the convolution of the power curve of the HKT and the ater velocity probability distribution</t>
  </si>
  <si>
    <t>Hydrokinetic Turbine</t>
  </si>
  <si>
    <t>HKT</t>
  </si>
  <si>
    <t>Includes hydrokinetic turbine, floating platform, mooring system, etc.</t>
  </si>
  <si>
    <t>CFRP Laminate (carbon fiber reinforced polymer)</t>
  </si>
  <si>
    <r>
      <t xml:space="preserve"> </t>
    </r>
    <r>
      <rPr>
        <b/>
        <sz val="12"/>
        <color theme="1"/>
        <rFont val="Calibri"/>
        <family val="2"/>
        <scheme val="minor"/>
      </rPr>
      <t>Version 2.0  (April 2020)</t>
    </r>
  </si>
  <si>
    <t>This workbook corresponds to ARPA-E DE-FOA-0002334 (Section I.C.2) and DE-FOA-0002335 (Section I.D.2).</t>
  </si>
  <si>
    <t>Kite</t>
  </si>
  <si>
    <t>PTO System</t>
  </si>
  <si>
    <t>Supporting Structure</t>
  </si>
  <si>
    <t>Floating Platform</t>
  </si>
  <si>
    <t>Site: [35.133,-75.079]</t>
  </si>
  <si>
    <t>Scaling Ratio (From Reference Model Project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</si>
</sst>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0"/>
    <numFmt numFmtId="166" formatCode="0.000000"/>
    <numFmt numFmtId="167" formatCode="0.000"/>
    <numFmt numFmtId="168" formatCode="0.00000"/>
  </numFmts>
  <fonts count="23">
    <font>
      <sz val="12"/>
      <color theme="1"/>
      <name val="Calibri"/>
      <family val="2"/>
      <scheme val="minor"/>
    </font>
    <font>
      <sz val="11"/>
      <color theme="1"/>
      <name val="Calibri"/>
      <family val="2"/>
      <scheme val="minor"/>
    </font>
    <font>
      <b/>
      <sz val="12"/>
      <color theme="1"/>
      <name val="Calibri"/>
      <family val="2"/>
      <scheme val="minor"/>
    </font>
    <font>
      <i/>
      <sz val="12"/>
      <color theme="1"/>
      <name val="Calibri"/>
      <family val="2"/>
      <scheme val="minor"/>
    </font>
    <font>
      <i/>
      <vertAlign val="subscript"/>
      <sz val="12"/>
      <color theme="1"/>
      <name val="Calibri"/>
      <family val="2"/>
      <scheme val="minor"/>
    </font>
    <font>
      <b/>
      <i/>
      <sz val="12"/>
      <color theme="1"/>
      <name val="Calibri"/>
      <family val="2"/>
      <scheme val="minor"/>
    </font>
    <font>
      <b/>
      <i/>
      <vertAlign val="subscript"/>
      <sz val="12"/>
      <color theme="1"/>
      <name val="Calibri"/>
      <family val="2"/>
      <scheme val="minor"/>
    </font>
    <font>
      <b/>
      <vertAlign val="subscript"/>
      <sz val="12"/>
      <color theme="1"/>
      <name val="Calibri"/>
      <family val="2"/>
      <scheme val="minor"/>
    </font>
    <font>
      <vertAlign val="superscript"/>
      <sz val="12"/>
      <color theme="1"/>
      <name val="Calibri (Body)"/>
    </font>
    <font>
      <vertAlign val="subscript"/>
      <sz val="12"/>
      <color theme="1"/>
      <name val="Calibri (Body)"/>
    </font>
    <font>
      <vertAlign val="subscript"/>
      <sz val="12"/>
      <color theme="1"/>
      <name val="Calibri"/>
      <family val="2"/>
      <scheme val="minor"/>
    </font>
    <font>
      <sz val="12"/>
      <color rgb="FF000000"/>
      <name val="Calibri"/>
      <family val="2"/>
      <scheme val="minor"/>
    </font>
    <font>
      <sz val="12"/>
      <color rgb="FF993300"/>
      <name val="Calibri"/>
      <family val="2"/>
      <scheme val="minor"/>
    </font>
    <font>
      <b/>
      <sz val="12"/>
      <color rgb="FF993300"/>
      <name val="Calibri"/>
      <family val="2"/>
      <scheme val="minor"/>
    </font>
    <font>
      <b/>
      <vertAlign val="superscript"/>
      <sz val="12"/>
      <color theme="1"/>
      <name val="Calibri (Body)"/>
    </font>
    <font>
      <b/>
      <sz val="12"/>
      <color theme="4"/>
      <name val="Calibri"/>
      <family val="2"/>
      <scheme val="minor"/>
    </font>
    <font>
      <b/>
      <i/>
      <sz val="12"/>
      <color theme="4"/>
      <name val="Calibri"/>
      <family val="2"/>
      <scheme val="minor"/>
    </font>
    <font>
      <b/>
      <i/>
      <sz val="14"/>
      <color theme="1"/>
      <name val="Calibri"/>
      <family val="2"/>
      <scheme val="minor"/>
    </font>
    <font>
      <b/>
      <sz val="12"/>
      <color rgb="FF0070C0"/>
      <name val="Calibri"/>
      <family val="2"/>
      <scheme val="minor"/>
    </font>
    <font>
      <sz val="12"/>
      <color rgb="FF0070C0"/>
      <name val="Calibri"/>
      <family val="2"/>
      <scheme val="minor"/>
    </font>
    <font>
      <b/>
      <sz val="11"/>
      <color rgb="FF993300"/>
      <name val="Calibri"/>
      <family val="2"/>
      <scheme val="minor"/>
    </font>
    <font>
      <b/>
      <sz val="12"/>
      <color theme="4"/>
      <name val="Calibri (Body)_x0000_"/>
    </font>
    <font>
      <sz val="12"/>
      <name val="Calibri (Body)_x0000_"/>
    </font>
  </fonts>
  <fills count="5">
    <fill>
      <patternFill patternType="none"/>
    </fill>
    <fill>
      <patternFill patternType="gray125"/>
    </fill>
    <fill>
      <patternFill patternType="solid">
        <fgColor theme="9" tint="0.59999389629810485"/>
        <bgColor indexed="64"/>
      </patternFill>
    </fill>
    <fill>
      <patternFill patternType="solid">
        <fgColor theme="4" tint="0.79998168889431442"/>
        <bgColor indexed="64"/>
      </patternFill>
    </fill>
    <fill>
      <patternFill patternType="solid">
        <fgColor theme="5" tint="0.79998168889431442"/>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top style="medium">
        <color indexed="64"/>
      </top>
      <bottom style="thin">
        <color indexed="64"/>
      </bottom>
      <diagonal/>
    </border>
    <border>
      <left style="medium">
        <color indexed="64"/>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s>
  <cellStyleXfs count="2">
    <xf numFmtId="0" fontId="0" fillId="0" borderId="0"/>
    <xf numFmtId="0" fontId="1" fillId="0" borderId="0"/>
  </cellStyleXfs>
  <cellXfs count="177">
    <xf numFmtId="0" fontId="0" fillId="0" borderId="0" xfId="0"/>
    <xf numFmtId="0" fontId="2" fillId="0" borderId="13" xfId="0" applyFont="1" applyBorder="1" applyAlignment="1">
      <alignment horizontal="center" vertical="center"/>
    </xf>
    <xf numFmtId="0" fontId="2" fillId="0" borderId="0" xfId="0" applyFont="1" applyAlignment="1">
      <alignment vertical="center"/>
    </xf>
    <xf numFmtId="0" fontId="2" fillId="0" borderId="0" xfId="0" applyFont="1" applyFill="1" applyAlignment="1">
      <alignment vertical="center"/>
    </xf>
    <xf numFmtId="0" fontId="2" fillId="0" borderId="12" xfId="0" applyFont="1" applyBorder="1" applyAlignment="1">
      <alignment vertical="center"/>
    </xf>
    <xf numFmtId="0" fontId="2" fillId="0" borderId="0" xfId="0" applyFont="1" applyBorder="1" applyAlignment="1">
      <alignment vertical="center"/>
    </xf>
    <xf numFmtId="0" fontId="2" fillId="0" borderId="26" xfId="0" applyFont="1" applyBorder="1" applyAlignment="1">
      <alignment horizontal="center" vertical="center"/>
    </xf>
    <xf numFmtId="0" fontId="2" fillId="0" borderId="27" xfId="0" applyFont="1" applyBorder="1" applyAlignment="1">
      <alignment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2" fillId="0" borderId="2" xfId="0" applyFont="1" applyBorder="1" applyAlignment="1">
      <alignment horizontal="center" vertical="center"/>
    </xf>
    <xf numFmtId="0" fontId="2" fillId="0" borderId="8" xfId="0" applyFont="1" applyBorder="1" applyAlignment="1">
      <alignment vertical="center"/>
    </xf>
    <xf numFmtId="0" fontId="2" fillId="3" borderId="24" xfId="0" applyFont="1" applyFill="1" applyBorder="1" applyAlignment="1">
      <alignment vertical="center"/>
    </xf>
    <xf numFmtId="0" fontId="2" fillId="3" borderId="17" xfId="0" applyFont="1" applyFill="1" applyBorder="1" applyAlignment="1">
      <alignment vertical="center"/>
    </xf>
    <xf numFmtId="0" fontId="2" fillId="3" borderId="21" xfId="0" applyFont="1" applyFill="1" applyBorder="1" applyAlignment="1">
      <alignment vertical="center"/>
    </xf>
    <xf numFmtId="0" fontId="0" fillId="0" borderId="0" xfId="0" applyFont="1" applyAlignment="1">
      <alignment vertical="center"/>
    </xf>
    <xf numFmtId="0" fontId="2" fillId="2" borderId="3" xfId="0" applyFont="1" applyFill="1" applyBorder="1" applyAlignment="1">
      <alignment horizontal="center" vertical="center"/>
    </xf>
    <xf numFmtId="0" fontId="2" fillId="2" borderId="8" xfId="0" applyFont="1" applyFill="1" applyBorder="1" applyAlignment="1">
      <alignment horizontal="center" vertical="center"/>
    </xf>
    <xf numFmtId="165" fontId="2" fillId="3" borderId="23" xfId="0" applyNumberFormat="1" applyFont="1" applyFill="1" applyBorder="1" applyAlignment="1">
      <alignment vertical="center"/>
    </xf>
    <xf numFmtId="165" fontId="2" fillId="3" borderId="18" xfId="0" applyNumberFormat="1" applyFont="1" applyFill="1" applyBorder="1" applyAlignment="1">
      <alignment vertical="center"/>
    </xf>
    <xf numFmtId="166" fontId="2" fillId="3" borderId="19" xfId="0" applyNumberFormat="1" applyFont="1" applyFill="1" applyBorder="1" applyAlignment="1">
      <alignment vertical="center"/>
    </xf>
    <xf numFmtId="0" fontId="11" fillId="0" borderId="0" xfId="0" applyFont="1" applyBorder="1" applyAlignment="1">
      <alignment vertical="center" wrapText="1"/>
    </xf>
    <xf numFmtId="0" fontId="0" fillId="0" borderId="12" xfId="0" applyFont="1" applyBorder="1" applyAlignment="1">
      <alignment vertical="center"/>
    </xf>
    <xf numFmtId="2" fontId="12" fillId="0" borderId="1" xfId="0" applyNumberFormat="1" applyFont="1" applyBorder="1" applyAlignment="1">
      <alignment horizontal="center" vertical="center"/>
    </xf>
    <xf numFmtId="2" fontId="12" fillId="0" borderId="5" xfId="0" applyNumberFormat="1" applyFont="1" applyBorder="1" applyAlignment="1">
      <alignment horizontal="center" vertical="center"/>
    </xf>
    <xf numFmtId="0" fontId="2" fillId="4" borderId="0" xfId="0" applyFont="1" applyFill="1" applyAlignment="1">
      <alignment vertical="center"/>
    </xf>
    <xf numFmtId="0" fontId="0" fillId="0" borderId="0" xfId="0" applyBorder="1" applyAlignment="1">
      <alignment vertical="center" wrapText="1"/>
    </xf>
    <xf numFmtId="0" fontId="0" fillId="0" borderId="0" xfId="0" applyBorder="1"/>
    <xf numFmtId="165" fontId="2" fillId="0" borderId="0" xfId="0" applyNumberFormat="1" applyFont="1" applyBorder="1" applyAlignment="1">
      <alignment vertical="center"/>
    </xf>
    <xf numFmtId="0" fontId="2" fillId="0" borderId="12" xfId="0" applyFont="1" applyBorder="1" applyAlignment="1">
      <alignment horizontal="center" vertical="center"/>
    </xf>
    <xf numFmtId="0" fontId="13" fillId="0" borderId="0" xfId="0" applyFont="1" applyBorder="1" applyAlignment="1">
      <alignment vertical="center"/>
    </xf>
    <xf numFmtId="0" fontId="0" fillId="0" borderId="0" xfId="0" applyFont="1" applyBorder="1" applyAlignment="1">
      <alignment vertical="center"/>
    </xf>
    <xf numFmtId="164" fontId="13" fillId="0" borderId="5" xfId="0" applyNumberFormat="1" applyFont="1" applyBorder="1" applyAlignment="1">
      <alignment horizontal="center" vertical="center"/>
    </xf>
    <xf numFmtId="165" fontId="13" fillId="3" borderId="19" xfId="0" applyNumberFormat="1" applyFont="1" applyFill="1" applyBorder="1" applyAlignment="1">
      <alignment vertical="center"/>
    </xf>
    <xf numFmtId="0" fontId="2" fillId="3" borderId="18" xfId="0" applyFont="1" applyFill="1" applyBorder="1" applyAlignment="1">
      <alignment horizontal="center" vertical="center"/>
    </xf>
    <xf numFmtId="165" fontId="2" fillId="3" borderId="19" xfId="0" applyNumberFormat="1" applyFont="1" applyFill="1" applyBorder="1" applyAlignment="1">
      <alignment vertical="center"/>
    </xf>
    <xf numFmtId="0" fontId="2" fillId="3" borderId="18" xfId="0" applyFont="1" applyFill="1" applyBorder="1" applyAlignment="1">
      <alignment vertical="center"/>
    </xf>
    <xf numFmtId="165" fontId="2" fillId="3" borderId="29" xfId="0" applyNumberFormat="1" applyFont="1" applyFill="1" applyBorder="1" applyAlignment="1">
      <alignment vertical="center"/>
    </xf>
    <xf numFmtId="166" fontId="2" fillId="3" borderId="23" xfId="0" applyNumberFormat="1" applyFont="1" applyFill="1" applyBorder="1" applyAlignment="1">
      <alignment vertical="center"/>
    </xf>
    <xf numFmtId="0" fontId="2" fillId="3" borderId="22" xfId="0" quotePrefix="1" applyFont="1" applyFill="1" applyBorder="1" applyAlignment="1">
      <alignment horizontal="center" vertical="center"/>
    </xf>
    <xf numFmtId="0" fontId="2" fillId="3" borderId="25" xfId="0" applyFont="1" applyFill="1" applyBorder="1" applyAlignment="1">
      <alignment horizontal="center" vertical="center"/>
    </xf>
    <xf numFmtId="0" fontId="2" fillId="0" borderId="4" xfId="0" applyFont="1" applyBorder="1" applyAlignment="1">
      <alignment horizontal="center" vertical="center"/>
    </xf>
    <xf numFmtId="0" fontId="2" fillId="2" borderId="21" xfId="0" applyFont="1" applyFill="1" applyBorder="1" applyAlignment="1">
      <alignment vertical="center"/>
    </xf>
    <xf numFmtId="0" fontId="2" fillId="0" borderId="30" xfId="0" applyFont="1" applyBorder="1" applyAlignment="1">
      <alignment vertical="center"/>
    </xf>
    <xf numFmtId="0" fontId="11" fillId="0" borderId="0" xfId="0" applyFont="1" applyAlignment="1">
      <alignment vertical="center"/>
    </xf>
    <xf numFmtId="0" fontId="3" fillId="0" borderId="0" xfId="0" applyFont="1" applyAlignment="1">
      <alignment horizontal="left" vertical="center"/>
    </xf>
    <xf numFmtId="0" fontId="2" fillId="3" borderId="1" xfId="0" applyFont="1" applyFill="1" applyBorder="1" applyAlignment="1">
      <alignment horizontal="center" vertical="center"/>
    </xf>
    <xf numFmtId="0" fontId="0" fillId="0" borderId="0" xfId="0" applyFont="1" applyAlignment="1">
      <alignment horizontal="center" vertical="center"/>
    </xf>
    <xf numFmtId="0" fontId="0" fillId="0" borderId="1" xfId="0" applyFont="1" applyBorder="1" applyAlignment="1">
      <alignment horizontal="center" vertical="center"/>
    </xf>
    <xf numFmtId="0" fontId="0" fillId="0" borderId="1" xfId="0" quotePrefix="1" applyFont="1" applyBorder="1" applyAlignment="1">
      <alignment horizontal="center" vertical="center"/>
    </xf>
    <xf numFmtId="0" fontId="0" fillId="0" borderId="1" xfId="0" applyFont="1" applyBorder="1" applyAlignment="1">
      <alignment vertical="center"/>
    </xf>
    <xf numFmtId="0" fontId="0" fillId="0" borderId="1" xfId="0" quotePrefix="1" applyFont="1" applyBorder="1" applyAlignment="1">
      <alignment vertical="center"/>
    </xf>
    <xf numFmtId="0" fontId="0" fillId="0" borderId="1" xfId="0" applyFont="1" applyFill="1" applyBorder="1" applyAlignment="1">
      <alignment vertical="center"/>
    </xf>
    <xf numFmtId="0" fontId="0" fillId="0" borderId="1" xfId="0" quotePrefix="1" applyFont="1" applyFill="1" applyBorder="1" applyAlignment="1">
      <alignment vertical="center"/>
    </xf>
    <xf numFmtId="0" fontId="2" fillId="0" borderId="0" xfId="0" applyFont="1" applyFill="1" applyBorder="1" applyAlignment="1">
      <alignment vertical="center"/>
    </xf>
    <xf numFmtId="2" fontId="2" fillId="0" borderId="0" xfId="0" applyNumberFormat="1" applyFont="1" applyFill="1" applyBorder="1" applyAlignment="1">
      <alignment vertical="center"/>
    </xf>
    <xf numFmtId="0" fontId="2" fillId="0" borderId="0" xfId="0" applyFont="1" applyFill="1" applyBorder="1" applyAlignment="1">
      <alignment horizontal="center" vertical="center"/>
    </xf>
    <xf numFmtId="0" fontId="2" fillId="3" borderId="37" xfId="0" applyFont="1" applyFill="1" applyBorder="1" applyAlignment="1">
      <alignment vertical="center"/>
    </xf>
    <xf numFmtId="165" fontId="2" fillId="3" borderId="38" xfId="0" applyNumberFormat="1" applyFont="1" applyFill="1" applyBorder="1" applyAlignment="1">
      <alignment vertical="center"/>
    </xf>
    <xf numFmtId="0" fontId="2" fillId="3" borderId="39" xfId="0" applyFont="1" applyFill="1" applyBorder="1" applyAlignment="1">
      <alignment horizontal="center" vertical="center"/>
    </xf>
    <xf numFmtId="2" fontId="2" fillId="0" borderId="0" xfId="0" applyNumberFormat="1" applyFont="1" applyFill="1" applyBorder="1" applyAlignment="1">
      <alignment horizontal="right" vertical="center"/>
    </xf>
    <xf numFmtId="0" fontId="2" fillId="0" borderId="15" xfId="0" applyFont="1" applyBorder="1" applyAlignment="1">
      <alignment vertical="center"/>
    </xf>
    <xf numFmtId="2" fontId="13" fillId="0" borderId="0" xfId="0" applyNumberFormat="1" applyFont="1" applyBorder="1" applyAlignment="1">
      <alignment vertical="center"/>
    </xf>
    <xf numFmtId="2" fontId="13" fillId="0" borderId="0" xfId="0" applyNumberFormat="1" applyFont="1" applyBorder="1" applyAlignment="1">
      <alignment horizontal="center" vertical="center"/>
    </xf>
    <xf numFmtId="2" fontId="13" fillId="0" borderId="1" xfId="0" applyNumberFormat="1" applyFont="1" applyFill="1" applyBorder="1" applyAlignment="1">
      <alignment horizontal="center" vertical="center"/>
    </xf>
    <xf numFmtId="2" fontId="13" fillId="0" borderId="5" xfId="0" applyNumberFormat="1" applyFont="1" applyFill="1" applyBorder="1" applyAlignment="1">
      <alignment horizontal="center" vertical="center"/>
    </xf>
    <xf numFmtId="0" fontId="18" fillId="0" borderId="0" xfId="0" applyFont="1" applyFill="1" applyBorder="1" applyAlignment="1">
      <alignment horizontal="center" vertical="center"/>
    </xf>
    <xf numFmtId="0" fontId="18" fillId="0" borderId="0" xfId="0" applyFont="1" applyFill="1" applyBorder="1" applyAlignment="1">
      <alignment horizontal="right" vertical="center"/>
    </xf>
    <xf numFmtId="0" fontId="19" fillId="0" borderId="0" xfId="0" applyFont="1" applyFill="1" applyBorder="1" applyAlignment="1">
      <alignment vertical="center"/>
    </xf>
    <xf numFmtId="0" fontId="19" fillId="0" borderId="0" xfId="0" applyFont="1" applyFill="1" applyBorder="1" applyAlignment="1">
      <alignment horizontal="right" vertical="center"/>
    </xf>
    <xf numFmtId="0" fontId="19" fillId="0" borderId="0" xfId="0" applyFont="1" applyFill="1" applyBorder="1" applyAlignment="1">
      <alignment horizontal="center" vertical="center"/>
    </xf>
    <xf numFmtId="2" fontId="19" fillId="0" borderId="0" xfId="0" applyNumberFormat="1" applyFont="1" applyFill="1" applyBorder="1" applyAlignment="1">
      <alignment vertical="center"/>
    </xf>
    <xf numFmtId="1" fontId="18" fillId="0" borderId="0" xfId="0" applyNumberFormat="1" applyFont="1" applyFill="1" applyBorder="1" applyAlignment="1">
      <alignment vertical="center"/>
    </xf>
    <xf numFmtId="1" fontId="19" fillId="0" borderId="0" xfId="0" applyNumberFormat="1" applyFont="1" applyFill="1" applyBorder="1" applyAlignment="1">
      <alignment horizontal="right" vertical="center"/>
    </xf>
    <xf numFmtId="2" fontId="18" fillId="0" borderId="0" xfId="0" applyNumberFormat="1" applyFont="1" applyFill="1" applyBorder="1" applyAlignment="1">
      <alignment vertical="center"/>
    </xf>
    <xf numFmtId="1" fontId="19" fillId="0" borderId="0" xfId="0" applyNumberFormat="1" applyFont="1" applyFill="1" applyBorder="1" applyAlignment="1">
      <alignment vertical="center"/>
    </xf>
    <xf numFmtId="0" fontId="18" fillId="0" borderId="0" xfId="0" applyFont="1" applyFill="1" applyBorder="1" applyAlignment="1">
      <alignment vertical="center"/>
    </xf>
    <xf numFmtId="165" fontId="13" fillId="0" borderId="0" xfId="0" applyNumberFormat="1" applyFont="1" applyBorder="1" applyAlignment="1">
      <alignment vertical="center"/>
    </xf>
    <xf numFmtId="0" fontId="0" fillId="0" borderId="10" xfId="0" applyFont="1" applyBorder="1" applyAlignment="1">
      <alignment vertical="center"/>
    </xf>
    <xf numFmtId="0" fontId="0" fillId="0" borderId="11" xfId="0" applyFont="1" applyBorder="1" applyAlignment="1">
      <alignment vertical="center"/>
    </xf>
    <xf numFmtId="0" fontId="0" fillId="2" borderId="29" xfId="0" applyFont="1" applyFill="1" applyBorder="1" applyAlignment="1">
      <alignment vertical="center"/>
    </xf>
    <xf numFmtId="0" fontId="0" fillId="0" borderId="0" xfId="0" applyFont="1" applyFill="1" applyBorder="1" applyAlignment="1">
      <alignment horizontal="center" vertical="center"/>
    </xf>
    <xf numFmtId="0" fontId="0" fillId="0" borderId="0" xfId="0" applyFont="1" applyFill="1" applyBorder="1" applyAlignment="1">
      <alignment vertical="center"/>
    </xf>
    <xf numFmtId="0" fontId="0" fillId="0" borderId="0" xfId="0" applyFont="1" applyFill="1" applyAlignment="1">
      <alignment vertical="center"/>
    </xf>
    <xf numFmtId="0" fontId="0" fillId="0" borderId="13" xfId="0" applyFont="1" applyBorder="1" applyAlignment="1">
      <alignment vertical="center"/>
    </xf>
    <xf numFmtId="0" fontId="0" fillId="0" borderId="4" xfId="0" applyFont="1" applyBorder="1" applyAlignment="1">
      <alignment vertical="center"/>
    </xf>
    <xf numFmtId="0" fontId="0" fillId="0" borderId="13" xfId="0" applyFont="1" applyBorder="1" applyAlignment="1">
      <alignment horizontal="center" vertical="center"/>
    </xf>
    <xf numFmtId="1" fontId="0" fillId="0" borderId="0" xfId="0" applyNumberFormat="1" applyFont="1" applyBorder="1" applyAlignment="1">
      <alignment horizontal="center" vertical="center"/>
    </xf>
    <xf numFmtId="0" fontId="0" fillId="0" borderId="0" xfId="0" applyFont="1" applyBorder="1" applyAlignment="1">
      <alignment horizontal="center" vertical="center"/>
    </xf>
    <xf numFmtId="1" fontId="0" fillId="0" borderId="0" xfId="0" applyNumberFormat="1" applyFont="1" applyBorder="1" applyAlignment="1">
      <alignment vertical="center"/>
    </xf>
    <xf numFmtId="0" fontId="0" fillId="0" borderId="40" xfId="0" applyFont="1" applyBorder="1" applyAlignment="1">
      <alignment vertical="center"/>
    </xf>
    <xf numFmtId="0" fontId="0" fillId="0" borderId="11" xfId="0" quotePrefix="1" applyFont="1" applyBorder="1" applyAlignment="1">
      <alignment horizontal="center" vertical="center"/>
    </xf>
    <xf numFmtId="0" fontId="0" fillId="0" borderId="5" xfId="0" applyFont="1" applyBorder="1" applyAlignment="1">
      <alignment vertical="center"/>
    </xf>
    <xf numFmtId="0" fontId="0" fillId="0" borderId="13" xfId="0" quotePrefix="1" applyFont="1" applyBorder="1" applyAlignment="1">
      <alignment horizontal="center" vertical="center"/>
    </xf>
    <xf numFmtId="0" fontId="0" fillId="0" borderId="6" xfId="0" applyFont="1" applyBorder="1" applyAlignment="1">
      <alignment vertical="center"/>
    </xf>
    <xf numFmtId="0" fontId="0" fillId="0" borderId="7" xfId="0" applyFont="1" applyBorder="1" applyAlignment="1">
      <alignment vertical="center"/>
    </xf>
    <xf numFmtId="164" fontId="0" fillId="0" borderId="0" xfId="0" applyNumberFormat="1" applyFont="1" applyBorder="1" applyAlignment="1">
      <alignment vertical="center"/>
    </xf>
    <xf numFmtId="2" fontId="0" fillId="0" borderId="0" xfId="0" applyNumberFormat="1" applyFont="1" applyBorder="1" applyAlignment="1">
      <alignment vertical="center"/>
    </xf>
    <xf numFmtId="0" fontId="0" fillId="0" borderId="13" xfId="0" applyFont="1" applyFill="1" applyBorder="1" applyAlignment="1">
      <alignment vertical="center"/>
    </xf>
    <xf numFmtId="0" fontId="0" fillId="0" borderId="20" xfId="0" applyFont="1" applyBorder="1" applyAlignment="1">
      <alignment vertical="center"/>
    </xf>
    <xf numFmtId="1" fontId="0" fillId="0" borderId="20" xfId="0" applyNumberFormat="1" applyFont="1" applyBorder="1" applyAlignment="1">
      <alignment vertical="center"/>
    </xf>
    <xf numFmtId="0" fontId="0" fillId="0" borderId="20" xfId="0" applyFont="1" applyBorder="1" applyAlignment="1">
      <alignment horizontal="center" vertical="center"/>
    </xf>
    <xf numFmtId="0" fontId="0" fillId="3" borderId="18" xfId="0" applyFont="1" applyFill="1" applyBorder="1" applyAlignment="1">
      <alignment horizontal="center" vertical="center"/>
    </xf>
    <xf numFmtId="0" fontId="0" fillId="0" borderId="15" xfId="0" applyFont="1" applyBorder="1" applyAlignment="1">
      <alignment vertical="center"/>
    </xf>
    <xf numFmtId="0" fontId="0" fillId="0" borderId="16" xfId="0" applyFont="1" applyBorder="1" applyAlignment="1">
      <alignment vertical="center"/>
    </xf>
    <xf numFmtId="165" fontId="0" fillId="0" borderId="0" xfId="0" applyNumberFormat="1" applyFont="1" applyBorder="1" applyAlignment="1">
      <alignment vertical="center"/>
    </xf>
    <xf numFmtId="0" fontId="0" fillId="0" borderId="14" xfId="0" applyFont="1" applyBorder="1" applyAlignment="1">
      <alignment vertical="center"/>
    </xf>
    <xf numFmtId="1" fontId="0" fillId="0" borderId="15" xfId="0" applyNumberFormat="1" applyFont="1" applyBorder="1" applyAlignment="1">
      <alignment vertical="center"/>
    </xf>
    <xf numFmtId="0" fontId="0" fillId="0" borderId="16" xfId="0" applyFont="1" applyBorder="1" applyAlignment="1">
      <alignment horizontal="center" vertical="center"/>
    </xf>
    <xf numFmtId="0" fontId="0" fillId="0" borderId="4" xfId="0" applyFont="1" applyBorder="1" applyAlignment="1">
      <alignment horizontal="center" vertical="center"/>
    </xf>
    <xf numFmtId="0" fontId="0" fillId="0" borderId="16" xfId="0" quotePrefix="1" applyFont="1" applyBorder="1" applyAlignment="1">
      <alignment horizontal="center" vertical="center"/>
    </xf>
    <xf numFmtId="0" fontId="0" fillId="0" borderId="9" xfId="0" applyFont="1" applyBorder="1" applyAlignment="1">
      <alignment vertical="center"/>
    </xf>
    <xf numFmtId="167" fontId="2" fillId="0" borderId="0" xfId="1" applyNumberFormat="1" applyFont="1" applyBorder="1" applyAlignment="1">
      <alignment horizontal="center"/>
    </xf>
    <xf numFmtId="0" fontId="0" fillId="4" borderId="0" xfId="0" applyFont="1" applyFill="1" applyAlignment="1">
      <alignment vertical="center"/>
    </xf>
    <xf numFmtId="0" fontId="0" fillId="0" borderId="0" xfId="0" applyNumberFormat="1" applyFont="1" applyAlignment="1">
      <alignment vertical="center"/>
    </xf>
    <xf numFmtId="164" fontId="0" fillId="0" borderId="0" xfId="0" applyNumberFormat="1" applyBorder="1" applyAlignment="1">
      <alignment horizontal="center" vertical="center"/>
    </xf>
    <xf numFmtId="2" fontId="0" fillId="0" borderId="0" xfId="0" applyNumberFormat="1" applyBorder="1" applyAlignment="1">
      <alignment horizontal="center" vertical="center"/>
    </xf>
    <xf numFmtId="1" fontId="0" fillId="0" borderId="0" xfId="0" applyNumberFormat="1" applyBorder="1" applyAlignment="1">
      <alignment horizontal="center" vertical="center"/>
    </xf>
    <xf numFmtId="0" fontId="0" fillId="0" borderId="0" xfId="0" applyAlignment="1">
      <alignment vertical="center"/>
    </xf>
    <xf numFmtId="1" fontId="20" fillId="0" borderId="41" xfId="0" applyNumberFormat="1" applyFont="1" applyFill="1" applyBorder="1" applyAlignment="1">
      <alignment horizontal="center" vertical="center"/>
    </xf>
    <xf numFmtId="1" fontId="20" fillId="0" borderId="13" xfId="0" applyNumberFormat="1" applyFont="1" applyFill="1" applyBorder="1" applyAlignment="1">
      <alignment horizontal="center" vertical="center"/>
    </xf>
    <xf numFmtId="1" fontId="0" fillId="0" borderId="13" xfId="0" applyNumberFormat="1" applyBorder="1" applyAlignment="1">
      <alignment horizontal="center" vertical="center"/>
    </xf>
    <xf numFmtId="168" fontId="0" fillId="0" borderId="0" xfId="0" applyNumberFormat="1" applyAlignment="1">
      <alignment vertical="center"/>
    </xf>
    <xf numFmtId="0" fontId="0" fillId="0" borderId="0" xfId="0" applyFont="1" applyAlignment="1">
      <alignment horizontal="center" vertical="center"/>
    </xf>
    <xf numFmtId="0" fontId="0" fillId="0" borderId="1" xfId="0" quotePrefix="1" applyFont="1" applyFill="1" applyBorder="1" applyAlignment="1">
      <alignment vertical="center" wrapText="1"/>
    </xf>
    <xf numFmtId="0" fontId="0" fillId="0" borderId="1" xfId="0" applyFont="1" applyFill="1" applyBorder="1" applyAlignment="1">
      <alignment horizontal="center" vertical="center"/>
    </xf>
    <xf numFmtId="0" fontId="0" fillId="0" borderId="1" xfId="0" quotePrefix="1" applyFont="1" applyFill="1" applyBorder="1" applyAlignment="1">
      <alignment horizontal="center" vertical="center"/>
    </xf>
    <xf numFmtId="0" fontId="0" fillId="0" borderId="0" xfId="0" applyFont="1" applyAlignment="1">
      <alignment horizontal="center" vertical="center"/>
    </xf>
    <xf numFmtId="0" fontId="0" fillId="0" borderId="43" xfId="0" applyFont="1" applyBorder="1" applyAlignment="1">
      <alignment vertical="center"/>
    </xf>
    <xf numFmtId="2" fontId="13" fillId="0" borderId="9" xfId="0" applyNumberFormat="1" applyFont="1" applyFill="1" applyBorder="1" applyAlignment="1">
      <alignment horizontal="center" vertical="center"/>
    </xf>
    <xf numFmtId="0" fontId="2" fillId="2" borderId="42" xfId="0" applyFont="1" applyFill="1" applyBorder="1" applyAlignment="1">
      <alignment vertical="center"/>
    </xf>
    <xf numFmtId="0" fontId="0" fillId="2" borderId="10" xfId="0" applyFont="1" applyFill="1" applyBorder="1" applyAlignment="1">
      <alignment vertical="center"/>
    </xf>
    <xf numFmtId="0" fontId="0" fillId="2" borderId="11" xfId="0" applyFont="1" applyFill="1" applyBorder="1" applyAlignment="1">
      <alignment vertical="center"/>
    </xf>
    <xf numFmtId="0" fontId="0" fillId="0" borderId="14" xfId="0" applyFont="1" applyBorder="1" applyAlignment="1">
      <alignment horizontal="center" vertical="center"/>
    </xf>
    <xf numFmtId="0" fontId="0" fillId="0" borderId="16" xfId="0" applyFont="1" applyBorder="1" applyAlignment="1">
      <alignment horizontal="center" vertical="center"/>
    </xf>
    <xf numFmtId="0" fontId="0" fillId="0" borderId="0" xfId="0" applyFont="1" applyFill="1" applyAlignment="1">
      <alignment horizontal="center" vertical="center"/>
    </xf>
    <xf numFmtId="0" fontId="0" fillId="0" borderId="0" xfId="0" applyFont="1" applyAlignment="1">
      <alignment horizontal="center" vertical="center"/>
    </xf>
    <xf numFmtId="0" fontId="0" fillId="0" borderId="35" xfId="0" applyBorder="1" applyAlignment="1">
      <alignment horizontal="left" vertical="center" wrapText="1"/>
    </xf>
    <xf numFmtId="0" fontId="0" fillId="0" borderId="27" xfId="0" applyBorder="1" applyAlignment="1">
      <alignment horizontal="left" vertical="center" wrapText="1"/>
    </xf>
    <xf numFmtId="0" fontId="0" fillId="0" borderId="36" xfId="0" applyBorder="1" applyAlignment="1">
      <alignment horizontal="left" vertical="center" wrapText="1"/>
    </xf>
    <xf numFmtId="0" fontId="0" fillId="0" borderId="32" xfId="0" applyBorder="1" applyAlignment="1">
      <alignment horizontal="left" vertical="center" wrapText="1"/>
    </xf>
    <xf numFmtId="0" fontId="0" fillId="0" borderId="20" xfId="0" applyBorder="1" applyAlignment="1">
      <alignment horizontal="left" vertical="center" wrapText="1"/>
    </xf>
    <xf numFmtId="0" fontId="0" fillId="0" borderId="33" xfId="0" applyBorder="1" applyAlignment="1">
      <alignment horizontal="left" vertical="center" wrapText="1"/>
    </xf>
    <xf numFmtId="0" fontId="0" fillId="0" borderId="34" xfId="0" applyBorder="1" applyAlignment="1">
      <alignment horizontal="left" vertical="center" wrapText="1"/>
    </xf>
    <xf numFmtId="0" fontId="0" fillId="0" borderId="0" xfId="0" applyBorder="1" applyAlignment="1">
      <alignment horizontal="left" vertical="center" wrapText="1"/>
    </xf>
    <xf numFmtId="0" fontId="0" fillId="0" borderId="31" xfId="0" applyBorder="1" applyAlignment="1">
      <alignment horizontal="left" vertical="center" wrapText="1"/>
    </xf>
    <xf numFmtId="0" fontId="5" fillId="0" borderId="32" xfId="0" applyFont="1" applyBorder="1" applyAlignment="1">
      <alignment horizontal="center" vertical="center" wrapText="1"/>
    </xf>
    <xf numFmtId="0" fontId="16" fillId="0" borderId="20" xfId="0" applyFont="1" applyBorder="1" applyAlignment="1">
      <alignment horizontal="center" vertical="center" wrapText="1"/>
    </xf>
    <xf numFmtId="0" fontId="16" fillId="0" borderId="33" xfId="0" applyFont="1" applyBorder="1" applyAlignment="1">
      <alignment horizontal="center" vertical="center" wrapText="1"/>
    </xf>
    <xf numFmtId="0" fontId="0" fillId="0" borderId="34" xfId="0" applyFont="1" applyBorder="1" applyAlignment="1">
      <alignment horizontal="center" vertical="center" wrapText="1"/>
    </xf>
    <xf numFmtId="0" fontId="0" fillId="0" borderId="0" xfId="0" applyFont="1" applyBorder="1" applyAlignment="1">
      <alignment horizontal="center" vertical="center" wrapText="1"/>
    </xf>
    <xf numFmtId="0" fontId="0" fillId="0" borderId="31" xfId="0" applyFont="1" applyBorder="1" applyAlignment="1">
      <alignment horizontal="center" vertical="center" wrapText="1"/>
    </xf>
    <xf numFmtId="0" fontId="0" fillId="0" borderId="34" xfId="0" applyBorder="1" applyAlignment="1">
      <alignment horizontal="center" vertical="center" wrapText="1"/>
    </xf>
    <xf numFmtId="0" fontId="0" fillId="0" borderId="0" xfId="0" applyBorder="1" applyAlignment="1">
      <alignment horizontal="center" vertical="center" wrapText="1"/>
    </xf>
    <xf numFmtId="0" fontId="0" fillId="0" borderId="31" xfId="0" applyBorder="1" applyAlignment="1">
      <alignment horizontal="center" vertical="center" wrapText="1"/>
    </xf>
    <xf numFmtId="0" fontId="0" fillId="0" borderId="35" xfId="0" applyFont="1" applyBorder="1" applyAlignment="1">
      <alignment horizontal="center" vertical="center" wrapText="1"/>
    </xf>
    <xf numFmtId="0" fontId="0" fillId="0" borderId="27" xfId="0" applyFont="1" applyBorder="1" applyAlignment="1">
      <alignment horizontal="center" vertical="center" wrapText="1"/>
    </xf>
    <xf numFmtId="0" fontId="0" fillId="0" borderId="36" xfId="0" applyFont="1" applyBorder="1" applyAlignment="1">
      <alignment horizontal="center" vertical="center" wrapText="1"/>
    </xf>
    <xf numFmtId="0" fontId="11" fillId="0" borderId="32" xfId="0" applyFont="1" applyFill="1" applyBorder="1" applyAlignment="1">
      <alignment horizontal="center" vertical="center" wrapText="1"/>
    </xf>
    <xf numFmtId="0" fontId="11" fillId="0" borderId="20" xfId="0" applyFont="1" applyFill="1" applyBorder="1" applyAlignment="1">
      <alignment horizontal="center" vertical="center" wrapText="1"/>
    </xf>
    <xf numFmtId="0" fontId="11" fillId="0" borderId="33"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27" xfId="0" applyFont="1" applyFill="1" applyBorder="1" applyAlignment="1">
      <alignment horizontal="center" vertical="center" wrapText="1"/>
    </xf>
    <xf numFmtId="0" fontId="11" fillId="0" borderId="36" xfId="0" applyFont="1" applyFill="1" applyBorder="1" applyAlignment="1">
      <alignment horizontal="center" vertical="center" wrapText="1"/>
    </xf>
    <xf numFmtId="0" fontId="0" fillId="0" borderId="32" xfId="0" applyFill="1" applyBorder="1" applyAlignment="1">
      <alignment horizontal="center" vertical="center" wrapText="1"/>
    </xf>
    <xf numFmtId="0" fontId="0" fillId="0" borderId="20" xfId="0" applyFill="1" applyBorder="1" applyAlignment="1">
      <alignment horizontal="center" vertical="center" wrapText="1"/>
    </xf>
    <xf numFmtId="0" fontId="0" fillId="0" borderId="33" xfId="0" applyFill="1" applyBorder="1" applyAlignment="1">
      <alignment horizontal="center" vertical="center" wrapText="1"/>
    </xf>
    <xf numFmtId="0" fontId="0" fillId="0" borderId="34" xfId="0" applyFill="1" applyBorder="1" applyAlignment="1">
      <alignment horizontal="center" vertical="center" wrapText="1"/>
    </xf>
    <xf numFmtId="0" fontId="0" fillId="0" borderId="0" xfId="0" applyFill="1" applyBorder="1" applyAlignment="1">
      <alignment horizontal="center" vertical="center" wrapText="1"/>
    </xf>
    <xf numFmtId="0" fontId="0" fillId="0" borderId="31" xfId="0" applyFill="1" applyBorder="1" applyAlignment="1">
      <alignment horizontal="center" vertical="center" wrapText="1"/>
    </xf>
    <xf numFmtId="0" fontId="0" fillId="0" borderId="35" xfId="0" applyFill="1" applyBorder="1" applyAlignment="1">
      <alignment horizontal="center" vertical="center" wrapText="1"/>
    </xf>
    <xf numFmtId="0" fontId="0" fillId="0" borderId="27" xfId="0" applyFill="1" applyBorder="1" applyAlignment="1">
      <alignment horizontal="center" vertical="center" wrapText="1"/>
    </xf>
    <xf numFmtId="0" fontId="0" fillId="0" borderId="36" xfId="0" applyFill="1" applyBorder="1" applyAlignment="1">
      <alignment horizontal="center" vertical="center" wrapText="1"/>
    </xf>
    <xf numFmtId="0" fontId="2" fillId="0" borderId="0" xfId="0" applyFont="1" applyAlignment="1">
      <alignment horizontal="left" vertical="center"/>
    </xf>
  </cellXfs>
  <cellStyles count="2">
    <cellStyle name="Normal" xfId="0" builtinId="0"/>
    <cellStyle name="Normal_1a. Original Design" xfId="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9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creed2/Documents/DOE_LCOE_Attempt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a. Original Design"/>
      <sheetName val="1b. Original Design Plot"/>
      <sheetName val="2a. Proposed Design"/>
      <sheetName val="2c. Summary of Changes"/>
      <sheetName val="About"/>
      <sheetName val="Glossary"/>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56"/>
  <sheetViews>
    <sheetView tabSelected="1" zoomScaleNormal="100" workbookViewId="0">
      <selection activeCell="O10" sqref="O10"/>
    </sheetView>
  </sheetViews>
  <sheetFormatPr defaultColWidth="11" defaultRowHeight="15.75"/>
  <cols>
    <col min="1" max="1" width="23.375" style="15" customWidth="1"/>
    <col min="2" max="2" width="11.125" style="15" customWidth="1"/>
    <col min="3" max="3" width="12.375" style="15" bestFit="1" customWidth="1"/>
    <col min="4" max="4" width="11.125" style="15" bestFit="1" customWidth="1"/>
    <col min="5" max="5" width="9.5" style="15" customWidth="1"/>
    <col min="6" max="6" width="11.625" style="15" customWidth="1"/>
    <col min="7" max="7" width="52" style="15" customWidth="1"/>
    <col min="8" max="8" width="10.875" style="15" customWidth="1"/>
    <col min="9" max="11" width="6.875" style="15" customWidth="1"/>
    <col min="12" max="12" width="10.5" style="15" customWidth="1"/>
    <col min="13" max="13" width="3.5" style="15" customWidth="1"/>
    <col min="14" max="14" width="14.875" style="15" bestFit="1" customWidth="1"/>
    <col min="15" max="16" width="12.125" style="15" bestFit="1" customWidth="1"/>
    <col min="17" max="17" width="3.5" style="15" customWidth="1"/>
    <col min="18" max="18" width="3.125" style="15" customWidth="1"/>
    <col min="19" max="19" width="64" style="15" bestFit="1" customWidth="1"/>
    <col min="20" max="20" width="22.125" style="15" bestFit="1" customWidth="1"/>
    <col min="21" max="21" width="18.375" style="15" bestFit="1" customWidth="1"/>
    <col min="22" max="22" width="41.5" style="15" customWidth="1"/>
    <col min="23" max="23" width="15.625" style="15" bestFit="1" customWidth="1"/>
    <col min="24" max="25" width="11" style="15"/>
    <col min="26" max="26" width="14.375" style="15" bestFit="1" customWidth="1"/>
    <col min="27" max="27" width="11" style="15"/>
    <col min="28" max="31" width="15.125" style="15" customWidth="1"/>
    <col min="32" max="16384" width="11" style="15"/>
  </cols>
  <sheetData>
    <row r="1" spans="1:31" ht="15.95" customHeight="1" thickBot="1">
      <c r="A1" s="61" t="s">
        <v>237</v>
      </c>
      <c r="B1" s="61"/>
      <c r="C1" s="3"/>
      <c r="D1" s="3"/>
      <c r="E1" s="3"/>
      <c r="F1" s="3"/>
      <c r="G1"/>
      <c r="H1"/>
      <c r="I1" s="3"/>
      <c r="J1" s="3"/>
      <c r="K1" s="3"/>
      <c r="L1" s="3"/>
      <c r="M1" s="3"/>
      <c r="N1" s="42" t="s">
        <v>70</v>
      </c>
      <c r="O1" s="131"/>
      <c r="P1" s="132"/>
      <c r="Q1" s="3"/>
      <c r="R1" s="42" t="s">
        <v>88</v>
      </c>
      <c r="S1" s="80"/>
      <c r="T1" s="78"/>
      <c r="U1" s="31"/>
      <c r="W1" s="66"/>
      <c r="X1" s="81"/>
      <c r="Y1" s="67"/>
      <c r="Z1" s="82"/>
      <c r="AA1" s="68"/>
      <c r="AB1" s="67"/>
      <c r="AC1" s="69"/>
      <c r="AD1" s="67"/>
      <c r="AE1" s="82"/>
    </row>
    <row r="2" spans="1:31" ht="19.5" thickBot="1">
      <c r="A2" s="14" t="s">
        <v>11</v>
      </c>
      <c r="B2" s="37">
        <f>C24</f>
        <v>1</v>
      </c>
      <c r="C2" s="39" t="s">
        <v>87</v>
      </c>
      <c r="D2" s="83"/>
      <c r="E2" s="83"/>
      <c r="F2" s="83"/>
      <c r="G2"/>
      <c r="H2"/>
      <c r="I2" s="83"/>
      <c r="J2" s="83"/>
      <c r="K2" s="83"/>
      <c r="L2" s="83"/>
      <c r="M2" s="83"/>
      <c r="N2" s="4" t="s">
        <v>41</v>
      </c>
      <c r="O2" s="28">
        <f ca="1">O12</f>
        <v>0.11906221141533223</v>
      </c>
      <c r="P2" s="1" t="s">
        <v>42</v>
      </c>
      <c r="Q2" s="83"/>
      <c r="R2" s="22"/>
      <c r="S2" s="43" t="s">
        <v>0</v>
      </c>
      <c r="T2" s="16" t="s">
        <v>9</v>
      </c>
      <c r="U2" s="31"/>
      <c r="W2" s="70"/>
      <c r="X2" s="69"/>
      <c r="Y2" s="67"/>
      <c r="Z2" s="69"/>
      <c r="AA2" s="69"/>
      <c r="AB2" s="67"/>
      <c r="AC2" s="69"/>
      <c r="AD2" s="67"/>
      <c r="AE2" s="82"/>
    </row>
    <row r="3" spans="1:31" ht="19.5" thickBot="1">
      <c r="A3" s="12" t="s">
        <v>12</v>
      </c>
      <c r="B3" s="38">
        <f>G21</f>
        <v>3.9884359829426988E-4</v>
      </c>
      <c r="C3" s="40" t="s">
        <v>89</v>
      </c>
      <c r="G3"/>
      <c r="H3"/>
      <c r="I3" s="135" t="s">
        <v>215</v>
      </c>
      <c r="J3" s="135"/>
      <c r="K3" s="135"/>
      <c r="L3" s="135"/>
      <c r="N3" s="13"/>
      <c r="O3" s="33"/>
      <c r="P3" s="34"/>
      <c r="R3" s="22"/>
      <c r="S3" s="85" t="s">
        <v>1</v>
      </c>
      <c r="T3" s="32">
        <f>8/$O$4</f>
        <v>4</v>
      </c>
      <c r="U3" s="31"/>
      <c r="W3" s="70"/>
      <c r="X3" s="71"/>
      <c r="Y3" s="82"/>
      <c r="Z3" s="82"/>
      <c r="AA3" s="69"/>
      <c r="AB3" s="69"/>
      <c r="AC3" s="69"/>
      <c r="AD3" s="68"/>
      <c r="AE3" s="82"/>
    </row>
    <row r="4" spans="1:31">
      <c r="A4" s="12" t="s">
        <v>50</v>
      </c>
      <c r="B4" s="18">
        <f ca="1">O12</f>
        <v>0.11906221141533223</v>
      </c>
      <c r="C4" s="40" t="s">
        <v>42</v>
      </c>
      <c r="G4"/>
      <c r="H4"/>
      <c r="I4" s="136" t="s">
        <v>216</v>
      </c>
      <c r="J4" s="136"/>
      <c r="K4" s="136"/>
      <c r="L4" s="136"/>
      <c r="N4" s="22" t="s">
        <v>84</v>
      </c>
      <c r="O4" s="30">
        <f>2</f>
        <v>2</v>
      </c>
      <c r="P4" s="86" t="s">
        <v>44</v>
      </c>
      <c r="R4" s="22"/>
      <c r="S4" s="85" t="s">
        <v>2</v>
      </c>
      <c r="T4" s="32">
        <f>2.2/$O$4</f>
        <v>1.1000000000000001</v>
      </c>
      <c r="U4" s="31"/>
      <c r="W4" s="70"/>
      <c r="X4" s="71"/>
      <c r="Y4" s="82"/>
      <c r="Z4" s="82"/>
      <c r="AA4" s="68"/>
      <c r="AB4" s="68"/>
      <c r="AC4" s="68"/>
      <c r="AD4" s="68"/>
      <c r="AE4" s="82"/>
    </row>
    <row r="5" spans="1:31" ht="16.5" thickBot="1">
      <c r="A5" s="57"/>
      <c r="B5" s="58"/>
      <c r="C5" s="59"/>
      <c r="N5" s="22" t="s">
        <v>45</v>
      </c>
      <c r="O5" s="30">
        <v>0.3</v>
      </c>
      <c r="P5" s="86" t="s">
        <v>22</v>
      </c>
      <c r="R5" s="22"/>
      <c r="S5" s="85" t="s">
        <v>271</v>
      </c>
      <c r="T5" s="32">
        <f>160/$O$4</f>
        <v>80</v>
      </c>
      <c r="U5" s="31"/>
      <c r="W5" s="70"/>
      <c r="X5" s="81"/>
      <c r="Y5" s="72"/>
      <c r="Z5" s="73"/>
      <c r="AA5" s="68"/>
      <c r="AB5" s="74"/>
      <c r="AC5" s="75"/>
      <c r="AD5" s="74"/>
      <c r="AE5" s="82"/>
    </row>
    <row r="6" spans="1:31" ht="15.75" customHeight="1">
      <c r="A6" s="54"/>
      <c r="B6" s="55"/>
      <c r="C6" s="56"/>
      <c r="F6" s="42" t="s">
        <v>18</v>
      </c>
      <c r="G6" s="80"/>
      <c r="H6" s="78"/>
      <c r="I6" s="78"/>
      <c r="J6" s="78"/>
      <c r="K6" s="78"/>
      <c r="L6" s="79"/>
      <c r="N6" s="22" t="s">
        <v>46</v>
      </c>
      <c r="O6" s="30">
        <v>2.4</v>
      </c>
      <c r="P6" s="86" t="s">
        <v>22</v>
      </c>
      <c r="R6" s="22"/>
      <c r="S6" s="85" t="s">
        <v>3</v>
      </c>
      <c r="T6" s="32">
        <f>3/$O$4</f>
        <v>1.5</v>
      </c>
      <c r="U6" s="31"/>
      <c r="W6" s="70"/>
      <c r="X6" s="81"/>
      <c r="Y6" s="72"/>
      <c r="Z6" s="73"/>
      <c r="AA6" s="68"/>
      <c r="AB6" s="74"/>
      <c r="AC6" s="75"/>
      <c r="AD6" s="74"/>
      <c r="AE6" s="82"/>
    </row>
    <row r="7" spans="1:31" ht="16.5" thickBot="1">
      <c r="F7" s="4"/>
      <c r="G7" s="31"/>
      <c r="H7" s="31"/>
      <c r="I7" s="31"/>
      <c r="J7" s="31"/>
      <c r="K7" s="31"/>
      <c r="L7" s="84"/>
      <c r="N7" s="22" t="s">
        <v>47</v>
      </c>
      <c r="O7" s="30">
        <f>0.082</f>
        <v>8.2000000000000003E-2</v>
      </c>
      <c r="P7" s="86" t="s">
        <v>162</v>
      </c>
      <c r="Q7" s="31"/>
      <c r="R7" s="22"/>
      <c r="S7" s="85" t="s">
        <v>4</v>
      </c>
      <c r="T7" s="32">
        <f>8/$O$4</f>
        <v>4</v>
      </c>
      <c r="U7" s="31"/>
      <c r="W7" s="70"/>
      <c r="X7" s="81"/>
      <c r="Y7" s="72"/>
      <c r="Z7" s="73"/>
      <c r="AA7" s="68"/>
      <c r="AB7" s="74"/>
      <c r="AC7" s="75"/>
      <c r="AD7" s="74"/>
      <c r="AE7" s="82"/>
    </row>
    <row r="8" spans="1:31" ht="18.75">
      <c r="A8" s="42" t="s">
        <v>17</v>
      </c>
      <c r="B8" s="78"/>
      <c r="C8" s="78"/>
      <c r="D8" s="79"/>
      <c r="F8" s="6" t="s">
        <v>10</v>
      </c>
      <c r="G8" s="7" t="s">
        <v>13</v>
      </c>
      <c r="H8" s="8" t="s">
        <v>217</v>
      </c>
      <c r="I8" s="8" t="s">
        <v>14</v>
      </c>
      <c r="J8" s="8" t="s">
        <v>15</v>
      </c>
      <c r="K8" s="8" t="s">
        <v>16</v>
      </c>
      <c r="L8" s="9" t="s">
        <v>218</v>
      </c>
      <c r="N8" s="22" t="s">
        <v>219</v>
      </c>
      <c r="O8" s="30">
        <v>200000</v>
      </c>
      <c r="P8" s="86" t="s">
        <v>81</v>
      </c>
      <c r="Q8" s="31"/>
      <c r="R8" s="22"/>
      <c r="S8" s="85" t="s">
        <v>5</v>
      </c>
      <c r="T8" s="32">
        <f>1.2/$O$4</f>
        <v>0.6</v>
      </c>
      <c r="U8" s="31"/>
      <c r="W8" s="81"/>
      <c r="X8" s="81"/>
      <c r="Y8" s="82"/>
      <c r="Z8" s="82"/>
      <c r="AA8" s="68"/>
      <c r="AB8" s="68"/>
      <c r="AC8" s="68"/>
      <c r="AD8" s="82"/>
      <c r="AE8" s="82"/>
    </row>
    <row r="9" spans="1:31">
      <c r="A9" s="22"/>
      <c r="B9" s="5"/>
      <c r="C9" s="31"/>
      <c r="D9" s="84"/>
      <c r="F9" s="29">
        <v>1</v>
      </c>
      <c r="G9" s="31" t="s">
        <v>274</v>
      </c>
      <c r="H9" s="87">
        <f>I9*(1+J9+K9)*L9</f>
        <v>13907.607880349195</v>
      </c>
      <c r="I9" s="115">
        <f>T3</f>
        <v>4</v>
      </c>
      <c r="J9" s="116">
        <f>T16</f>
        <v>0.56751225688571272</v>
      </c>
      <c r="K9" s="116">
        <f>U16</f>
        <v>1.2897729517604997E-2</v>
      </c>
      <c r="L9" s="119">
        <v>2200</v>
      </c>
      <c r="N9" s="22" t="s">
        <v>82</v>
      </c>
      <c r="O9" s="30">
        <f>587.346/2</f>
        <v>293.673</v>
      </c>
      <c r="P9" s="86" t="s">
        <v>83</v>
      </c>
      <c r="Q9" s="5"/>
      <c r="R9" s="22"/>
      <c r="S9" s="85" t="s">
        <v>6</v>
      </c>
      <c r="T9" s="32">
        <f>6/$O$4</f>
        <v>3</v>
      </c>
      <c r="U9" s="31"/>
      <c r="W9" s="70"/>
      <c r="X9" s="81"/>
      <c r="Y9" s="72"/>
      <c r="Z9" s="71"/>
      <c r="AA9" s="68"/>
      <c r="AB9" s="74"/>
      <c r="AC9" s="75"/>
      <c r="AD9" s="74"/>
      <c r="AE9" s="82"/>
    </row>
    <row r="10" spans="1:31" ht="18">
      <c r="A10" s="22" t="s">
        <v>202</v>
      </c>
      <c r="B10" s="88" t="s">
        <v>31</v>
      </c>
      <c r="C10" s="30">
        <v>1000</v>
      </c>
      <c r="D10" s="86" t="s">
        <v>21</v>
      </c>
      <c r="F10" s="29">
        <v>2</v>
      </c>
      <c r="G10" s="31" t="s">
        <v>275</v>
      </c>
      <c r="H10" s="87">
        <f>I10*(1+J10+K10)*L10</f>
        <v>66027.965270653702</v>
      </c>
      <c r="I10" s="115">
        <f>T12</f>
        <v>1</v>
      </c>
      <c r="J10" s="116">
        <f t="shared" ref="J10:K14" si="0">T17</f>
        <v>1.4230495382457675</v>
      </c>
      <c r="K10" s="116">
        <f t="shared" si="0"/>
        <v>3.2341342079846569E-2</v>
      </c>
      <c r="L10" s="120">
        <f>13445.51*2</f>
        <v>26891.02</v>
      </c>
      <c r="N10" s="22" t="s">
        <v>48</v>
      </c>
      <c r="O10" s="31">
        <f>O9*O8/1000</f>
        <v>58734.6</v>
      </c>
      <c r="P10" s="86" t="s">
        <v>49</v>
      </c>
      <c r="Q10" s="31"/>
      <c r="R10" s="22"/>
      <c r="S10" s="85" t="s">
        <v>7</v>
      </c>
      <c r="T10" s="32">
        <f>0.6/$O$4</f>
        <v>0.3</v>
      </c>
      <c r="U10" s="31"/>
      <c r="W10" s="70"/>
      <c r="X10" s="81"/>
      <c r="Y10" s="72"/>
      <c r="Z10" s="75"/>
      <c r="AA10" s="68"/>
      <c r="AB10" s="74"/>
      <c r="AC10" s="75"/>
      <c r="AD10" s="74"/>
      <c r="AE10" s="82"/>
    </row>
    <row r="11" spans="1:31" ht="19.5" thickBot="1">
      <c r="A11" s="22" t="s">
        <v>76</v>
      </c>
      <c r="B11" s="88" t="s">
        <v>75</v>
      </c>
      <c r="C11" s="62">
        <v>61.69</v>
      </c>
      <c r="D11" s="86" t="s">
        <v>20</v>
      </c>
      <c r="F11" s="29">
        <v>3</v>
      </c>
      <c r="G11" s="31" t="s">
        <v>276</v>
      </c>
      <c r="H11" s="87">
        <f t="shared" ref="H11:H12" si="1">I11*(1+J11+K11)*L11</f>
        <v>0</v>
      </c>
      <c r="I11" s="115">
        <f>T12</f>
        <v>1</v>
      </c>
      <c r="J11" s="116">
        <f t="shared" si="0"/>
        <v>8.0323600000000006</v>
      </c>
      <c r="K11" s="116">
        <f t="shared" si="0"/>
        <v>6.3649999999999998E-2</v>
      </c>
      <c r="L11" s="120">
        <v>0</v>
      </c>
      <c r="M11" s="2"/>
      <c r="N11" s="22" t="s">
        <v>51</v>
      </c>
      <c r="O11" s="89">
        <f>H20*O4</f>
        <v>309344.31573593739</v>
      </c>
      <c r="P11" s="86" t="s">
        <v>52</v>
      </c>
      <c r="Q11" s="31"/>
      <c r="R11" s="22"/>
      <c r="S11" s="85" t="s">
        <v>8</v>
      </c>
      <c r="T11" s="32">
        <f>45/$O$4</f>
        <v>22.5</v>
      </c>
      <c r="U11" s="31"/>
      <c r="W11" s="70"/>
      <c r="X11" s="81"/>
      <c r="Y11" s="72"/>
      <c r="Z11" s="75"/>
      <c r="AA11" s="68"/>
      <c r="AB11" s="74"/>
      <c r="AC11" s="75"/>
      <c r="AD11" s="74"/>
      <c r="AE11" s="82"/>
    </row>
    <row r="12" spans="1:31" ht="18" customHeight="1" thickBot="1">
      <c r="A12" s="22" t="s">
        <v>203</v>
      </c>
      <c r="B12" s="88" t="s">
        <v>30</v>
      </c>
      <c r="C12" s="30">
        <v>1.48</v>
      </c>
      <c r="D12" s="86" t="s">
        <v>22</v>
      </c>
      <c r="F12" s="29">
        <v>4</v>
      </c>
      <c r="G12" s="31" t="s">
        <v>277</v>
      </c>
      <c r="H12" s="87">
        <f t="shared" si="1"/>
        <v>17133.023278346722</v>
      </c>
      <c r="I12" s="115">
        <f>T12</f>
        <v>1</v>
      </c>
      <c r="J12" s="116">
        <f t="shared" si="0"/>
        <v>1.5881026026999179</v>
      </c>
      <c r="K12" s="116">
        <f t="shared" si="0"/>
        <v>1.2897729517604997E-2</v>
      </c>
      <c r="L12" s="120">
        <f>6587.09</f>
        <v>6587.09</v>
      </c>
      <c r="M12" s="83"/>
      <c r="N12" s="13" t="s">
        <v>50</v>
      </c>
      <c r="O12" s="35">
        <f ca="1">($O$7*$O$11+$O$10)/$O$23</f>
        <v>0.11906221141533223</v>
      </c>
      <c r="P12" s="36" t="s">
        <v>42</v>
      </c>
      <c r="Q12" s="31"/>
      <c r="R12" s="22"/>
      <c r="S12" s="85" t="s">
        <v>220</v>
      </c>
      <c r="T12" s="32">
        <f>2/$O$4</f>
        <v>1</v>
      </c>
      <c r="U12" s="31"/>
      <c r="W12" s="81"/>
      <c r="X12" s="81"/>
      <c r="Y12" s="82"/>
      <c r="Z12" s="82"/>
      <c r="AA12" s="68"/>
      <c r="AB12" s="68"/>
      <c r="AC12" s="68"/>
      <c r="AD12" s="82"/>
      <c r="AE12" s="82"/>
    </row>
    <row r="13" spans="1:31" ht="19.5">
      <c r="A13" s="22" t="s">
        <v>204</v>
      </c>
      <c r="B13" s="88" t="s">
        <v>28</v>
      </c>
      <c r="C13" s="89">
        <f>0.5*C10*C11*C12^3</f>
        <v>99993.074239999987</v>
      </c>
      <c r="D13" s="86" t="s">
        <v>19</v>
      </c>
      <c r="F13" s="29">
        <v>5</v>
      </c>
      <c r="G13" s="31" t="s">
        <v>214</v>
      </c>
      <c r="H13" s="87">
        <f>I13*(1+J13+K13)*L13</f>
        <v>7098.8486361109244</v>
      </c>
      <c r="I13" s="115">
        <f>1</f>
        <v>1</v>
      </c>
      <c r="J13" s="116">
        <f t="shared" si="0"/>
        <v>1.7220694892826554</v>
      </c>
      <c r="K13" s="116">
        <f t="shared" si="0"/>
        <v>0.11746996516171442</v>
      </c>
      <c r="L13" s="120">
        <v>2500</v>
      </c>
      <c r="M13" s="83"/>
      <c r="N13" s="90" t="s">
        <v>65</v>
      </c>
      <c r="O13" s="78">
        <f>IF(O5=B30,ROW(B30),ROW(B30)+MATCH(O5,B30:B270))-1</f>
        <v>36</v>
      </c>
      <c r="P13" s="91" t="s">
        <v>87</v>
      </c>
      <c r="Q13" s="31"/>
      <c r="R13" s="22"/>
      <c r="S13" s="85"/>
      <c r="T13" s="92"/>
      <c r="U13" s="31"/>
      <c r="W13" s="81"/>
      <c r="X13" s="81"/>
      <c r="Y13" s="82"/>
      <c r="Z13" s="68"/>
      <c r="AA13" s="68"/>
      <c r="AB13" s="68"/>
      <c r="AC13" s="68"/>
      <c r="AD13" s="82"/>
      <c r="AE13" s="82"/>
    </row>
    <row r="14" spans="1:31" ht="20.25" thickBot="1">
      <c r="A14" s="22" t="s">
        <v>78</v>
      </c>
      <c r="B14" s="88" t="s">
        <v>29</v>
      </c>
      <c r="C14" s="89">
        <f>0.5*C10*C11*C12^3*C21*C22</f>
        <v>99993.074239999987</v>
      </c>
      <c r="D14" s="86" t="s">
        <v>81</v>
      </c>
      <c r="F14" s="29">
        <v>6</v>
      </c>
      <c r="G14" s="31" t="s">
        <v>209</v>
      </c>
      <c r="H14" s="87">
        <f>I14*(1+J14+K14)*L14</f>
        <v>50504.71280250814</v>
      </c>
      <c r="I14" s="115">
        <f>T10</f>
        <v>0.3</v>
      </c>
      <c r="J14" s="116">
        <f t="shared" si="0"/>
        <v>0.54922462639821201</v>
      </c>
      <c r="K14" s="116">
        <f t="shared" si="0"/>
        <v>3.7465037346332011E-2</v>
      </c>
      <c r="L14" s="120">
        <f>106100.8</f>
        <v>106100.8</v>
      </c>
      <c r="M14" s="83"/>
      <c r="N14" s="22" t="s">
        <v>66</v>
      </c>
      <c r="O14" s="31">
        <f>IF(O6=B30,ROW(B30),ROW(B30)+MATCH(O6,B30:B270))</f>
        <v>79</v>
      </c>
      <c r="P14" s="93" t="s">
        <v>87</v>
      </c>
      <c r="Q14" s="31"/>
      <c r="R14" s="22"/>
      <c r="S14" s="94"/>
      <c r="T14" s="95"/>
      <c r="U14" s="103"/>
      <c r="W14" s="81"/>
      <c r="X14" s="81"/>
      <c r="Y14" s="82"/>
      <c r="Z14" s="68"/>
      <c r="AA14" s="68"/>
      <c r="AB14" s="68"/>
      <c r="AC14" s="75"/>
      <c r="AD14" s="82"/>
      <c r="AE14" s="82"/>
    </row>
    <row r="15" spans="1:31" ht="20.25" thickBot="1">
      <c r="A15" s="22" t="s">
        <v>24</v>
      </c>
      <c r="B15" s="88" t="s">
        <v>35</v>
      </c>
      <c r="C15" s="30">
        <v>0</v>
      </c>
      <c r="D15" s="86" t="s">
        <v>86</v>
      </c>
      <c r="F15" s="29"/>
      <c r="G15" s="31"/>
      <c r="H15" s="87"/>
      <c r="I15" s="117"/>
      <c r="J15" s="116"/>
      <c r="K15" s="116"/>
      <c r="L15" s="121"/>
      <c r="M15" s="83"/>
      <c r="N15" s="22" t="s">
        <v>55</v>
      </c>
      <c r="O15" s="31">
        <f>8760</f>
        <v>8760</v>
      </c>
      <c r="P15" s="86" t="s">
        <v>57</v>
      </c>
      <c r="Q15" s="31"/>
      <c r="R15" s="10" t="s">
        <v>10</v>
      </c>
      <c r="S15" s="11" t="s">
        <v>90</v>
      </c>
      <c r="T15" s="17" t="s">
        <v>174</v>
      </c>
      <c r="U15" s="16" t="s">
        <v>175</v>
      </c>
      <c r="V15" s="130" t="s">
        <v>279</v>
      </c>
      <c r="W15" s="81"/>
      <c r="X15" s="81"/>
      <c r="Y15" s="82"/>
      <c r="Z15" s="68"/>
      <c r="AA15" s="75"/>
      <c r="AB15" s="68"/>
      <c r="AC15" s="68"/>
      <c r="AD15" s="82"/>
      <c r="AE15" s="82"/>
    </row>
    <row r="16" spans="1:31" ht="19.5">
      <c r="A16" s="22" t="s">
        <v>25</v>
      </c>
      <c r="B16" s="88" t="s">
        <v>36</v>
      </c>
      <c r="C16" s="30">
        <v>0</v>
      </c>
      <c r="D16" s="86" t="s">
        <v>86</v>
      </c>
      <c r="F16" s="22"/>
      <c r="G16" s="31"/>
      <c r="H16" s="31"/>
      <c r="I16" s="96"/>
      <c r="J16" s="97"/>
      <c r="K16" s="97"/>
      <c r="L16" s="98"/>
      <c r="M16" s="83"/>
      <c r="N16" s="22" t="s">
        <v>56</v>
      </c>
      <c r="O16" s="31">
        <f>0.05</f>
        <v>0.05</v>
      </c>
      <c r="P16" s="93" t="s">
        <v>87</v>
      </c>
      <c r="Q16" s="31"/>
      <c r="R16" s="41">
        <v>1</v>
      </c>
      <c r="S16" s="50" t="str">
        <f>G9</f>
        <v>Kite</v>
      </c>
      <c r="T16" s="64">
        <f>2.80066*V16</f>
        <v>0.56751225688571272</v>
      </c>
      <c r="U16" s="65">
        <f>0.06365*V16</f>
        <v>1.2897729517604997E-2</v>
      </c>
      <c r="V16" s="65">
        <v>0.20263518487988999</v>
      </c>
      <c r="W16" s="81"/>
      <c r="X16" s="81"/>
      <c r="Y16" s="82"/>
      <c r="Z16" s="82"/>
      <c r="AA16" s="68"/>
      <c r="AB16" s="68"/>
      <c r="AC16" s="68"/>
      <c r="AD16" s="82"/>
      <c r="AE16" s="82"/>
    </row>
    <row r="17" spans="1:31" ht="19.5">
      <c r="A17" s="22" t="s">
        <v>77</v>
      </c>
      <c r="B17" s="88" t="s">
        <v>37</v>
      </c>
      <c r="C17" s="30">
        <f>0</f>
        <v>0</v>
      </c>
      <c r="D17" s="86" t="s">
        <v>86</v>
      </c>
      <c r="F17" s="22"/>
      <c r="G17" s="31"/>
      <c r="H17" s="31"/>
      <c r="I17" s="31"/>
      <c r="J17" s="31"/>
      <c r="K17" s="31"/>
      <c r="L17" s="120"/>
      <c r="M17" s="83"/>
      <c r="N17" s="22" t="s">
        <v>58</v>
      </c>
      <c r="O17" s="31">
        <f>1/O16</f>
        <v>20</v>
      </c>
      <c r="P17" s="93" t="s">
        <v>87</v>
      </c>
      <c r="Q17" s="31"/>
      <c r="R17" s="41">
        <v>2</v>
      </c>
      <c r="S17" s="50" t="str">
        <f t="shared" ref="S17:S21" si="2">G10</f>
        <v>PTO System</v>
      </c>
      <c r="T17" s="64">
        <f>2.80066*V17</f>
        <v>1.4230495382457675</v>
      </c>
      <c r="U17" s="65">
        <f>0.06365*V17</f>
        <v>3.2341342079846569E-2</v>
      </c>
      <c r="V17" s="65">
        <v>0.50811220863859496</v>
      </c>
      <c r="W17" s="81"/>
      <c r="X17" s="81"/>
      <c r="Y17" s="82"/>
      <c r="Z17" s="76"/>
      <c r="AA17" s="76"/>
      <c r="AB17" s="68"/>
      <c r="AC17" s="68"/>
      <c r="AD17" s="82"/>
      <c r="AE17" s="82"/>
    </row>
    <row r="18" spans="1:31" ht="19.5">
      <c r="A18" s="22" t="s">
        <v>26</v>
      </c>
      <c r="B18" s="88" t="s">
        <v>38</v>
      </c>
      <c r="C18" s="30">
        <f>0</f>
        <v>0</v>
      </c>
      <c r="D18" s="86" t="s">
        <v>86</v>
      </c>
      <c r="F18" s="22"/>
      <c r="G18" s="31"/>
      <c r="H18" s="31"/>
      <c r="I18" s="31"/>
      <c r="J18" s="31"/>
      <c r="K18" s="31"/>
      <c r="L18" s="84"/>
      <c r="M18" s="83"/>
      <c r="N18" s="22" t="s">
        <v>61</v>
      </c>
      <c r="O18" s="31">
        <f>COUNT(B30:B320)</f>
        <v>291</v>
      </c>
      <c r="P18" s="93" t="s">
        <v>87</v>
      </c>
      <c r="Q18" s="31"/>
      <c r="R18" s="41">
        <v>3</v>
      </c>
      <c r="S18" s="50" t="str">
        <f t="shared" si="2"/>
        <v>Supporting Structure</v>
      </c>
      <c r="T18" s="64">
        <f>8.03236*V18</f>
        <v>8.0323600000000006</v>
      </c>
      <c r="U18" s="65">
        <f>0.06365*V18</f>
        <v>6.3649999999999998E-2</v>
      </c>
      <c r="V18" s="65">
        <v>1</v>
      </c>
      <c r="W18" s="82"/>
      <c r="X18" s="82"/>
      <c r="Y18" s="82"/>
      <c r="Z18" s="82"/>
      <c r="AA18" s="82"/>
      <c r="AB18" s="82"/>
      <c r="AC18" s="82"/>
      <c r="AD18" s="82"/>
      <c r="AE18" s="82"/>
    </row>
    <row r="19" spans="1:31" ht="19.5">
      <c r="A19" s="22" t="s">
        <v>27</v>
      </c>
      <c r="B19" s="88" t="s">
        <v>39</v>
      </c>
      <c r="C19" s="30">
        <v>0</v>
      </c>
      <c r="D19" s="86" t="s">
        <v>86</v>
      </c>
      <c r="F19" s="22"/>
      <c r="G19" s="31"/>
      <c r="H19" s="31"/>
      <c r="I19" s="31"/>
      <c r="J19" s="31"/>
      <c r="K19" s="31"/>
      <c r="L19" s="84"/>
      <c r="M19" s="83"/>
      <c r="N19" s="22" t="s">
        <v>207</v>
      </c>
      <c r="O19" s="97">
        <f>SUMPRODUCT(B30:B330,O30:O330)</f>
        <v>1.3073850017121347</v>
      </c>
      <c r="P19" s="86" t="s">
        <v>22</v>
      </c>
      <c r="Q19" s="31"/>
      <c r="R19" s="41">
        <v>4</v>
      </c>
      <c r="S19" s="50" t="str">
        <f t="shared" si="2"/>
        <v>Floating Platform</v>
      </c>
      <c r="T19" s="64">
        <f>7.83725*V19</f>
        <v>1.5881026026999179</v>
      </c>
      <c r="U19" s="65">
        <f>0.06365*V19</f>
        <v>1.2897729517604997E-2</v>
      </c>
      <c r="V19" s="65">
        <v>0.20263518487988999</v>
      </c>
      <c r="W19" s="82"/>
      <c r="X19" s="82"/>
      <c r="Y19" s="82"/>
      <c r="Z19" s="82"/>
      <c r="AA19" s="82"/>
      <c r="AB19" s="82"/>
      <c r="AC19" s="82"/>
      <c r="AD19" s="82"/>
      <c r="AE19" s="82"/>
    </row>
    <row r="20" spans="1:31" ht="20.25" thickBot="1">
      <c r="A20" s="22" t="s">
        <v>205</v>
      </c>
      <c r="B20" s="88" t="s">
        <v>40</v>
      </c>
      <c r="C20" s="77">
        <v>1</v>
      </c>
      <c r="D20" s="86" t="s">
        <v>86</v>
      </c>
      <c r="F20" s="22"/>
      <c r="G20" s="99" t="s">
        <v>34</v>
      </c>
      <c r="H20" s="100">
        <f>SUM(H9:H19)</f>
        <v>154672.15786796869</v>
      </c>
      <c r="I20" s="101" t="s">
        <v>23</v>
      </c>
      <c r="J20" s="31"/>
      <c r="K20" s="31"/>
      <c r="L20" s="84"/>
      <c r="N20" s="22" t="s">
        <v>213</v>
      </c>
      <c r="O20" s="31">
        <f ca="1">INDIRECT(ADDRESS(ROW(E29)+MATCH(O8,E30:E330,0),COLUMN(B29)))</f>
        <v>1.900000000000001</v>
      </c>
      <c r="P20" s="86" t="s">
        <v>22</v>
      </c>
      <c r="Q20" s="31"/>
      <c r="R20" s="41">
        <v>5</v>
      </c>
      <c r="S20" s="50" t="str">
        <f t="shared" si="2"/>
        <v>Mooring system (ropes, connection…)</v>
      </c>
      <c r="T20" s="64">
        <f>1.72207*V20</f>
        <v>1.7220694892826554</v>
      </c>
      <c r="U20" s="65">
        <f>0.11747*V20</f>
        <v>0.11746996516171442</v>
      </c>
      <c r="V20" s="65">
        <v>0.99999970342823197</v>
      </c>
    </row>
    <row r="21" spans="1:31" ht="20.25" thickBot="1">
      <c r="A21" s="22" t="s">
        <v>74</v>
      </c>
      <c r="B21" s="88" t="s">
        <v>33</v>
      </c>
      <c r="C21" s="30">
        <v>1</v>
      </c>
      <c r="D21" s="86" t="s">
        <v>86</v>
      </c>
      <c r="F21" s="13" t="s">
        <v>12</v>
      </c>
      <c r="G21" s="20">
        <f>C11/H20</f>
        <v>3.9884359829426988E-4</v>
      </c>
      <c r="H21" s="102" t="s">
        <v>221</v>
      </c>
      <c r="I21" s="103"/>
      <c r="J21" s="103"/>
      <c r="K21" s="103"/>
      <c r="L21" s="104"/>
      <c r="N21" s="22" t="s">
        <v>64</v>
      </c>
      <c r="O21" s="31">
        <f ca="1">MAX(F30:F320)</f>
        <v>706360421.92238998</v>
      </c>
      <c r="P21" s="86" t="s">
        <v>80</v>
      </c>
      <c r="Q21" s="31"/>
      <c r="R21" s="41">
        <v>6</v>
      </c>
      <c r="S21" s="50" t="str">
        <f t="shared" si="2"/>
        <v>Anchoring/foundation system</v>
      </c>
      <c r="T21" s="64">
        <f>1.72207*V21</f>
        <v>0.54922462639821201</v>
      </c>
      <c r="U21" s="65">
        <f>0.11747*V21</f>
        <v>3.7465037346332011E-2</v>
      </c>
      <c r="V21" s="65">
        <v>0.31893281132486601</v>
      </c>
    </row>
    <row r="22" spans="1:31" ht="18.600000000000001" customHeight="1">
      <c r="A22" s="22" t="s">
        <v>192</v>
      </c>
      <c r="B22" s="88" t="s">
        <v>32</v>
      </c>
      <c r="C22" s="105">
        <f>(1-C15)*(1-C16)*(1-C17)*(1-C18)*(1-C19)*C20</f>
        <v>1</v>
      </c>
      <c r="D22" s="86" t="s">
        <v>86</v>
      </c>
      <c r="N22" s="22" t="s">
        <v>63</v>
      </c>
      <c r="O22" s="97">
        <f ca="1">O21/(O15*O8)*100</f>
        <v>40.317375680501712</v>
      </c>
      <c r="P22" s="86" t="s">
        <v>79</v>
      </c>
      <c r="Q22" s="5"/>
      <c r="R22" s="41"/>
      <c r="S22" s="50"/>
      <c r="T22" s="64"/>
      <c r="U22" s="65"/>
      <c r="V22" s="65"/>
    </row>
    <row r="23" spans="1:31" ht="18.600000000000001" customHeight="1" thickBot="1">
      <c r="A23" s="22" t="s">
        <v>206</v>
      </c>
      <c r="B23" s="88" t="s">
        <v>222</v>
      </c>
      <c r="C23" s="105">
        <f>C14/C13</f>
        <v>1</v>
      </c>
      <c r="D23" s="86" t="s">
        <v>86</v>
      </c>
      <c r="F23"/>
      <c r="G23"/>
      <c r="H23"/>
      <c r="I23" s="63"/>
      <c r="J23" s="31"/>
      <c r="K23" s="88"/>
      <c r="L23" s="31"/>
      <c r="N23" s="106" t="s">
        <v>53</v>
      </c>
      <c r="O23" s="107">
        <f ca="1">O15*O8*(O22/100)/1000</f>
        <v>706360.42192239</v>
      </c>
      <c r="P23" s="108" t="s">
        <v>54</v>
      </c>
      <c r="Q23" s="31"/>
      <c r="R23" s="109"/>
      <c r="S23" s="50"/>
      <c r="T23" s="23"/>
      <c r="U23" s="24"/>
      <c r="V23" s="65"/>
    </row>
    <row r="24" spans="1:31" ht="18.75" customHeight="1" thickBot="1">
      <c r="A24" s="106"/>
      <c r="B24" s="13" t="s">
        <v>11</v>
      </c>
      <c r="C24" s="19">
        <f>C21*C22</f>
        <v>1</v>
      </c>
      <c r="D24" s="110" t="s">
        <v>87</v>
      </c>
      <c r="F24"/>
      <c r="G24"/>
      <c r="H24"/>
      <c r="I24" s="63"/>
      <c r="J24" s="31"/>
      <c r="K24" s="31"/>
      <c r="L24" s="31"/>
      <c r="Q24" s="31"/>
      <c r="R24" s="94"/>
      <c r="S24" s="111"/>
      <c r="T24" s="111"/>
      <c r="U24" s="128"/>
      <c r="V24" s="129"/>
    </row>
    <row r="25" spans="1:31" ht="16.5" thickBot="1">
      <c r="F25"/>
      <c r="G25"/>
      <c r="H25"/>
      <c r="I25" s="31"/>
      <c r="J25" s="54"/>
      <c r="K25" s="60"/>
      <c r="L25" s="81"/>
      <c r="Q25" s="31"/>
      <c r="R25" s="133" t="s">
        <v>85</v>
      </c>
      <c r="S25" s="134"/>
    </row>
    <row r="26" spans="1:31" ht="15.75" customHeight="1">
      <c r="G26" s="112"/>
      <c r="H26" s="31"/>
      <c r="Q26" s="31"/>
    </row>
    <row r="27" spans="1:31">
      <c r="G27" s="112"/>
      <c r="H27" s="31"/>
      <c r="Q27" s="31"/>
    </row>
    <row r="28" spans="1:31">
      <c r="A28" s="25" t="s">
        <v>71</v>
      </c>
      <c r="B28" s="113"/>
      <c r="C28" s="113"/>
      <c r="D28" s="113"/>
      <c r="E28" s="113"/>
      <c r="F28" s="113"/>
      <c r="G28" s="113"/>
      <c r="H28" s="113"/>
      <c r="I28" s="113"/>
      <c r="J28" s="113"/>
      <c r="K28" s="113"/>
      <c r="L28" s="113"/>
      <c r="M28" s="113"/>
      <c r="N28" s="113"/>
      <c r="O28" s="113"/>
      <c r="P28" s="113"/>
      <c r="Q28" s="113"/>
      <c r="R28" s="113"/>
      <c r="S28" s="113"/>
      <c r="T28" s="113"/>
      <c r="U28" s="113"/>
    </row>
    <row r="29" spans="1:31">
      <c r="B29" s="15" t="s">
        <v>59</v>
      </c>
      <c r="C29" s="15" t="s">
        <v>208</v>
      </c>
      <c r="D29" s="15" t="s">
        <v>60</v>
      </c>
      <c r="E29" s="15" t="s">
        <v>62</v>
      </c>
      <c r="F29" s="15" t="s">
        <v>64</v>
      </c>
      <c r="I29" s="15" t="s">
        <v>235</v>
      </c>
      <c r="J29" s="15" t="s">
        <v>236</v>
      </c>
      <c r="N29" t="s">
        <v>211</v>
      </c>
      <c r="O29" t="s">
        <v>212</v>
      </c>
      <c r="P29" s="3" t="s">
        <v>278</v>
      </c>
    </row>
    <row r="30" spans="1:31">
      <c r="B30" s="15">
        <v>0</v>
      </c>
      <c r="C30" s="15">
        <f>0.5*$C$10*$C$11*(B30)^3</f>
        <v>0</v>
      </c>
      <c r="D30" s="15">
        <f>IF(B30&lt;$O$5,0,IF(B30&gt;$O$6, 0,O30))</f>
        <v>0</v>
      </c>
      <c r="E30" s="15">
        <f t="shared" ref="E30:E93" si="3">IF(B30&lt;$O$5,0,IF(C30*$C$24&gt;$O$8,$O$8,C30*$C$24))</f>
        <v>0</v>
      </c>
      <c r="F30" s="15">
        <f t="shared" ref="F30:F93" ca="1" si="4">IF(B30&gt;$O$6,0,IF(B30&lt;$O$5,0,IF(ROW(B30)&gt;ROW($B$30),OFFSET(INDIRECT(ADDRESS(ROW(), COLUMN())),-1,0)+$O$15*D30*E30,IF(ROW(B30)=ROW($B$30),$O$15*D30*E30,0))))</f>
        <v>0</v>
      </c>
      <c r="H30" s="15" t="s">
        <v>11</v>
      </c>
      <c r="I30" s="15" t="s">
        <v>12</v>
      </c>
      <c r="J30" s="15" t="s">
        <v>12</v>
      </c>
      <c r="N30" s="118">
        <v>0</v>
      </c>
      <c r="O30" s="118">
        <v>0</v>
      </c>
      <c r="P30" s="118"/>
    </row>
    <row r="31" spans="1:31">
      <c r="B31" s="15">
        <f t="shared" ref="B31:B94" si="5">B30+$O$16</f>
        <v>0.05</v>
      </c>
      <c r="C31" s="15">
        <f t="shared" ref="C31:C94" si="6">0.5*$C$10*$C$11*(B31)^3</f>
        <v>3.8556250000000007</v>
      </c>
      <c r="D31" s="15">
        <f t="shared" ref="D31:D94" si="7">IF(B31&lt;$O$5,0,IF(B31&gt;$O$6, 0,O31))</f>
        <v>0</v>
      </c>
      <c r="E31" s="15">
        <f t="shared" si="3"/>
        <v>0</v>
      </c>
      <c r="F31" s="15">
        <f t="shared" ca="1" si="4"/>
        <v>0</v>
      </c>
      <c r="H31" s="15">
        <f>B341</f>
        <v>0.1</v>
      </c>
      <c r="I31" s="114">
        <f ca="1">B336</f>
        <v>616900</v>
      </c>
      <c r="J31" s="15">
        <f ca="1">B649</f>
        <v>616900</v>
      </c>
      <c r="N31">
        <v>0.05</v>
      </c>
      <c r="O31" s="118">
        <v>0</v>
      </c>
      <c r="P31" s="118"/>
    </row>
    <row r="32" spans="1:31">
      <c r="B32" s="15">
        <f t="shared" si="5"/>
        <v>0.1</v>
      </c>
      <c r="C32" s="15">
        <f t="shared" si="6"/>
        <v>30.845000000000006</v>
      </c>
      <c r="D32" s="15">
        <f t="shared" si="7"/>
        <v>0</v>
      </c>
      <c r="E32" s="15">
        <f t="shared" si="3"/>
        <v>0</v>
      </c>
      <c r="F32" s="15">
        <f t="shared" ca="1" si="4"/>
        <v>0</v>
      </c>
      <c r="H32" s="15">
        <f>D341</f>
        <v>0.11601293999999999</v>
      </c>
      <c r="I32" s="114">
        <f ca="1">D336</f>
        <v>616900</v>
      </c>
      <c r="J32" s="114">
        <f ca="1">D649</f>
        <v>616900</v>
      </c>
      <c r="N32">
        <v>0.1</v>
      </c>
      <c r="O32">
        <v>5.7071110603812403E-4</v>
      </c>
      <c r="P32" s="118"/>
    </row>
    <row r="33" spans="2:16">
      <c r="B33" s="15">
        <f t="shared" si="5"/>
        <v>0.15000000000000002</v>
      </c>
      <c r="C33" s="15">
        <f t="shared" si="6"/>
        <v>104.10187500000004</v>
      </c>
      <c r="D33" s="15">
        <f t="shared" si="7"/>
        <v>0</v>
      </c>
      <c r="E33" s="15">
        <f t="shared" si="3"/>
        <v>0</v>
      </c>
      <c r="F33" s="15">
        <f t="shared" ca="1" si="4"/>
        <v>0</v>
      </c>
      <c r="H33" s="15">
        <f>F341</f>
        <v>0.13459002</v>
      </c>
      <c r="I33" s="114">
        <f ca="1">F336</f>
        <v>616900</v>
      </c>
      <c r="J33" s="15">
        <f ca="1">F649</f>
        <v>616900</v>
      </c>
      <c r="N33">
        <v>0.15</v>
      </c>
      <c r="O33">
        <v>1.0272799908686201E-3</v>
      </c>
      <c r="P33" s="118"/>
    </row>
    <row r="34" spans="2:16">
      <c r="B34" s="15">
        <f t="shared" si="5"/>
        <v>0.2</v>
      </c>
      <c r="C34" s="15">
        <f t="shared" si="6"/>
        <v>246.76000000000005</v>
      </c>
      <c r="D34" s="15">
        <f t="shared" si="7"/>
        <v>0</v>
      </c>
      <c r="E34" s="15">
        <f t="shared" si="3"/>
        <v>0</v>
      </c>
      <c r="F34" s="15">
        <f t="shared" ca="1" si="4"/>
        <v>0</v>
      </c>
      <c r="H34" s="15">
        <f>H341</f>
        <v>0.15614184</v>
      </c>
      <c r="I34" s="114">
        <f ca="1">H336</f>
        <v>616900</v>
      </c>
      <c r="J34" s="15">
        <f ca="1">H649</f>
        <v>616900</v>
      </c>
      <c r="N34">
        <v>0.2</v>
      </c>
      <c r="O34">
        <v>1.0272799908686201E-3</v>
      </c>
      <c r="P34" s="118"/>
    </row>
    <row r="35" spans="2:16">
      <c r="B35" s="15">
        <f t="shared" si="5"/>
        <v>0.25</v>
      </c>
      <c r="C35" s="15">
        <f t="shared" si="6"/>
        <v>481.953125</v>
      </c>
      <c r="D35" s="15">
        <f t="shared" si="7"/>
        <v>0</v>
      </c>
      <c r="E35" s="15">
        <f t="shared" si="3"/>
        <v>0</v>
      </c>
      <c r="F35" s="15">
        <f t="shared" ca="1" si="4"/>
        <v>0</v>
      </c>
      <c r="H35" s="15">
        <f>J341</f>
        <v>0.18114473</v>
      </c>
      <c r="I35" s="114">
        <f ca="1">J336</f>
        <v>616900</v>
      </c>
      <c r="J35" s="15">
        <f ca="1">J649</f>
        <v>616900</v>
      </c>
      <c r="N35">
        <v>0.25</v>
      </c>
      <c r="O35">
        <v>2.1687022029448699E-3</v>
      </c>
      <c r="P35" s="118"/>
    </row>
    <row r="36" spans="2:16">
      <c r="B36" s="15">
        <f t="shared" si="5"/>
        <v>0.3</v>
      </c>
      <c r="C36" s="15">
        <f t="shared" si="6"/>
        <v>832.81499999999994</v>
      </c>
      <c r="D36" s="15">
        <f t="shared" si="7"/>
        <v>2.8535555301906199E-3</v>
      </c>
      <c r="E36" s="15">
        <f t="shared" si="3"/>
        <v>832.81499999999994</v>
      </c>
      <c r="F36" s="15">
        <f t="shared" ca="1" si="4"/>
        <v>20817.998516151139</v>
      </c>
      <c r="H36" s="15">
        <f>L341</f>
        <v>0.21015133</v>
      </c>
      <c r="I36" s="114">
        <f ca="1">L336</f>
        <v>616900</v>
      </c>
      <c r="J36" s="15">
        <f ca="1">L649</f>
        <v>616900</v>
      </c>
      <c r="N36">
        <v>0.3</v>
      </c>
      <c r="O36">
        <v>2.8535555301906199E-3</v>
      </c>
      <c r="P36" s="118"/>
    </row>
    <row r="37" spans="2:16">
      <c r="B37" s="15">
        <f t="shared" si="5"/>
        <v>0.35</v>
      </c>
      <c r="C37" s="15">
        <f t="shared" si="6"/>
        <v>1322.4793749999997</v>
      </c>
      <c r="D37" s="15">
        <f t="shared" si="7"/>
        <v>2.1687022029448699E-3</v>
      </c>
      <c r="E37" s="15">
        <f t="shared" si="3"/>
        <v>1322.4793749999997</v>
      </c>
      <c r="F37" s="15">
        <f t="shared" ca="1" si="4"/>
        <v>45942.238577217227</v>
      </c>
      <c r="H37" s="15">
        <f>N341</f>
        <v>0.24380273</v>
      </c>
      <c r="I37" s="114">
        <f ca="1">N336</f>
        <v>616900</v>
      </c>
      <c r="J37" s="15">
        <f ca="1">N649</f>
        <v>616900</v>
      </c>
      <c r="N37">
        <v>0.35</v>
      </c>
      <c r="O37">
        <v>2.1687022029448699E-3</v>
      </c>
      <c r="P37" s="118"/>
    </row>
    <row r="38" spans="2:16">
      <c r="B38" s="15">
        <f t="shared" si="5"/>
        <v>0.39999999999999997</v>
      </c>
      <c r="C38" s="15">
        <f t="shared" si="6"/>
        <v>1974.0799999999997</v>
      </c>
      <c r="D38" s="15">
        <f t="shared" si="7"/>
        <v>3.3101244150211201E-3</v>
      </c>
      <c r="E38" s="15">
        <f t="shared" si="3"/>
        <v>1974.0799999999997</v>
      </c>
      <c r="F38" s="15">
        <f t="shared" ca="1" si="4"/>
        <v>103184.02412681209</v>
      </c>
      <c r="H38" s="15">
        <f>P341</f>
        <v>0.28284271</v>
      </c>
      <c r="I38" s="114">
        <f ca="1">P336</f>
        <v>616900</v>
      </c>
      <c r="J38" s="15">
        <f ca="1">P649</f>
        <v>616900</v>
      </c>
      <c r="N38">
        <v>0.4</v>
      </c>
      <c r="O38">
        <v>3.3101244150211201E-3</v>
      </c>
      <c r="P38" s="118"/>
    </row>
    <row r="39" spans="2:16">
      <c r="B39" s="15">
        <f t="shared" si="5"/>
        <v>0.44999999999999996</v>
      </c>
      <c r="C39" s="15">
        <f t="shared" si="6"/>
        <v>2810.7506249999992</v>
      </c>
      <c r="D39" s="15">
        <f t="shared" si="7"/>
        <v>3.53840885743637E-3</v>
      </c>
      <c r="E39" s="15">
        <f t="shared" si="3"/>
        <v>2810.7506249999992</v>
      </c>
      <c r="F39" s="15">
        <f t="shared" ca="1" si="4"/>
        <v>190307.3479169046</v>
      </c>
      <c r="H39" s="15">
        <f>R341</f>
        <v>0.32813414000000002</v>
      </c>
      <c r="I39" s="114">
        <f ca="1">R336</f>
        <v>616900</v>
      </c>
      <c r="J39" s="15">
        <f ca="1">R649</f>
        <v>616900</v>
      </c>
      <c r="N39">
        <v>0.45</v>
      </c>
      <c r="O39">
        <v>3.53840885743637E-3</v>
      </c>
      <c r="P39" s="118"/>
    </row>
    <row r="40" spans="2:16">
      <c r="B40" s="15">
        <f t="shared" si="5"/>
        <v>0.49999999999999994</v>
      </c>
      <c r="C40" s="15">
        <f t="shared" si="6"/>
        <v>3855.6249999999986</v>
      </c>
      <c r="D40" s="15">
        <f t="shared" si="7"/>
        <v>4.2232621846821101E-3</v>
      </c>
      <c r="E40" s="15">
        <f t="shared" si="3"/>
        <v>3855.6249999999986</v>
      </c>
      <c r="F40" s="15">
        <f t="shared" ca="1" si="4"/>
        <v>332949.18960164359</v>
      </c>
      <c r="H40" s="15">
        <f>T341</f>
        <v>0.38067805999999998</v>
      </c>
      <c r="I40" s="114">
        <f ca="1">T336</f>
        <v>616900</v>
      </c>
      <c r="J40" s="15">
        <f ca="1">T649</f>
        <v>616900</v>
      </c>
      <c r="N40">
        <v>0.5</v>
      </c>
      <c r="O40">
        <v>4.2232621846821101E-3</v>
      </c>
      <c r="P40" s="118"/>
    </row>
    <row r="41" spans="2:16">
      <c r="B41" s="15">
        <f t="shared" si="5"/>
        <v>0.54999999999999993</v>
      </c>
      <c r="C41" s="15">
        <f t="shared" si="6"/>
        <v>5131.8368749999981</v>
      </c>
      <c r="D41" s="15">
        <f t="shared" si="7"/>
        <v>4.5656888483049897E-3</v>
      </c>
      <c r="E41" s="15">
        <f t="shared" si="3"/>
        <v>5131.8368749999981</v>
      </c>
      <c r="F41" s="15">
        <f t="shared" ca="1" si="4"/>
        <v>538199.23423125211</v>
      </c>
      <c r="H41" s="15">
        <f>V341</f>
        <v>0.44163581000000002</v>
      </c>
      <c r="I41" s="15">
        <f ca="1">V336</f>
        <v>616900</v>
      </c>
      <c r="J41" s="15">
        <f ca="1">V649</f>
        <v>616900</v>
      </c>
      <c r="N41">
        <v>0.55000000000000004</v>
      </c>
      <c r="O41">
        <v>4.5656888483049897E-3</v>
      </c>
      <c r="P41" s="118"/>
    </row>
    <row r="42" spans="2:16">
      <c r="B42" s="15">
        <f t="shared" si="5"/>
        <v>0.6</v>
      </c>
      <c r="C42" s="15">
        <f t="shared" si="6"/>
        <v>6662.5199999999995</v>
      </c>
      <c r="D42" s="15">
        <f t="shared" si="7"/>
        <v>7.41924437849561E-3</v>
      </c>
      <c r="E42" s="15">
        <f t="shared" si="3"/>
        <v>6662.5199999999995</v>
      </c>
      <c r="F42" s="15">
        <f t="shared" ca="1" si="4"/>
        <v>971213.6033671957</v>
      </c>
      <c r="H42" s="15">
        <f>X341</f>
        <v>0.51235467999999995</v>
      </c>
      <c r="I42" s="15">
        <f ca="1">X336</f>
        <v>616900</v>
      </c>
      <c r="J42" s="15">
        <f ca="1">X649</f>
        <v>616900</v>
      </c>
      <c r="N42">
        <v>0.6</v>
      </c>
      <c r="O42">
        <v>7.41924437849561E-3</v>
      </c>
      <c r="P42" s="118"/>
    </row>
    <row r="43" spans="2:16">
      <c r="B43" s="15">
        <f t="shared" si="5"/>
        <v>0.65</v>
      </c>
      <c r="C43" s="15">
        <f t="shared" si="6"/>
        <v>8470.8081250000014</v>
      </c>
      <c r="D43" s="15">
        <f t="shared" si="7"/>
        <v>8.3323821481566009E-3</v>
      </c>
      <c r="E43" s="15">
        <f t="shared" si="3"/>
        <v>8470.8081250000014</v>
      </c>
      <c r="F43" s="15">
        <f t="shared" ca="1" si="4"/>
        <v>1589512.0144817943</v>
      </c>
      <c r="H43" s="15">
        <f>Z341</f>
        <v>0.59439772000000002</v>
      </c>
      <c r="I43" s="15">
        <f ca="1">Z336</f>
        <v>616900</v>
      </c>
      <c r="J43" s="15">
        <f ca="1">Z649</f>
        <v>616900</v>
      </c>
      <c r="N43">
        <v>0.65</v>
      </c>
      <c r="O43">
        <v>8.3323821481566009E-3</v>
      </c>
      <c r="P43" s="118"/>
    </row>
    <row r="44" spans="2:16">
      <c r="B44" s="15">
        <f t="shared" si="5"/>
        <v>0.70000000000000007</v>
      </c>
      <c r="C44" s="15">
        <f t="shared" si="6"/>
        <v>10579.835000000003</v>
      </c>
      <c r="D44" s="15">
        <f t="shared" si="7"/>
        <v>8.3323821481566009E-3</v>
      </c>
      <c r="E44" s="15">
        <f t="shared" si="3"/>
        <v>10579.835000000003</v>
      </c>
      <c r="F44" s="15">
        <f t="shared" ca="1" si="4"/>
        <v>2361751.81425351</v>
      </c>
      <c r="H44" s="15">
        <f>AB341</f>
        <v>0.68957826</v>
      </c>
      <c r="I44" s="15">
        <f ca="1">AB336</f>
        <v>1.0349085448168757E-2</v>
      </c>
      <c r="J44" s="15">
        <f ca="1">AB649</f>
        <v>616900</v>
      </c>
      <c r="N44">
        <v>0.7</v>
      </c>
      <c r="O44">
        <v>8.3323821481566009E-3</v>
      </c>
      <c r="P44" s="118"/>
    </row>
    <row r="45" spans="2:16">
      <c r="B45" s="15">
        <f t="shared" si="5"/>
        <v>0.75000000000000011</v>
      </c>
      <c r="C45" s="15">
        <f t="shared" si="6"/>
        <v>13012.734375000007</v>
      </c>
      <c r="D45" s="15">
        <f t="shared" si="7"/>
        <v>9.7020888026481001E-3</v>
      </c>
      <c r="E45" s="15">
        <f t="shared" si="3"/>
        <v>13012.734375000007</v>
      </c>
      <c r="F45" s="15">
        <f t="shared" ca="1" si="4"/>
        <v>3467707.985424039</v>
      </c>
      <c r="H45" s="15">
        <f>AD341</f>
        <v>0.8</v>
      </c>
      <c r="I45" s="15">
        <f ca="1">AD336</f>
        <v>1.0029384977176417E-3</v>
      </c>
      <c r="J45" s="15">
        <f ca="1">AD649</f>
        <v>616900</v>
      </c>
      <c r="N45">
        <v>0.75</v>
      </c>
      <c r="O45">
        <v>9.7020888026481001E-3</v>
      </c>
      <c r="P45" s="118"/>
    </row>
    <row r="46" spans="2:16">
      <c r="B46" s="15">
        <f t="shared" si="5"/>
        <v>0.80000000000000016</v>
      </c>
      <c r="C46" s="15">
        <f t="shared" si="6"/>
        <v>15792.640000000007</v>
      </c>
      <c r="D46" s="15">
        <f t="shared" si="7"/>
        <v>2.0431457596164802E-2</v>
      </c>
      <c r="E46" s="15">
        <f t="shared" si="3"/>
        <v>15792.640000000007</v>
      </c>
      <c r="F46" s="15">
        <f t="shared" ca="1" si="4"/>
        <v>6294267.8787695458</v>
      </c>
      <c r="N46">
        <v>0.8</v>
      </c>
      <c r="O46">
        <v>2.0431457596164802E-2</v>
      </c>
      <c r="P46" s="118"/>
    </row>
    <row r="47" spans="2:16">
      <c r="B47" s="15">
        <f t="shared" si="5"/>
        <v>0.8500000000000002</v>
      </c>
      <c r="C47" s="15">
        <f t="shared" si="6"/>
        <v>18942.685625000016</v>
      </c>
      <c r="D47" s="15">
        <f t="shared" si="7"/>
        <v>2.5567857550507899E-2</v>
      </c>
      <c r="E47" s="15">
        <f t="shared" si="3"/>
        <v>18942.685625000016</v>
      </c>
      <c r="F47" s="15">
        <f t="shared" ca="1" si="4"/>
        <v>10536945.13488186</v>
      </c>
      <c r="N47">
        <v>0.85</v>
      </c>
      <c r="O47">
        <v>2.5567857550507899E-2</v>
      </c>
      <c r="P47" s="118"/>
    </row>
    <row r="48" spans="2:16">
      <c r="B48" s="15">
        <f t="shared" si="5"/>
        <v>0.90000000000000024</v>
      </c>
      <c r="C48" s="15">
        <f t="shared" si="6"/>
        <v>22486.005000000016</v>
      </c>
      <c r="D48" s="15">
        <f t="shared" si="7"/>
        <v>3.0932541947266301E-2</v>
      </c>
      <c r="E48" s="15">
        <f t="shared" si="3"/>
        <v>22486.005000000016</v>
      </c>
      <c r="F48" s="15">
        <f t="shared" ca="1" si="4"/>
        <v>16629956.940588977</v>
      </c>
      <c r="N48">
        <v>0.9</v>
      </c>
      <c r="O48">
        <v>3.0932541947266301E-2</v>
      </c>
      <c r="P48" s="118"/>
    </row>
    <row r="49" spans="2:16">
      <c r="B49" s="15">
        <f t="shared" si="5"/>
        <v>0.95000000000000029</v>
      </c>
      <c r="C49" s="15">
        <f t="shared" si="6"/>
        <v>26445.731875000023</v>
      </c>
      <c r="D49" s="15">
        <f t="shared" si="7"/>
        <v>2.84214130806986E-2</v>
      </c>
      <c r="E49" s="15">
        <f t="shared" si="3"/>
        <v>26445.731875000023</v>
      </c>
      <c r="F49" s="15">
        <f t="shared" ca="1" si="4"/>
        <v>23214192.552394152</v>
      </c>
      <c r="N49">
        <v>0.95</v>
      </c>
      <c r="O49">
        <v>2.84214130806986E-2</v>
      </c>
      <c r="P49" s="118"/>
    </row>
    <row r="50" spans="2:16">
      <c r="B50" s="15">
        <f t="shared" si="5"/>
        <v>1.0000000000000002</v>
      </c>
      <c r="C50" s="15">
        <f t="shared" si="6"/>
        <v>30845.000000000022</v>
      </c>
      <c r="D50" s="15">
        <f t="shared" si="7"/>
        <v>2.8307270859490901E-2</v>
      </c>
      <c r="E50" s="15">
        <f t="shared" si="3"/>
        <v>30845.000000000022</v>
      </c>
      <c r="F50" s="15">
        <f t="shared" ca="1" si="4"/>
        <v>30862879.41462449</v>
      </c>
      <c r="I50" s="15" t="s">
        <v>11</v>
      </c>
      <c r="J50" s="15" t="s">
        <v>12</v>
      </c>
      <c r="N50">
        <v>1</v>
      </c>
      <c r="O50">
        <v>2.8307270859490901E-2</v>
      </c>
      <c r="P50" s="118"/>
    </row>
    <row r="51" spans="2:16">
      <c r="B51" s="15">
        <f t="shared" si="5"/>
        <v>1.0500000000000003</v>
      </c>
      <c r="C51" s="15">
        <f t="shared" si="6"/>
        <v>35706.943125000027</v>
      </c>
      <c r="D51" s="15">
        <f t="shared" si="7"/>
        <v>3.8009359662139003E-2</v>
      </c>
      <c r="E51" s="15">
        <f t="shared" si="3"/>
        <v>35706.943125000027</v>
      </c>
      <c r="F51" s="15">
        <f t="shared" ca="1" si="4"/>
        <v>42751934.277205817</v>
      </c>
      <c r="H51" s="15" t="s">
        <v>73</v>
      </c>
      <c r="I51" s="15">
        <v>0.59299999999999997</v>
      </c>
      <c r="J51" s="15">
        <v>0</v>
      </c>
      <c r="N51">
        <v>1.05</v>
      </c>
      <c r="O51">
        <v>3.8009359662139003E-2</v>
      </c>
      <c r="P51" s="118"/>
    </row>
    <row r="52" spans="2:16">
      <c r="B52" s="15">
        <f t="shared" si="5"/>
        <v>1.1000000000000003</v>
      </c>
      <c r="C52" s="15">
        <f t="shared" si="6"/>
        <v>41054.695000000036</v>
      </c>
      <c r="D52" s="15">
        <f t="shared" si="7"/>
        <v>4.7369021801164299E-2</v>
      </c>
      <c r="E52" s="15">
        <f t="shared" si="3"/>
        <v>41054.695000000036</v>
      </c>
      <c r="F52" s="15">
        <f t="shared" ca="1" si="4"/>
        <v>59787687.981463358</v>
      </c>
      <c r="I52" s="15">
        <v>0.59299999999999997</v>
      </c>
      <c r="J52" s="15">
        <v>5.0000000000000001E-3</v>
      </c>
      <c r="N52">
        <v>1.1000000000000001</v>
      </c>
      <c r="O52">
        <v>4.7369021801164299E-2</v>
      </c>
      <c r="P52" s="118"/>
    </row>
    <row r="53" spans="2:16">
      <c r="B53" s="15">
        <f t="shared" si="5"/>
        <v>1.1500000000000004</v>
      </c>
      <c r="C53" s="15">
        <f t="shared" si="6"/>
        <v>46911.38937500005</v>
      </c>
      <c r="D53" s="15">
        <f t="shared" si="7"/>
        <v>5.27337061979226E-2</v>
      </c>
      <c r="E53" s="15">
        <f t="shared" si="3"/>
        <v>46911.38937500005</v>
      </c>
      <c r="F53" s="15">
        <f t="shared" ca="1" si="4"/>
        <v>81458276.061288744</v>
      </c>
      <c r="N53">
        <v>1.1499999999999999</v>
      </c>
      <c r="O53">
        <v>5.27337061979226E-2</v>
      </c>
      <c r="P53" s="118"/>
    </row>
    <row r="54" spans="2:16">
      <c r="B54" s="15">
        <f t="shared" si="5"/>
        <v>1.2000000000000004</v>
      </c>
      <c r="C54" s="15">
        <f t="shared" si="6"/>
        <v>53300.160000000054</v>
      </c>
      <c r="D54" s="15">
        <f t="shared" si="7"/>
        <v>5.2619563976715002E-2</v>
      </c>
      <c r="E54" s="15">
        <f t="shared" si="3"/>
        <v>53300.160000000054</v>
      </c>
      <c r="F54" s="15">
        <f t="shared" ca="1" si="4"/>
        <v>106026845.19010969</v>
      </c>
      <c r="N54">
        <v>1.2</v>
      </c>
      <c r="O54">
        <v>5.2619563976715002E-2</v>
      </c>
      <c r="P54" s="118"/>
    </row>
    <row r="55" spans="2:16">
      <c r="B55" s="15">
        <f t="shared" si="5"/>
        <v>1.2500000000000004</v>
      </c>
      <c r="C55" s="15">
        <f t="shared" si="6"/>
        <v>60244.140625000058</v>
      </c>
      <c r="D55" s="15">
        <f t="shared" si="7"/>
        <v>6.4946923867138504E-2</v>
      </c>
      <c r="E55" s="15">
        <f t="shared" si="3"/>
        <v>60244.140625000058</v>
      </c>
      <c r="F55" s="15">
        <f t="shared" ca="1" si="4"/>
        <v>140301848.53412014</v>
      </c>
      <c r="N55">
        <v>1.25</v>
      </c>
      <c r="O55">
        <v>6.4946923867138504E-2</v>
      </c>
      <c r="P55" s="118"/>
    </row>
    <row r="56" spans="2:16">
      <c r="B56" s="15">
        <f t="shared" si="5"/>
        <v>1.3000000000000005</v>
      </c>
      <c r="C56" s="15">
        <f t="shared" si="6"/>
        <v>67766.465000000069</v>
      </c>
      <c r="D56" s="15">
        <f t="shared" si="7"/>
        <v>6.95126127154434E-2</v>
      </c>
      <c r="E56" s="15">
        <f t="shared" si="3"/>
        <v>67766.465000000069</v>
      </c>
      <c r="F56" s="15">
        <f t="shared" ca="1" si="4"/>
        <v>181566915.09508353</v>
      </c>
      <c r="N56">
        <v>1.3</v>
      </c>
      <c r="O56">
        <v>6.95126127154434E-2</v>
      </c>
      <c r="P56" s="118"/>
    </row>
    <row r="57" spans="2:16">
      <c r="B57" s="15">
        <f t="shared" si="5"/>
        <v>1.3500000000000005</v>
      </c>
      <c r="C57" s="15">
        <f t="shared" si="6"/>
        <v>75890.266875000088</v>
      </c>
      <c r="D57" s="15">
        <f t="shared" si="7"/>
        <v>6.1408515009702097E-2</v>
      </c>
      <c r="E57" s="15">
        <f t="shared" si="3"/>
        <v>75890.266875000088</v>
      </c>
      <c r="F57" s="15">
        <f t="shared" ca="1" si="4"/>
        <v>222391218.36524111</v>
      </c>
      <c r="N57">
        <v>1.35</v>
      </c>
      <c r="O57">
        <v>6.1408515009702097E-2</v>
      </c>
      <c r="P57" s="118"/>
    </row>
    <row r="58" spans="2:16">
      <c r="B58" s="15">
        <f t="shared" si="5"/>
        <v>1.4000000000000006</v>
      </c>
      <c r="C58" s="15">
        <f t="shared" si="6"/>
        <v>84638.680000000109</v>
      </c>
      <c r="D58" s="15">
        <f t="shared" si="7"/>
        <v>5.4331697294829402E-2</v>
      </c>
      <c r="E58" s="15">
        <f t="shared" si="3"/>
        <v>84638.680000000109</v>
      </c>
      <c r="F58" s="15">
        <f t="shared" ca="1" si="4"/>
        <v>262674631.48210001</v>
      </c>
      <c r="N58">
        <v>1.4</v>
      </c>
      <c r="O58">
        <v>5.4331697294829402E-2</v>
      </c>
      <c r="P58" s="118"/>
    </row>
    <row r="59" spans="2:16">
      <c r="B59" s="15">
        <f t="shared" si="5"/>
        <v>1.4500000000000006</v>
      </c>
      <c r="C59" s="15">
        <f t="shared" si="6"/>
        <v>94034.838125000126</v>
      </c>
      <c r="D59" s="15">
        <f t="shared" si="7"/>
        <v>5.7299395046227601E-2</v>
      </c>
      <c r="E59" s="15">
        <f t="shared" si="3"/>
        <v>94034.838125000126</v>
      </c>
      <c r="F59" s="15">
        <f t="shared" ca="1" si="4"/>
        <v>309874732.08151221</v>
      </c>
      <c r="N59">
        <v>1.45</v>
      </c>
      <c r="O59">
        <v>5.7299395046227601E-2</v>
      </c>
      <c r="P59" s="118"/>
    </row>
    <row r="60" spans="2:16">
      <c r="B60" s="15">
        <f t="shared" si="5"/>
        <v>1.5000000000000007</v>
      </c>
      <c r="C60" s="15">
        <f t="shared" si="6"/>
        <v>104101.87500000012</v>
      </c>
      <c r="D60" s="15">
        <f t="shared" si="7"/>
        <v>5.1135715101015902E-2</v>
      </c>
      <c r="E60" s="15">
        <f t="shared" si="3"/>
        <v>104101.87500000012</v>
      </c>
      <c r="F60" s="15">
        <f t="shared" ca="1" si="4"/>
        <v>356507048.75769079</v>
      </c>
      <c r="N60">
        <v>1.5</v>
      </c>
      <c r="O60">
        <v>5.1135715101015902E-2</v>
      </c>
      <c r="P60" s="118"/>
    </row>
    <row r="61" spans="2:16">
      <c r="B61" s="15">
        <f t="shared" si="5"/>
        <v>1.5500000000000007</v>
      </c>
      <c r="C61" s="15">
        <f t="shared" si="6"/>
        <v>114862.92437500015</v>
      </c>
      <c r="D61" s="15">
        <f t="shared" si="7"/>
        <v>4.4515466270973601E-2</v>
      </c>
      <c r="E61" s="15">
        <f t="shared" si="3"/>
        <v>114862.92437500015</v>
      </c>
      <c r="F61" s="15">
        <f t="shared" ca="1" si="4"/>
        <v>401298476.08730501</v>
      </c>
      <c r="N61">
        <v>1.55</v>
      </c>
      <c r="O61">
        <v>4.4515466270973601E-2</v>
      </c>
      <c r="P61" s="118"/>
    </row>
    <row r="62" spans="2:16">
      <c r="B62" s="15">
        <f t="shared" si="5"/>
        <v>1.6000000000000008</v>
      </c>
      <c r="C62" s="15">
        <f t="shared" si="6"/>
        <v>126341.12000000017</v>
      </c>
      <c r="D62" s="15">
        <f t="shared" si="7"/>
        <v>4.20043374044059E-2</v>
      </c>
      <c r="E62" s="15">
        <f t="shared" si="3"/>
        <v>126341.12000000017</v>
      </c>
      <c r="F62" s="15">
        <f t="shared" ca="1" si="4"/>
        <v>447786701.37227255</v>
      </c>
      <c r="N62">
        <v>1.6</v>
      </c>
      <c r="O62">
        <v>4.20043374044059E-2</v>
      </c>
      <c r="P62" s="118"/>
    </row>
    <row r="63" spans="2:16">
      <c r="B63" s="15">
        <f t="shared" si="5"/>
        <v>1.6500000000000008</v>
      </c>
      <c r="C63" s="15">
        <f t="shared" si="6"/>
        <v>138559.59562500022</v>
      </c>
      <c r="D63" s="15">
        <f t="shared" si="7"/>
        <v>3.5041661910740797E-2</v>
      </c>
      <c r="E63" s="15">
        <f t="shared" si="3"/>
        <v>138559.59562500022</v>
      </c>
      <c r="F63" s="15">
        <f t="shared" ca="1" si="4"/>
        <v>490319641.87064326</v>
      </c>
      <c r="N63">
        <v>1.65</v>
      </c>
      <c r="O63">
        <v>3.5041661910740797E-2</v>
      </c>
      <c r="P63" s="118"/>
    </row>
    <row r="64" spans="2:16">
      <c r="B64" s="15">
        <f t="shared" si="5"/>
        <v>1.7000000000000008</v>
      </c>
      <c r="C64" s="15">
        <f t="shared" si="6"/>
        <v>151541.48500000022</v>
      </c>
      <c r="D64" s="15">
        <f t="shared" si="7"/>
        <v>2.7964844195868099E-2</v>
      </c>
      <c r="E64" s="15">
        <f t="shared" si="3"/>
        <v>151541.48500000022</v>
      </c>
      <c r="F64" s="15">
        <f t="shared" ca="1" si="4"/>
        <v>527443067.86162615</v>
      </c>
      <c r="N64">
        <v>1.7</v>
      </c>
      <c r="O64">
        <v>2.7964844195868099E-2</v>
      </c>
      <c r="P64" s="118"/>
    </row>
    <row r="65" spans="2:16">
      <c r="B65" s="15">
        <f t="shared" si="5"/>
        <v>1.7500000000000009</v>
      </c>
      <c r="C65" s="15">
        <f t="shared" si="6"/>
        <v>165309.92187500023</v>
      </c>
      <c r="D65" s="15">
        <f t="shared" si="7"/>
        <v>2.3056728683940202E-2</v>
      </c>
      <c r="E65" s="15">
        <f t="shared" si="3"/>
        <v>165309.92187500023</v>
      </c>
      <c r="F65" s="15">
        <f t="shared" ca="1" si="4"/>
        <v>560831860.57435882</v>
      </c>
      <c r="N65">
        <v>1.75</v>
      </c>
      <c r="O65">
        <v>2.3056728683940202E-2</v>
      </c>
      <c r="P65" s="118"/>
    </row>
    <row r="66" spans="2:16">
      <c r="B66" s="15">
        <f t="shared" si="5"/>
        <v>1.8000000000000009</v>
      </c>
      <c r="C66" s="15">
        <f t="shared" si="6"/>
        <v>179888.04000000027</v>
      </c>
      <c r="D66" s="15">
        <f t="shared" si="7"/>
        <v>1.7007190959936101E-2</v>
      </c>
      <c r="E66" s="15">
        <f t="shared" si="3"/>
        <v>179888.04000000027</v>
      </c>
      <c r="F66" s="15">
        <f t="shared" ca="1" si="4"/>
        <v>587632119.14411116</v>
      </c>
      <c r="N66">
        <v>1.8</v>
      </c>
      <c r="O66">
        <v>1.7007190959936101E-2</v>
      </c>
      <c r="P66" s="118"/>
    </row>
    <row r="67" spans="2:16">
      <c r="B67" s="15">
        <f t="shared" si="5"/>
        <v>1.850000000000001</v>
      </c>
      <c r="C67" s="15">
        <f t="shared" si="6"/>
        <v>195298.97312500031</v>
      </c>
      <c r="D67" s="15">
        <f t="shared" si="7"/>
        <v>1.59799109690675E-2</v>
      </c>
      <c r="E67" s="15">
        <f t="shared" si="3"/>
        <v>195298.97312500031</v>
      </c>
      <c r="F67" s="15">
        <f t="shared" ca="1" si="4"/>
        <v>614970854.52140844</v>
      </c>
      <c r="N67">
        <v>1.85</v>
      </c>
      <c r="O67">
        <v>1.59799109690675E-2</v>
      </c>
      <c r="P67" s="118"/>
    </row>
    <row r="68" spans="2:16">
      <c r="B68" s="15">
        <f t="shared" si="5"/>
        <v>1.900000000000001</v>
      </c>
      <c r="C68" s="15">
        <f t="shared" si="6"/>
        <v>211565.85500000033</v>
      </c>
      <c r="D68" s="15">
        <f t="shared" si="7"/>
        <v>1.06152265723091E-2</v>
      </c>
      <c r="E68" s="15">
        <f t="shared" si="3"/>
        <v>200000</v>
      </c>
      <c r="F68" s="15">
        <f t="shared" ca="1" si="4"/>
        <v>633568731.47609401</v>
      </c>
      <c r="N68">
        <v>1.9</v>
      </c>
      <c r="O68">
        <v>1.06152265723091E-2</v>
      </c>
      <c r="P68" s="118"/>
    </row>
    <row r="69" spans="2:16">
      <c r="B69" s="15">
        <f t="shared" si="5"/>
        <v>1.9500000000000011</v>
      </c>
      <c r="C69" s="15">
        <f t="shared" si="6"/>
        <v>228711.81937500037</v>
      </c>
      <c r="D69" s="15">
        <f t="shared" si="7"/>
        <v>1.5180915420614101E-2</v>
      </c>
      <c r="E69" s="15">
        <f t="shared" si="3"/>
        <v>200000</v>
      </c>
      <c r="F69" s="15">
        <f t="shared" ca="1" si="4"/>
        <v>660165695.29300988</v>
      </c>
      <c r="N69">
        <v>1.95</v>
      </c>
      <c r="O69">
        <v>1.5180915420614101E-2</v>
      </c>
      <c r="P69" s="118"/>
    </row>
    <row r="70" spans="2:16">
      <c r="B70" s="15">
        <f t="shared" si="5"/>
        <v>2.0000000000000009</v>
      </c>
      <c r="C70" s="15">
        <f t="shared" si="6"/>
        <v>246760.00000000032</v>
      </c>
      <c r="D70" s="15">
        <f t="shared" si="7"/>
        <v>9.1313776966099793E-3</v>
      </c>
      <c r="E70" s="15">
        <f t="shared" si="3"/>
        <v>200000</v>
      </c>
      <c r="F70" s="15">
        <f t="shared" ca="1" si="4"/>
        <v>676163869.0174706</v>
      </c>
      <c r="N70">
        <v>2</v>
      </c>
      <c r="O70">
        <v>9.1313776966099793E-3</v>
      </c>
      <c r="P70" s="118"/>
    </row>
    <row r="71" spans="2:16">
      <c r="B71" s="15">
        <f t="shared" si="5"/>
        <v>2.0500000000000007</v>
      </c>
      <c r="C71" s="15">
        <f t="shared" si="6"/>
        <v>265733.53062500031</v>
      </c>
      <c r="D71" s="15">
        <f t="shared" si="7"/>
        <v>5.2505421755507401E-3</v>
      </c>
      <c r="E71" s="15">
        <f t="shared" si="3"/>
        <v>200000</v>
      </c>
      <c r="F71" s="15">
        <f t="shared" ca="1" si="4"/>
        <v>685362818.90903544</v>
      </c>
      <c r="N71">
        <v>2.0499999999999998</v>
      </c>
      <c r="O71">
        <v>5.2505421755507401E-3</v>
      </c>
      <c r="P71" s="118"/>
    </row>
    <row r="72" spans="2:16">
      <c r="B72" s="15">
        <f t="shared" si="5"/>
        <v>2.1000000000000005</v>
      </c>
      <c r="C72" s="15">
        <f t="shared" si="6"/>
        <v>285655.54500000022</v>
      </c>
      <c r="D72" s="15">
        <f t="shared" si="7"/>
        <v>4.7939732907202404E-3</v>
      </c>
      <c r="E72" s="15">
        <f t="shared" si="3"/>
        <v>200000</v>
      </c>
      <c r="F72" s="15">
        <f t="shared" ca="1" si="4"/>
        <v>693761860.11437726</v>
      </c>
      <c r="N72">
        <v>2.1</v>
      </c>
      <c r="O72">
        <v>4.7939732907202404E-3</v>
      </c>
      <c r="P72" s="118"/>
    </row>
    <row r="73" spans="2:16">
      <c r="B73" s="15">
        <f t="shared" si="5"/>
        <v>2.1500000000000004</v>
      </c>
      <c r="C73" s="15">
        <f t="shared" si="6"/>
        <v>306549.17687500012</v>
      </c>
      <c r="D73" s="15">
        <f t="shared" si="7"/>
        <v>1.8262755393220001E-3</v>
      </c>
      <c r="E73" s="15">
        <f t="shared" si="3"/>
        <v>200000</v>
      </c>
      <c r="F73" s="15">
        <f t="shared" ca="1" si="4"/>
        <v>696961494.85926938</v>
      </c>
      <c r="N73">
        <v>2.15</v>
      </c>
      <c r="O73">
        <v>1.8262755393220001E-3</v>
      </c>
      <c r="P73" s="118"/>
    </row>
    <row r="74" spans="2:16">
      <c r="B74" s="15">
        <f t="shared" si="5"/>
        <v>2.2000000000000002</v>
      </c>
      <c r="C74" s="15">
        <f t="shared" si="6"/>
        <v>328437.56000000011</v>
      </c>
      <c r="D74" s="15">
        <f t="shared" si="7"/>
        <v>1.8262755393220001E-3</v>
      </c>
      <c r="E74" s="15">
        <f t="shared" si="3"/>
        <v>200000</v>
      </c>
      <c r="F74" s="15">
        <f t="shared" ca="1" si="4"/>
        <v>700161129.6041615</v>
      </c>
      <c r="N74">
        <v>2.2000000000000002</v>
      </c>
      <c r="O74">
        <v>1.8262755393220001E-3</v>
      </c>
      <c r="P74" s="118"/>
    </row>
    <row r="75" spans="2:16">
      <c r="B75" s="15">
        <f t="shared" si="5"/>
        <v>2.25</v>
      </c>
      <c r="C75" s="15">
        <f t="shared" si="6"/>
        <v>351343.828125</v>
      </c>
      <c r="D75" s="15">
        <f t="shared" si="7"/>
        <v>1.94041776052962E-3</v>
      </c>
      <c r="E75" s="15">
        <f t="shared" si="3"/>
        <v>200000</v>
      </c>
      <c r="F75" s="15">
        <f t="shared" ca="1" si="4"/>
        <v>703560741.52060938</v>
      </c>
      <c r="N75">
        <v>2.25</v>
      </c>
      <c r="O75">
        <v>1.94041776052962E-3</v>
      </c>
      <c r="P75" s="118"/>
    </row>
    <row r="76" spans="2:16">
      <c r="B76" s="15">
        <f t="shared" si="5"/>
        <v>2.2999999999999998</v>
      </c>
      <c r="C76" s="15">
        <f t="shared" si="6"/>
        <v>375291.11499999987</v>
      </c>
      <c r="D76" s="15">
        <f t="shared" si="7"/>
        <v>1.14142221207625E-3</v>
      </c>
      <c r="E76" s="15">
        <f t="shared" si="3"/>
        <v>200000</v>
      </c>
      <c r="F76" s="15">
        <f t="shared" ca="1" si="4"/>
        <v>705560513.23616695</v>
      </c>
      <c r="N76">
        <v>2.2999999999999998</v>
      </c>
      <c r="O76">
        <v>1.14142221207625E-3</v>
      </c>
      <c r="P76" s="118"/>
    </row>
    <row r="77" spans="2:16">
      <c r="B77" s="15">
        <f t="shared" si="5"/>
        <v>2.3499999999999996</v>
      </c>
      <c r="C77" s="15">
        <f t="shared" si="6"/>
        <v>400302.55437499983</v>
      </c>
      <c r="D77" s="15">
        <f t="shared" si="7"/>
        <v>4.5656888483049899E-4</v>
      </c>
      <c r="E77" s="15">
        <f t="shared" si="3"/>
        <v>200000</v>
      </c>
      <c r="F77" s="15">
        <f t="shared" ca="1" si="4"/>
        <v>706360421.92238998</v>
      </c>
      <c r="N77">
        <v>2.35</v>
      </c>
      <c r="O77">
        <v>4.5656888483049899E-4</v>
      </c>
      <c r="P77" s="118"/>
    </row>
    <row r="78" spans="2:16">
      <c r="B78" s="15">
        <f t="shared" si="5"/>
        <v>2.3999999999999995</v>
      </c>
      <c r="C78" s="15">
        <f t="shared" si="6"/>
        <v>426401.27999999968</v>
      </c>
      <c r="D78" s="15">
        <f t="shared" si="7"/>
        <v>0</v>
      </c>
      <c r="E78" s="15">
        <f t="shared" si="3"/>
        <v>200000</v>
      </c>
      <c r="F78" s="15">
        <f t="shared" ca="1" si="4"/>
        <v>706360421.92238998</v>
      </c>
      <c r="N78">
        <v>2.4</v>
      </c>
      <c r="O78">
        <v>0</v>
      </c>
      <c r="P78" s="118"/>
    </row>
    <row r="79" spans="2:16">
      <c r="B79" s="15">
        <f t="shared" si="5"/>
        <v>2.4499999999999993</v>
      </c>
      <c r="C79" s="15">
        <f t="shared" si="6"/>
        <v>453610.42562499963</v>
      </c>
      <c r="D79" s="15">
        <f t="shared" si="7"/>
        <v>0</v>
      </c>
      <c r="E79" s="15">
        <f t="shared" si="3"/>
        <v>200000</v>
      </c>
      <c r="F79" s="15">
        <f t="shared" ca="1" si="4"/>
        <v>0</v>
      </c>
      <c r="N79">
        <v>2.4500000000000002</v>
      </c>
      <c r="O79">
        <v>0</v>
      </c>
      <c r="P79" s="118"/>
    </row>
    <row r="80" spans="2:16">
      <c r="B80" s="15">
        <f t="shared" si="5"/>
        <v>2.4999999999999991</v>
      </c>
      <c r="C80" s="15">
        <f t="shared" si="6"/>
        <v>481953.12499999953</v>
      </c>
      <c r="D80" s="15">
        <f t="shared" si="7"/>
        <v>0</v>
      </c>
      <c r="E80" s="15">
        <f t="shared" si="3"/>
        <v>200000</v>
      </c>
      <c r="F80" s="15">
        <f t="shared" ca="1" si="4"/>
        <v>0</v>
      </c>
      <c r="N80">
        <v>2.5</v>
      </c>
      <c r="O80">
        <v>0</v>
      </c>
      <c r="P80" s="118"/>
    </row>
    <row r="81" spans="2:16">
      <c r="B81" s="15">
        <f t="shared" si="5"/>
        <v>2.5499999999999989</v>
      </c>
      <c r="C81" s="15">
        <f t="shared" si="6"/>
        <v>511452.51187499927</v>
      </c>
      <c r="D81" s="15">
        <f t="shared" si="7"/>
        <v>0</v>
      </c>
      <c r="E81" s="15">
        <f t="shared" si="3"/>
        <v>200000</v>
      </c>
      <c r="F81" s="15">
        <f t="shared" ca="1" si="4"/>
        <v>0</v>
      </c>
      <c r="N81">
        <v>2.5499999999999998</v>
      </c>
      <c r="O81">
        <v>0</v>
      </c>
      <c r="P81" s="118"/>
    </row>
    <row r="82" spans="2:16">
      <c r="B82" s="15">
        <f t="shared" si="5"/>
        <v>2.5999999999999988</v>
      </c>
      <c r="C82" s="15">
        <f t="shared" si="6"/>
        <v>542131.71999999927</v>
      </c>
      <c r="D82" s="15">
        <f t="shared" si="7"/>
        <v>0</v>
      </c>
      <c r="E82" s="15">
        <f t="shared" si="3"/>
        <v>200000</v>
      </c>
      <c r="F82" s="15">
        <f t="shared" ca="1" si="4"/>
        <v>0</v>
      </c>
      <c r="N82">
        <v>2.6</v>
      </c>
      <c r="O82">
        <v>0</v>
      </c>
      <c r="P82" s="118"/>
    </row>
    <row r="83" spans="2:16">
      <c r="B83" s="15">
        <f t="shared" si="5"/>
        <v>2.6499999999999986</v>
      </c>
      <c r="C83" s="15">
        <f t="shared" si="6"/>
        <v>574013.88312499912</v>
      </c>
      <c r="D83" s="15">
        <f t="shared" si="7"/>
        <v>0</v>
      </c>
      <c r="E83" s="15">
        <f t="shared" si="3"/>
        <v>200000</v>
      </c>
      <c r="F83" s="15">
        <f t="shared" ca="1" si="4"/>
        <v>0</v>
      </c>
      <c r="N83">
        <v>2.65</v>
      </c>
      <c r="O83">
        <v>0</v>
      </c>
      <c r="P83" s="118"/>
    </row>
    <row r="84" spans="2:16">
      <c r="B84" s="15">
        <f t="shared" si="5"/>
        <v>2.6999999999999984</v>
      </c>
      <c r="C84" s="15">
        <f t="shared" si="6"/>
        <v>607122.13499999885</v>
      </c>
      <c r="D84" s="15">
        <f t="shared" si="7"/>
        <v>0</v>
      </c>
      <c r="E84" s="15">
        <f t="shared" si="3"/>
        <v>200000</v>
      </c>
      <c r="F84" s="15">
        <f t="shared" ca="1" si="4"/>
        <v>0</v>
      </c>
      <c r="N84">
        <v>2.7</v>
      </c>
      <c r="O84">
        <v>0</v>
      </c>
      <c r="P84" s="118"/>
    </row>
    <row r="85" spans="2:16">
      <c r="B85" s="15">
        <f t="shared" si="5"/>
        <v>2.7499999999999982</v>
      </c>
      <c r="C85" s="15">
        <f t="shared" si="6"/>
        <v>641479.60937499884</v>
      </c>
      <c r="D85" s="15">
        <f t="shared" si="7"/>
        <v>0</v>
      </c>
      <c r="E85" s="15">
        <f t="shared" si="3"/>
        <v>200000</v>
      </c>
      <c r="F85" s="15">
        <f t="shared" ca="1" si="4"/>
        <v>0</v>
      </c>
      <c r="N85">
        <v>2.75</v>
      </c>
      <c r="O85">
        <v>0</v>
      </c>
      <c r="P85" s="118"/>
    </row>
    <row r="86" spans="2:16">
      <c r="B86" s="15">
        <f t="shared" si="5"/>
        <v>2.799999999999998</v>
      </c>
      <c r="C86" s="15">
        <f t="shared" si="6"/>
        <v>677109.43999999866</v>
      </c>
      <c r="D86" s="15">
        <f t="shared" si="7"/>
        <v>0</v>
      </c>
      <c r="E86" s="15">
        <f t="shared" si="3"/>
        <v>200000</v>
      </c>
      <c r="F86" s="15">
        <f t="shared" ca="1" si="4"/>
        <v>0</v>
      </c>
      <c r="N86">
        <v>2.8</v>
      </c>
      <c r="O86">
        <v>0</v>
      </c>
      <c r="P86" s="118"/>
    </row>
    <row r="87" spans="2:16">
      <c r="B87" s="15">
        <f t="shared" si="5"/>
        <v>2.8499999999999979</v>
      </c>
      <c r="C87" s="15">
        <f t="shared" si="6"/>
        <v>714034.76062499837</v>
      </c>
      <c r="D87" s="15">
        <f t="shared" si="7"/>
        <v>0</v>
      </c>
      <c r="E87" s="15">
        <f t="shared" si="3"/>
        <v>200000</v>
      </c>
      <c r="F87" s="15">
        <f t="shared" ca="1" si="4"/>
        <v>0</v>
      </c>
      <c r="N87">
        <v>2.85</v>
      </c>
      <c r="O87">
        <v>0</v>
      </c>
      <c r="P87" s="118"/>
    </row>
    <row r="88" spans="2:16">
      <c r="B88" s="15">
        <f t="shared" si="5"/>
        <v>2.8999999999999977</v>
      </c>
      <c r="C88" s="15">
        <f t="shared" si="6"/>
        <v>752278.7049999981</v>
      </c>
      <c r="D88" s="15">
        <f t="shared" si="7"/>
        <v>0</v>
      </c>
      <c r="E88" s="15">
        <f t="shared" si="3"/>
        <v>200000</v>
      </c>
      <c r="F88" s="15">
        <f t="shared" ca="1" si="4"/>
        <v>0</v>
      </c>
      <c r="N88">
        <v>2.9</v>
      </c>
      <c r="O88">
        <v>0</v>
      </c>
      <c r="P88" s="118"/>
    </row>
    <row r="89" spans="2:16">
      <c r="B89" s="15">
        <f t="shared" si="5"/>
        <v>2.9499999999999975</v>
      </c>
      <c r="C89" s="15">
        <f t="shared" si="6"/>
        <v>791864.40687499789</v>
      </c>
      <c r="D89" s="15">
        <f t="shared" si="7"/>
        <v>0</v>
      </c>
      <c r="E89" s="15">
        <f t="shared" si="3"/>
        <v>200000</v>
      </c>
      <c r="F89" s="15">
        <f t="shared" ca="1" si="4"/>
        <v>0</v>
      </c>
      <c r="N89">
        <v>2.95</v>
      </c>
      <c r="O89">
        <v>0</v>
      </c>
      <c r="P89" s="118"/>
    </row>
    <row r="90" spans="2:16">
      <c r="B90" s="15">
        <f t="shared" si="5"/>
        <v>2.9999999999999973</v>
      </c>
      <c r="C90" s="15">
        <f t="shared" si="6"/>
        <v>832814.99999999779</v>
      </c>
      <c r="D90" s="15">
        <f t="shared" si="7"/>
        <v>0</v>
      </c>
      <c r="E90" s="15">
        <f t="shared" si="3"/>
        <v>200000</v>
      </c>
      <c r="F90" s="15">
        <f t="shared" ca="1" si="4"/>
        <v>0</v>
      </c>
      <c r="N90">
        <v>3</v>
      </c>
      <c r="O90">
        <v>0</v>
      </c>
      <c r="P90" s="118"/>
    </row>
    <row r="91" spans="2:16">
      <c r="B91" s="15">
        <f t="shared" si="5"/>
        <v>3.0499999999999972</v>
      </c>
      <c r="C91" s="15">
        <f t="shared" si="6"/>
        <v>875153.61812499759</v>
      </c>
      <c r="D91" s="15">
        <f t="shared" si="7"/>
        <v>0</v>
      </c>
      <c r="E91" s="15">
        <f t="shared" si="3"/>
        <v>200000</v>
      </c>
      <c r="F91" s="15">
        <f t="shared" ca="1" si="4"/>
        <v>0</v>
      </c>
      <c r="N91">
        <v>3.05</v>
      </c>
      <c r="O91">
        <v>0</v>
      </c>
      <c r="P91" s="118"/>
    </row>
    <row r="92" spans="2:16">
      <c r="B92" s="15">
        <f t="shared" si="5"/>
        <v>3.099999999999997</v>
      </c>
      <c r="C92" s="15">
        <f t="shared" si="6"/>
        <v>918903.39499999734</v>
      </c>
      <c r="D92" s="15">
        <f t="shared" si="7"/>
        <v>0</v>
      </c>
      <c r="E92" s="15">
        <f t="shared" si="3"/>
        <v>200000</v>
      </c>
      <c r="F92" s="15">
        <f t="shared" ca="1" si="4"/>
        <v>0</v>
      </c>
      <c r="N92">
        <v>3.1</v>
      </c>
      <c r="O92">
        <v>0</v>
      </c>
      <c r="P92" s="118"/>
    </row>
    <row r="93" spans="2:16">
      <c r="B93" s="15">
        <f t="shared" si="5"/>
        <v>3.1499999999999968</v>
      </c>
      <c r="C93" s="15">
        <f t="shared" si="6"/>
        <v>964087.46437499707</v>
      </c>
      <c r="D93" s="15">
        <f t="shared" si="7"/>
        <v>0</v>
      </c>
      <c r="E93" s="15">
        <f t="shared" si="3"/>
        <v>200000</v>
      </c>
      <c r="F93" s="15">
        <f t="shared" ca="1" si="4"/>
        <v>0</v>
      </c>
      <c r="N93">
        <v>3.15</v>
      </c>
      <c r="O93">
        <v>0</v>
      </c>
      <c r="P93" s="118"/>
    </row>
    <row r="94" spans="2:16">
      <c r="B94" s="15">
        <f t="shared" si="5"/>
        <v>3.1999999999999966</v>
      </c>
      <c r="C94" s="15">
        <f t="shared" si="6"/>
        <v>1010728.9599999969</v>
      </c>
      <c r="D94" s="15">
        <f t="shared" si="7"/>
        <v>0</v>
      </c>
      <c r="E94" s="15">
        <f t="shared" ref="E94:E157" si="8">IF(B94&lt;$O$5,0,IF(C94*$C$24&gt;$O$8,$O$8,C94*$C$24))</f>
        <v>200000</v>
      </c>
      <c r="F94" s="15">
        <f t="shared" ref="F94:F157" ca="1" si="9">IF(B94&gt;$O$6,0,IF(B94&lt;$O$5,0,IF(ROW(B94)&gt;ROW($B$30),OFFSET(INDIRECT(ADDRESS(ROW(), COLUMN())),-1,0)+$O$15*D94*E94,IF(ROW(B94)=ROW($B$30),$O$15*D94*E94,0))))</f>
        <v>0</v>
      </c>
      <c r="N94">
        <v>3.2</v>
      </c>
      <c r="O94">
        <v>0</v>
      </c>
      <c r="P94" s="118"/>
    </row>
    <row r="95" spans="2:16">
      <c r="B95" s="15">
        <f t="shared" ref="B95:B158" si="10">B94+$O$16</f>
        <v>3.2499999999999964</v>
      </c>
      <c r="C95" s="15">
        <f t="shared" ref="C95:C158" si="11">0.5*$C$10*$C$11*(B95)^3</f>
        <v>1058851.0156249965</v>
      </c>
      <c r="D95" s="15">
        <f t="shared" ref="D95:D158" si="12">IF(B95&lt;$O$5,0,IF(B95&gt;$O$6, 0,O95))</f>
        <v>0</v>
      </c>
      <c r="E95" s="15">
        <f t="shared" si="8"/>
        <v>200000</v>
      </c>
      <c r="F95" s="15">
        <f t="shared" ca="1" si="9"/>
        <v>0</v>
      </c>
      <c r="N95">
        <v>3.25</v>
      </c>
      <c r="O95">
        <v>0</v>
      </c>
      <c r="P95" s="118"/>
    </row>
    <row r="96" spans="2:16">
      <c r="B96" s="15">
        <f t="shared" si="10"/>
        <v>3.2999999999999963</v>
      </c>
      <c r="C96" s="15">
        <f t="shared" si="11"/>
        <v>1108476.7649999962</v>
      </c>
      <c r="D96" s="15">
        <f t="shared" si="12"/>
        <v>0</v>
      </c>
      <c r="E96" s="15">
        <f t="shared" si="8"/>
        <v>200000</v>
      </c>
      <c r="F96" s="15">
        <f t="shared" ca="1" si="9"/>
        <v>0</v>
      </c>
      <c r="N96">
        <v>3.3</v>
      </c>
      <c r="O96">
        <v>0</v>
      </c>
      <c r="P96" s="118"/>
    </row>
    <row r="97" spans="2:16">
      <c r="B97" s="15">
        <f t="shared" si="10"/>
        <v>3.3499999999999961</v>
      </c>
      <c r="C97" s="15">
        <f t="shared" si="11"/>
        <v>1159629.341874996</v>
      </c>
      <c r="D97" s="15">
        <f t="shared" si="12"/>
        <v>0</v>
      </c>
      <c r="E97" s="15">
        <f t="shared" si="8"/>
        <v>200000</v>
      </c>
      <c r="F97" s="15">
        <f t="shared" ca="1" si="9"/>
        <v>0</v>
      </c>
      <c r="N97">
        <v>3.35</v>
      </c>
      <c r="O97">
        <v>0</v>
      </c>
      <c r="P97" s="118"/>
    </row>
    <row r="98" spans="2:16">
      <c r="B98" s="15">
        <f t="shared" si="10"/>
        <v>3.3999999999999959</v>
      </c>
      <c r="C98" s="15">
        <f t="shared" si="11"/>
        <v>1212331.8799999957</v>
      </c>
      <c r="D98" s="15">
        <f t="shared" si="12"/>
        <v>0</v>
      </c>
      <c r="E98" s="15">
        <f t="shared" si="8"/>
        <v>200000</v>
      </c>
      <c r="F98" s="15">
        <f t="shared" ca="1" si="9"/>
        <v>0</v>
      </c>
      <c r="N98">
        <v>3.4</v>
      </c>
      <c r="O98">
        <v>0</v>
      </c>
      <c r="P98" s="118"/>
    </row>
    <row r="99" spans="2:16">
      <c r="B99" s="15">
        <f t="shared" si="10"/>
        <v>3.4499999999999957</v>
      </c>
      <c r="C99" s="15">
        <f t="shared" si="11"/>
        <v>1266607.5131249954</v>
      </c>
      <c r="D99" s="15">
        <f t="shared" si="12"/>
        <v>0</v>
      </c>
      <c r="E99" s="15">
        <f t="shared" si="8"/>
        <v>200000</v>
      </c>
      <c r="F99" s="15">
        <f t="shared" ca="1" si="9"/>
        <v>0</v>
      </c>
      <c r="N99">
        <v>3.45</v>
      </c>
      <c r="O99">
        <v>0</v>
      </c>
      <c r="P99" s="118"/>
    </row>
    <row r="100" spans="2:16">
      <c r="B100" s="15">
        <f t="shared" si="10"/>
        <v>3.4999999999999956</v>
      </c>
      <c r="C100" s="15">
        <f t="shared" si="11"/>
        <v>1322479.3749999949</v>
      </c>
      <c r="D100" s="15">
        <f t="shared" si="12"/>
        <v>0</v>
      </c>
      <c r="E100" s="15">
        <f t="shared" si="8"/>
        <v>200000</v>
      </c>
      <c r="F100" s="15">
        <f t="shared" ca="1" si="9"/>
        <v>0</v>
      </c>
      <c r="N100">
        <v>3.5</v>
      </c>
      <c r="O100">
        <v>0</v>
      </c>
      <c r="P100" s="118"/>
    </row>
    <row r="101" spans="2:16">
      <c r="B101" s="15">
        <f t="shared" si="10"/>
        <v>3.5499999999999954</v>
      </c>
      <c r="C101" s="15">
        <f t="shared" si="11"/>
        <v>1379970.5993749946</v>
      </c>
      <c r="D101" s="15">
        <f t="shared" si="12"/>
        <v>0</v>
      </c>
      <c r="E101" s="15">
        <f t="shared" si="8"/>
        <v>200000</v>
      </c>
      <c r="F101" s="15">
        <f t="shared" ca="1" si="9"/>
        <v>0</v>
      </c>
      <c r="N101">
        <v>3.55</v>
      </c>
      <c r="O101">
        <v>0</v>
      </c>
      <c r="P101" s="118"/>
    </row>
    <row r="102" spans="2:16">
      <c r="B102" s="15">
        <f t="shared" si="10"/>
        <v>3.5999999999999952</v>
      </c>
      <c r="C102" s="15">
        <f t="shared" si="11"/>
        <v>1439104.3199999942</v>
      </c>
      <c r="D102" s="15">
        <f t="shared" si="12"/>
        <v>0</v>
      </c>
      <c r="E102" s="15">
        <f t="shared" si="8"/>
        <v>200000</v>
      </c>
      <c r="F102" s="15">
        <f t="shared" ca="1" si="9"/>
        <v>0</v>
      </c>
      <c r="N102">
        <v>3.6</v>
      </c>
      <c r="O102">
        <v>0</v>
      </c>
      <c r="P102" s="118"/>
    </row>
    <row r="103" spans="2:16">
      <c r="B103" s="15">
        <f t="shared" si="10"/>
        <v>3.649999999999995</v>
      </c>
      <c r="C103" s="15">
        <f t="shared" si="11"/>
        <v>1499903.6706249937</v>
      </c>
      <c r="D103" s="15">
        <f t="shared" si="12"/>
        <v>0</v>
      </c>
      <c r="E103" s="15">
        <f t="shared" si="8"/>
        <v>200000</v>
      </c>
      <c r="F103" s="15">
        <f t="shared" ca="1" si="9"/>
        <v>0</v>
      </c>
      <c r="N103">
        <v>3.65</v>
      </c>
      <c r="O103">
        <v>0</v>
      </c>
      <c r="P103" s="118"/>
    </row>
    <row r="104" spans="2:16">
      <c r="B104" s="15">
        <f t="shared" si="10"/>
        <v>3.6999999999999948</v>
      </c>
      <c r="C104" s="15">
        <f t="shared" si="11"/>
        <v>1562391.7849999936</v>
      </c>
      <c r="D104" s="15">
        <f t="shared" si="12"/>
        <v>0</v>
      </c>
      <c r="E104" s="15">
        <f t="shared" si="8"/>
        <v>200000</v>
      </c>
      <c r="F104" s="15">
        <f t="shared" ca="1" si="9"/>
        <v>0</v>
      </c>
      <c r="N104">
        <v>3.7</v>
      </c>
      <c r="O104">
        <v>0</v>
      </c>
      <c r="P104" s="118"/>
    </row>
    <row r="105" spans="2:16">
      <c r="B105" s="15">
        <f t="shared" si="10"/>
        <v>3.7499999999999947</v>
      </c>
      <c r="C105" s="15">
        <f t="shared" si="11"/>
        <v>1626591.7968749932</v>
      </c>
      <c r="D105" s="15">
        <f t="shared" si="12"/>
        <v>0</v>
      </c>
      <c r="E105" s="15">
        <f t="shared" si="8"/>
        <v>200000</v>
      </c>
      <c r="F105" s="15">
        <f t="shared" ca="1" si="9"/>
        <v>0</v>
      </c>
      <c r="N105">
        <v>3.75</v>
      </c>
      <c r="O105">
        <v>0</v>
      </c>
      <c r="P105" s="118"/>
    </row>
    <row r="106" spans="2:16">
      <c r="B106" s="15">
        <f t="shared" si="10"/>
        <v>3.7999999999999945</v>
      </c>
      <c r="C106" s="15">
        <f t="shared" si="11"/>
        <v>1692526.8399999929</v>
      </c>
      <c r="D106" s="15">
        <f t="shared" si="12"/>
        <v>0</v>
      </c>
      <c r="E106" s="15">
        <f t="shared" si="8"/>
        <v>200000</v>
      </c>
      <c r="F106" s="15">
        <f t="shared" ca="1" si="9"/>
        <v>0</v>
      </c>
      <c r="N106">
        <v>3.8</v>
      </c>
      <c r="O106">
        <v>0</v>
      </c>
      <c r="P106" s="118"/>
    </row>
    <row r="107" spans="2:16">
      <c r="B107" s="15">
        <f t="shared" si="10"/>
        <v>3.8499999999999943</v>
      </c>
      <c r="C107" s="15">
        <f t="shared" si="11"/>
        <v>1760220.0481249921</v>
      </c>
      <c r="D107" s="15">
        <f t="shared" si="12"/>
        <v>0</v>
      </c>
      <c r="E107" s="15">
        <f t="shared" si="8"/>
        <v>200000</v>
      </c>
      <c r="F107" s="15">
        <f t="shared" ca="1" si="9"/>
        <v>0</v>
      </c>
      <c r="N107">
        <v>3.85</v>
      </c>
      <c r="O107">
        <v>0</v>
      </c>
      <c r="P107" s="118"/>
    </row>
    <row r="108" spans="2:16">
      <c r="B108" s="15">
        <f t="shared" si="10"/>
        <v>3.8999999999999941</v>
      </c>
      <c r="C108" s="15">
        <f t="shared" si="11"/>
        <v>1829694.5549999918</v>
      </c>
      <c r="D108" s="15">
        <f t="shared" si="12"/>
        <v>0</v>
      </c>
      <c r="E108" s="15">
        <f t="shared" si="8"/>
        <v>200000</v>
      </c>
      <c r="F108" s="15">
        <f t="shared" ca="1" si="9"/>
        <v>0</v>
      </c>
      <c r="N108">
        <v>3.9</v>
      </c>
      <c r="O108">
        <v>0</v>
      </c>
      <c r="P108" s="118"/>
    </row>
    <row r="109" spans="2:16">
      <c r="B109" s="15">
        <f t="shared" si="10"/>
        <v>3.949999999999994</v>
      </c>
      <c r="C109" s="15">
        <f t="shared" si="11"/>
        <v>1900973.4943749914</v>
      </c>
      <c r="D109" s="15">
        <f t="shared" si="12"/>
        <v>0</v>
      </c>
      <c r="E109" s="15">
        <f t="shared" si="8"/>
        <v>200000</v>
      </c>
      <c r="F109" s="15">
        <f t="shared" ca="1" si="9"/>
        <v>0</v>
      </c>
      <c r="N109">
        <v>3.95</v>
      </c>
      <c r="O109">
        <v>0</v>
      </c>
      <c r="P109" s="118"/>
    </row>
    <row r="110" spans="2:16">
      <c r="B110" s="15">
        <f t="shared" si="10"/>
        <v>3.9999999999999938</v>
      </c>
      <c r="C110" s="15">
        <f t="shared" si="11"/>
        <v>1974079.9999999907</v>
      </c>
      <c r="D110" s="15">
        <f t="shared" si="12"/>
        <v>0</v>
      </c>
      <c r="E110" s="15">
        <f t="shared" si="8"/>
        <v>200000</v>
      </c>
      <c r="F110" s="15">
        <f t="shared" ca="1" si="9"/>
        <v>0</v>
      </c>
      <c r="N110">
        <v>4</v>
      </c>
      <c r="O110">
        <v>0</v>
      </c>
      <c r="P110" s="118"/>
    </row>
    <row r="111" spans="2:16">
      <c r="B111" s="15">
        <f t="shared" si="10"/>
        <v>4.0499999999999936</v>
      </c>
      <c r="C111" s="15">
        <f t="shared" si="11"/>
        <v>2049037.2056249899</v>
      </c>
      <c r="D111" s="15">
        <f t="shared" si="12"/>
        <v>0</v>
      </c>
      <c r="E111" s="15">
        <f t="shared" si="8"/>
        <v>200000</v>
      </c>
      <c r="F111" s="15">
        <f t="shared" ca="1" si="9"/>
        <v>0</v>
      </c>
      <c r="N111">
        <v>4.05</v>
      </c>
      <c r="O111">
        <v>0</v>
      </c>
      <c r="P111" s="118"/>
    </row>
    <row r="112" spans="2:16">
      <c r="B112" s="15">
        <f t="shared" si="10"/>
        <v>4.0999999999999934</v>
      </c>
      <c r="C112" s="15">
        <f t="shared" si="11"/>
        <v>2125868.2449999899</v>
      </c>
      <c r="D112" s="15">
        <f t="shared" si="12"/>
        <v>0</v>
      </c>
      <c r="E112" s="15">
        <f t="shared" si="8"/>
        <v>200000</v>
      </c>
      <c r="F112" s="15">
        <f t="shared" ca="1" si="9"/>
        <v>0</v>
      </c>
      <c r="N112">
        <v>4.0999999999999996</v>
      </c>
      <c r="O112">
        <v>0</v>
      </c>
      <c r="P112" s="118"/>
    </row>
    <row r="113" spans="2:16">
      <c r="B113" s="15">
        <f t="shared" si="10"/>
        <v>4.1499999999999932</v>
      </c>
      <c r="C113" s="15">
        <f t="shared" si="11"/>
        <v>2204596.2518749894</v>
      </c>
      <c r="D113" s="15">
        <f t="shared" si="12"/>
        <v>0</v>
      </c>
      <c r="E113" s="15">
        <f t="shared" si="8"/>
        <v>200000</v>
      </c>
      <c r="F113" s="15">
        <f t="shared" ca="1" si="9"/>
        <v>0</v>
      </c>
      <c r="N113">
        <v>4.1500000000000004</v>
      </c>
      <c r="O113">
        <v>0</v>
      </c>
      <c r="P113" s="118"/>
    </row>
    <row r="114" spans="2:16">
      <c r="B114" s="15">
        <f t="shared" si="10"/>
        <v>4.1999999999999931</v>
      </c>
      <c r="C114" s="15">
        <f t="shared" si="11"/>
        <v>2285244.3599999882</v>
      </c>
      <c r="D114" s="15">
        <f t="shared" si="12"/>
        <v>0</v>
      </c>
      <c r="E114" s="15">
        <f t="shared" si="8"/>
        <v>200000</v>
      </c>
      <c r="F114" s="15">
        <f t="shared" ca="1" si="9"/>
        <v>0</v>
      </c>
      <c r="N114">
        <v>4.2</v>
      </c>
      <c r="O114">
        <v>0</v>
      </c>
      <c r="P114" s="118"/>
    </row>
    <row r="115" spans="2:16">
      <c r="B115" s="15">
        <f t="shared" si="10"/>
        <v>4.2499999999999929</v>
      </c>
      <c r="C115" s="15">
        <f t="shared" si="11"/>
        <v>2367835.7031249884</v>
      </c>
      <c r="D115" s="15">
        <f t="shared" si="12"/>
        <v>0</v>
      </c>
      <c r="E115" s="15">
        <f t="shared" si="8"/>
        <v>200000</v>
      </c>
      <c r="F115" s="15">
        <f t="shared" ca="1" si="9"/>
        <v>0</v>
      </c>
      <c r="N115">
        <v>4.25</v>
      </c>
      <c r="O115">
        <v>0</v>
      </c>
      <c r="P115" s="118"/>
    </row>
    <row r="116" spans="2:16">
      <c r="B116" s="15">
        <f t="shared" si="10"/>
        <v>4.2999999999999927</v>
      </c>
      <c r="C116" s="15">
        <f t="shared" si="11"/>
        <v>2452393.4149999875</v>
      </c>
      <c r="D116" s="15">
        <f t="shared" si="12"/>
        <v>0</v>
      </c>
      <c r="E116" s="15">
        <f t="shared" si="8"/>
        <v>200000</v>
      </c>
      <c r="F116" s="15">
        <f t="shared" ca="1" si="9"/>
        <v>0</v>
      </c>
      <c r="N116">
        <v>4.3</v>
      </c>
      <c r="O116">
        <v>0</v>
      </c>
      <c r="P116" s="118"/>
    </row>
    <row r="117" spans="2:16">
      <c r="B117" s="15">
        <f t="shared" si="10"/>
        <v>4.3499999999999925</v>
      </c>
      <c r="C117" s="15">
        <f t="shared" si="11"/>
        <v>2538940.629374987</v>
      </c>
      <c r="D117" s="15">
        <f t="shared" si="12"/>
        <v>0</v>
      </c>
      <c r="E117" s="15">
        <f t="shared" si="8"/>
        <v>200000</v>
      </c>
      <c r="F117" s="15">
        <f t="shared" ca="1" si="9"/>
        <v>0</v>
      </c>
      <c r="N117">
        <v>4.3499999999999996</v>
      </c>
      <c r="O117">
        <v>0</v>
      </c>
      <c r="P117" s="118"/>
    </row>
    <row r="118" spans="2:16">
      <c r="B118" s="15">
        <f t="shared" si="10"/>
        <v>4.3999999999999924</v>
      </c>
      <c r="C118" s="15">
        <f t="shared" si="11"/>
        <v>2627500.4799999865</v>
      </c>
      <c r="D118" s="15">
        <f t="shared" si="12"/>
        <v>0</v>
      </c>
      <c r="E118" s="15">
        <f t="shared" si="8"/>
        <v>200000</v>
      </c>
      <c r="F118" s="15">
        <f t="shared" ca="1" si="9"/>
        <v>0</v>
      </c>
      <c r="N118">
        <v>4.4000000000000004</v>
      </c>
      <c r="O118" s="122">
        <v>0</v>
      </c>
      <c r="P118" s="118"/>
    </row>
    <row r="119" spans="2:16">
      <c r="B119" s="15">
        <f t="shared" si="10"/>
        <v>4.4499999999999922</v>
      </c>
      <c r="C119" s="15">
        <f t="shared" si="11"/>
        <v>2718096.1006249855</v>
      </c>
      <c r="D119" s="15">
        <f t="shared" si="12"/>
        <v>0</v>
      </c>
      <c r="E119" s="15">
        <f t="shared" si="8"/>
        <v>200000</v>
      </c>
      <c r="F119" s="15">
        <f t="shared" ca="1" si="9"/>
        <v>0</v>
      </c>
      <c r="N119">
        <v>4.45</v>
      </c>
      <c r="O119" s="118">
        <v>0</v>
      </c>
      <c r="P119" s="118"/>
    </row>
    <row r="120" spans="2:16">
      <c r="B120" s="15">
        <f t="shared" si="10"/>
        <v>4.499999999999992</v>
      </c>
      <c r="C120" s="15">
        <f t="shared" si="11"/>
        <v>2810750.6249999851</v>
      </c>
      <c r="D120" s="15">
        <f t="shared" si="12"/>
        <v>0</v>
      </c>
      <c r="E120" s="15">
        <f t="shared" si="8"/>
        <v>200000</v>
      </c>
      <c r="F120" s="15">
        <f t="shared" ca="1" si="9"/>
        <v>0</v>
      </c>
      <c r="N120">
        <v>4.5</v>
      </c>
      <c r="O120" s="118">
        <v>0</v>
      </c>
      <c r="P120" s="118"/>
    </row>
    <row r="121" spans="2:16">
      <c r="B121" s="15">
        <f t="shared" si="10"/>
        <v>4.5499999999999918</v>
      </c>
      <c r="C121" s="15">
        <f t="shared" si="11"/>
        <v>2905487.1868749843</v>
      </c>
      <c r="D121" s="15">
        <f t="shared" si="12"/>
        <v>0</v>
      </c>
      <c r="E121" s="15">
        <f t="shared" si="8"/>
        <v>200000</v>
      </c>
      <c r="F121" s="15">
        <f t="shared" ca="1" si="9"/>
        <v>0</v>
      </c>
      <c r="N121">
        <v>4.55</v>
      </c>
      <c r="O121" s="118">
        <v>0</v>
      </c>
      <c r="P121" s="118"/>
    </row>
    <row r="122" spans="2:16">
      <c r="B122" s="15">
        <f t="shared" si="10"/>
        <v>4.5999999999999917</v>
      </c>
      <c r="C122" s="15">
        <f t="shared" si="11"/>
        <v>3002328.9199999832</v>
      </c>
      <c r="D122" s="15">
        <f t="shared" si="12"/>
        <v>0</v>
      </c>
      <c r="E122" s="15">
        <f t="shared" si="8"/>
        <v>200000</v>
      </c>
      <c r="F122" s="15">
        <f t="shared" ca="1" si="9"/>
        <v>0</v>
      </c>
      <c r="N122">
        <v>4.5999999999999996</v>
      </c>
      <c r="O122" s="118">
        <v>0</v>
      </c>
      <c r="P122" s="118"/>
    </row>
    <row r="123" spans="2:16">
      <c r="B123" s="15">
        <f t="shared" si="10"/>
        <v>4.6499999999999915</v>
      </c>
      <c r="C123" s="15">
        <f t="shared" si="11"/>
        <v>3101298.9581249827</v>
      </c>
      <c r="D123" s="15">
        <f t="shared" si="12"/>
        <v>0</v>
      </c>
      <c r="E123" s="15">
        <f t="shared" si="8"/>
        <v>200000</v>
      </c>
      <c r="F123" s="15">
        <f t="shared" ca="1" si="9"/>
        <v>0</v>
      </c>
      <c r="N123">
        <v>4.6500000000000004</v>
      </c>
      <c r="O123" s="118">
        <v>0</v>
      </c>
      <c r="P123" s="118"/>
    </row>
    <row r="124" spans="2:16">
      <c r="B124" s="15">
        <f t="shared" si="10"/>
        <v>4.6999999999999913</v>
      </c>
      <c r="C124" s="15">
        <f t="shared" si="11"/>
        <v>3202420.4349999824</v>
      </c>
      <c r="D124" s="15">
        <f t="shared" si="12"/>
        <v>0</v>
      </c>
      <c r="E124" s="15">
        <f t="shared" si="8"/>
        <v>200000</v>
      </c>
      <c r="F124" s="15">
        <f t="shared" ca="1" si="9"/>
        <v>0</v>
      </c>
      <c r="N124">
        <v>4.7</v>
      </c>
      <c r="O124" s="118">
        <v>0</v>
      </c>
      <c r="P124" s="118"/>
    </row>
    <row r="125" spans="2:16">
      <c r="B125" s="15">
        <f t="shared" si="10"/>
        <v>4.7499999999999911</v>
      </c>
      <c r="C125" s="15">
        <f t="shared" si="11"/>
        <v>3305716.4843749814</v>
      </c>
      <c r="D125" s="15">
        <f t="shared" si="12"/>
        <v>0</v>
      </c>
      <c r="E125" s="15">
        <f t="shared" si="8"/>
        <v>200000</v>
      </c>
      <c r="F125" s="15">
        <f t="shared" ca="1" si="9"/>
        <v>0</v>
      </c>
      <c r="N125">
        <v>4.75</v>
      </c>
      <c r="O125" s="118">
        <v>0</v>
      </c>
      <c r="P125" s="118"/>
    </row>
    <row r="126" spans="2:16">
      <c r="B126" s="15">
        <f t="shared" si="10"/>
        <v>4.7999999999999909</v>
      </c>
      <c r="C126" s="15">
        <f t="shared" si="11"/>
        <v>3411210.2399999807</v>
      </c>
      <c r="D126" s="15">
        <f t="shared" si="12"/>
        <v>0</v>
      </c>
      <c r="E126" s="15">
        <f t="shared" si="8"/>
        <v>200000</v>
      </c>
      <c r="F126" s="15">
        <f t="shared" ca="1" si="9"/>
        <v>0</v>
      </c>
      <c r="N126">
        <v>4.8</v>
      </c>
      <c r="O126" s="118">
        <v>0</v>
      </c>
      <c r="P126" s="118"/>
    </row>
    <row r="127" spans="2:16">
      <c r="B127" s="15">
        <f t="shared" si="10"/>
        <v>4.8499999999999908</v>
      </c>
      <c r="C127" s="15">
        <f t="shared" si="11"/>
        <v>3518924.8356249803</v>
      </c>
      <c r="D127" s="15">
        <f t="shared" si="12"/>
        <v>0</v>
      </c>
      <c r="E127" s="15">
        <f t="shared" si="8"/>
        <v>200000</v>
      </c>
      <c r="F127" s="15">
        <f t="shared" ca="1" si="9"/>
        <v>0</v>
      </c>
      <c r="N127">
        <v>4.8499999999999996</v>
      </c>
      <c r="O127" s="118">
        <v>0</v>
      </c>
      <c r="P127" s="118"/>
    </row>
    <row r="128" spans="2:16">
      <c r="B128" s="15">
        <f t="shared" si="10"/>
        <v>4.8999999999999906</v>
      </c>
      <c r="C128" s="15">
        <f t="shared" si="11"/>
        <v>3628883.4049999793</v>
      </c>
      <c r="D128" s="15">
        <f t="shared" si="12"/>
        <v>0</v>
      </c>
      <c r="E128" s="15">
        <f t="shared" si="8"/>
        <v>200000</v>
      </c>
      <c r="F128" s="15">
        <f t="shared" ca="1" si="9"/>
        <v>0</v>
      </c>
      <c r="N128">
        <v>4.9000000000000004</v>
      </c>
      <c r="O128" s="118">
        <v>0</v>
      </c>
      <c r="P128" s="118"/>
    </row>
    <row r="129" spans="2:16">
      <c r="B129" s="15">
        <f t="shared" si="10"/>
        <v>4.9499999999999904</v>
      </c>
      <c r="C129" s="15">
        <f t="shared" si="11"/>
        <v>3741109.0818749783</v>
      </c>
      <c r="D129" s="15">
        <f t="shared" si="12"/>
        <v>0</v>
      </c>
      <c r="E129" s="15">
        <f t="shared" si="8"/>
        <v>200000</v>
      </c>
      <c r="F129" s="15">
        <f t="shared" ca="1" si="9"/>
        <v>0</v>
      </c>
      <c r="N129">
        <v>4.95</v>
      </c>
      <c r="O129" s="118">
        <v>0</v>
      </c>
      <c r="P129" s="118"/>
    </row>
    <row r="130" spans="2:16">
      <c r="B130" s="15">
        <f t="shared" si="10"/>
        <v>4.9999999999999902</v>
      </c>
      <c r="C130" s="15">
        <f t="shared" si="11"/>
        <v>3855624.9999999772</v>
      </c>
      <c r="D130" s="15">
        <f t="shared" si="12"/>
        <v>0</v>
      </c>
      <c r="E130" s="15">
        <f t="shared" si="8"/>
        <v>200000</v>
      </c>
      <c r="F130" s="15">
        <f t="shared" ca="1" si="9"/>
        <v>0</v>
      </c>
      <c r="N130">
        <v>5</v>
      </c>
      <c r="O130" s="118">
        <v>0</v>
      </c>
      <c r="P130" s="118"/>
    </row>
    <row r="131" spans="2:16">
      <c r="B131" s="15">
        <f t="shared" si="10"/>
        <v>5.0499999999999901</v>
      </c>
      <c r="C131" s="15">
        <f t="shared" si="11"/>
        <v>3972454.2931249761</v>
      </c>
      <c r="D131" s="15">
        <f t="shared" si="12"/>
        <v>0</v>
      </c>
      <c r="E131" s="15">
        <f t="shared" si="8"/>
        <v>200000</v>
      </c>
      <c r="F131" s="15">
        <f t="shared" ca="1" si="9"/>
        <v>0</v>
      </c>
      <c r="N131">
        <v>5.05</v>
      </c>
      <c r="O131" s="118">
        <v>0</v>
      </c>
      <c r="P131" s="118"/>
    </row>
    <row r="132" spans="2:16">
      <c r="B132" s="15">
        <f t="shared" si="10"/>
        <v>5.0999999999999899</v>
      </c>
      <c r="C132" s="15">
        <f t="shared" si="11"/>
        <v>4091620.094999976</v>
      </c>
      <c r="D132" s="15">
        <f t="shared" si="12"/>
        <v>0</v>
      </c>
      <c r="E132" s="15">
        <f t="shared" si="8"/>
        <v>200000</v>
      </c>
      <c r="F132" s="15">
        <f t="shared" ca="1" si="9"/>
        <v>0</v>
      </c>
      <c r="N132">
        <v>5.0999999999999996</v>
      </c>
      <c r="O132" s="118">
        <v>0</v>
      </c>
      <c r="P132" s="118"/>
    </row>
    <row r="133" spans="2:16">
      <c r="B133" s="15">
        <f t="shared" si="10"/>
        <v>5.1499999999999897</v>
      </c>
      <c r="C133" s="15">
        <f t="shared" si="11"/>
        <v>4213145.5393749746</v>
      </c>
      <c r="D133" s="15">
        <f t="shared" si="12"/>
        <v>0</v>
      </c>
      <c r="E133" s="15">
        <f t="shared" si="8"/>
        <v>200000</v>
      </c>
      <c r="F133" s="15">
        <f t="shared" ca="1" si="9"/>
        <v>0</v>
      </c>
      <c r="N133">
        <v>5.15</v>
      </c>
      <c r="O133" s="118">
        <v>0</v>
      </c>
      <c r="P133" s="118"/>
    </row>
    <row r="134" spans="2:16">
      <c r="B134" s="15">
        <f t="shared" si="10"/>
        <v>5.1999999999999895</v>
      </c>
      <c r="C134" s="15">
        <f t="shared" si="11"/>
        <v>4337053.7599999737</v>
      </c>
      <c r="D134" s="15">
        <f t="shared" si="12"/>
        <v>0</v>
      </c>
      <c r="E134" s="15">
        <f t="shared" si="8"/>
        <v>200000</v>
      </c>
      <c r="F134" s="15">
        <f t="shared" ca="1" si="9"/>
        <v>0</v>
      </c>
      <c r="N134">
        <v>5.2</v>
      </c>
      <c r="O134" s="118">
        <v>0</v>
      </c>
      <c r="P134" s="118"/>
    </row>
    <row r="135" spans="2:16">
      <c r="B135" s="15">
        <f t="shared" si="10"/>
        <v>5.2499999999999893</v>
      </c>
      <c r="C135" s="15">
        <f t="shared" si="11"/>
        <v>4463367.890624973</v>
      </c>
      <c r="D135" s="15">
        <f t="shared" si="12"/>
        <v>0</v>
      </c>
      <c r="E135" s="15">
        <f t="shared" si="8"/>
        <v>200000</v>
      </c>
      <c r="F135" s="15">
        <f t="shared" ca="1" si="9"/>
        <v>0</v>
      </c>
      <c r="N135">
        <v>5.25</v>
      </c>
      <c r="O135" s="118">
        <v>0</v>
      </c>
      <c r="P135" s="118"/>
    </row>
    <row r="136" spans="2:16">
      <c r="B136" s="15">
        <f t="shared" si="10"/>
        <v>5.2999999999999892</v>
      </c>
      <c r="C136" s="15">
        <f t="shared" si="11"/>
        <v>4592111.0649999725</v>
      </c>
      <c r="D136" s="15">
        <f t="shared" si="12"/>
        <v>0</v>
      </c>
      <c r="E136" s="15">
        <f t="shared" si="8"/>
        <v>200000</v>
      </c>
      <c r="F136" s="15">
        <f t="shared" ca="1" si="9"/>
        <v>0</v>
      </c>
      <c r="N136">
        <v>5.3</v>
      </c>
      <c r="O136" s="118">
        <v>0</v>
      </c>
      <c r="P136" s="118"/>
    </row>
    <row r="137" spans="2:16">
      <c r="B137" s="15">
        <f t="shared" si="10"/>
        <v>5.349999999999989</v>
      </c>
      <c r="C137" s="15">
        <f t="shared" si="11"/>
        <v>4723306.4168749703</v>
      </c>
      <c r="D137" s="15">
        <f t="shared" si="12"/>
        <v>0</v>
      </c>
      <c r="E137" s="15">
        <f t="shared" si="8"/>
        <v>200000</v>
      </c>
      <c r="F137" s="15">
        <f t="shared" ca="1" si="9"/>
        <v>0</v>
      </c>
    </row>
    <row r="138" spans="2:16">
      <c r="B138" s="15">
        <f t="shared" si="10"/>
        <v>5.3999999999999888</v>
      </c>
      <c r="C138" s="15">
        <f t="shared" si="11"/>
        <v>4856977.0799999703</v>
      </c>
      <c r="D138" s="15">
        <f t="shared" si="12"/>
        <v>0</v>
      </c>
      <c r="E138" s="15">
        <f t="shared" si="8"/>
        <v>200000</v>
      </c>
      <c r="F138" s="15">
        <f t="shared" ca="1" si="9"/>
        <v>0</v>
      </c>
    </row>
    <row r="139" spans="2:16">
      <c r="B139" s="15">
        <f t="shared" si="10"/>
        <v>5.4499999999999886</v>
      </c>
      <c r="C139" s="15">
        <f t="shared" si="11"/>
        <v>4993146.1881249687</v>
      </c>
      <c r="D139" s="15">
        <f t="shared" si="12"/>
        <v>0</v>
      </c>
      <c r="E139" s="15">
        <f t="shared" si="8"/>
        <v>200000</v>
      </c>
      <c r="F139" s="15">
        <f t="shared" ca="1" si="9"/>
        <v>0</v>
      </c>
    </row>
    <row r="140" spans="2:16">
      <c r="B140" s="15">
        <f t="shared" si="10"/>
        <v>5.4999999999999885</v>
      </c>
      <c r="C140" s="15">
        <f t="shared" si="11"/>
        <v>5131836.8749999674</v>
      </c>
      <c r="D140" s="15">
        <f t="shared" si="12"/>
        <v>0</v>
      </c>
      <c r="E140" s="15">
        <f t="shared" si="8"/>
        <v>200000</v>
      </c>
      <c r="F140" s="15">
        <f t="shared" ca="1" si="9"/>
        <v>0</v>
      </c>
    </row>
    <row r="141" spans="2:16">
      <c r="B141" s="15">
        <f t="shared" si="10"/>
        <v>5.5499999999999883</v>
      </c>
      <c r="C141" s="15">
        <f t="shared" si="11"/>
        <v>5273072.2743749674</v>
      </c>
      <c r="D141" s="15">
        <f t="shared" si="12"/>
        <v>0</v>
      </c>
      <c r="E141" s="15">
        <f t="shared" si="8"/>
        <v>200000</v>
      </c>
      <c r="F141" s="15">
        <f t="shared" ca="1" si="9"/>
        <v>0</v>
      </c>
    </row>
    <row r="142" spans="2:16">
      <c r="B142" s="15">
        <f t="shared" si="10"/>
        <v>5.5999999999999881</v>
      </c>
      <c r="C142" s="15">
        <f t="shared" si="11"/>
        <v>5416875.5199999651</v>
      </c>
      <c r="D142" s="15">
        <f t="shared" si="12"/>
        <v>0</v>
      </c>
      <c r="E142" s="15">
        <f t="shared" si="8"/>
        <v>200000</v>
      </c>
      <c r="F142" s="15">
        <f t="shared" ca="1" si="9"/>
        <v>0</v>
      </c>
    </row>
    <row r="143" spans="2:16">
      <c r="B143" s="15">
        <f t="shared" si="10"/>
        <v>5.6499999999999879</v>
      </c>
      <c r="C143" s="15">
        <f t="shared" si="11"/>
        <v>5563269.7456249651</v>
      </c>
      <c r="D143" s="15">
        <f t="shared" si="12"/>
        <v>0</v>
      </c>
      <c r="E143" s="15">
        <f t="shared" si="8"/>
        <v>200000</v>
      </c>
      <c r="F143" s="15">
        <f t="shared" ca="1" si="9"/>
        <v>0</v>
      </c>
    </row>
    <row r="144" spans="2:16">
      <c r="B144" s="15">
        <f t="shared" si="10"/>
        <v>5.6999999999999877</v>
      </c>
      <c r="C144" s="15">
        <f t="shared" si="11"/>
        <v>5712278.0849999627</v>
      </c>
      <c r="D144" s="15">
        <f t="shared" si="12"/>
        <v>0</v>
      </c>
      <c r="E144" s="15">
        <f t="shared" si="8"/>
        <v>200000</v>
      </c>
      <c r="F144" s="15">
        <f t="shared" ca="1" si="9"/>
        <v>0</v>
      </c>
    </row>
    <row r="145" spans="2:6">
      <c r="B145" s="15">
        <f t="shared" si="10"/>
        <v>5.7499999999999876</v>
      </c>
      <c r="C145" s="15">
        <f t="shared" si="11"/>
        <v>5863923.6718749627</v>
      </c>
      <c r="D145" s="15">
        <f t="shared" si="12"/>
        <v>0</v>
      </c>
      <c r="E145" s="15">
        <f t="shared" si="8"/>
        <v>200000</v>
      </c>
      <c r="F145" s="15">
        <f t="shared" ca="1" si="9"/>
        <v>0</v>
      </c>
    </row>
    <row r="146" spans="2:6">
      <c r="B146" s="15">
        <f t="shared" si="10"/>
        <v>5.7999999999999874</v>
      </c>
      <c r="C146" s="15">
        <f t="shared" si="11"/>
        <v>6018229.6399999605</v>
      </c>
      <c r="D146" s="15">
        <f t="shared" si="12"/>
        <v>0</v>
      </c>
      <c r="E146" s="15">
        <f t="shared" si="8"/>
        <v>200000</v>
      </c>
      <c r="F146" s="15">
        <f t="shared" ca="1" si="9"/>
        <v>0</v>
      </c>
    </row>
    <row r="147" spans="2:6">
      <c r="B147" s="15">
        <f t="shared" si="10"/>
        <v>5.8499999999999872</v>
      </c>
      <c r="C147" s="15">
        <f t="shared" si="11"/>
        <v>6175219.1231249589</v>
      </c>
      <c r="D147" s="15">
        <f t="shared" si="12"/>
        <v>0</v>
      </c>
      <c r="E147" s="15">
        <f t="shared" si="8"/>
        <v>200000</v>
      </c>
      <c r="F147" s="15">
        <f t="shared" ca="1" si="9"/>
        <v>0</v>
      </c>
    </row>
    <row r="148" spans="2:6">
      <c r="B148" s="15">
        <f t="shared" si="10"/>
        <v>5.899999999999987</v>
      </c>
      <c r="C148" s="15">
        <f t="shared" si="11"/>
        <v>6334915.254999958</v>
      </c>
      <c r="D148" s="15">
        <f t="shared" si="12"/>
        <v>0</v>
      </c>
      <c r="E148" s="15">
        <f t="shared" si="8"/>
        <v>200000</v>
      </c>
      <c r="F148" s="15">
        <f t="shared" ca="1" si="9"/>
        <v>0</v>
      </c>
    </row>
    <row r="149" spans="2:6">
      <c r="B149" s="15">
        <f t="shared" si="10"/>
        <v>5.9499999999999869</v>
      </c>
      <c r="C149" s="15">
        <f t="shared" si="11"/>
        <v>6497341.1693749577</v>
      </c>
      <c r="D149" s="15">
        <f t="shared" si="12"/>
        <v>0</v>
      </c>
      <c r="E149" s="15">
        <f t="shared" si="8"/>
        <v>200000</v>
      </c>
      <c r="F149" s="15">
        <f t="shared" ca="1" si="9"/>
        <v>0</v>
      </c>
    </row>
    <row r="150" spans="2:6">
      <c r="B150" s="15">
        <f t="shared" si="10"/>
        <v>5.9999999999999867</v>
      </c>
      <c r="C150" s="15">
        <f t="shared" si="11"/>
        <v>6662519.9999999562</v>
      </c>
      <c r="D150" s="15">
        <f t="shared" si="12"/>
        <v>0</v>
      </c>
      <c r="E150" s="15">
        <f t="shared" si="8"/>
        <v>200000</v>
      </c>
      <c r="F150" s="15">
        <f t="shared" ca="1" si="9"/>
        <v>0</v>
      </c>
    </row>
    <row r="151" spans="2:6">
      <c r="B151" s="15">
        <f t="shared" si="10"/>
        <v>6.0499999999999865</v>
      </c>
      <c r="C151" s="15">
        <f t="shared" si="11"/>
        <v>6830474.8806249537</v>
      </c>
      <c r="D151" s="15">
        <f t="shared" si="12"/>
        <v>0</v>
      </c>
      <c r="E151" s="15">
        <f t="shared" si="8"/>
        <v>200000</v>
      </c>
      <c r="F151" s="15">
        <f t="shared" ca="1" si="9"/>
        <v>0</v>
      </c>
    </row>
    <row r="152" spans="2:6">
      <c r="B152" s="15">
        <f t="shared" si="10"/>
        <v>6.0999999999999863</v>
      </c>
      <c r="C152" s="15">
        <f t="shared" si="11"/>
        <v>7001228.9449999528</v>
      </c>
      <c r="D152" s="15">
        <f t="shared" si="12"/>
        <v>0</v>
      </c>
      <c r="E152" s="15">
        <f t="shared" si="8"/>
        <v>200000</v>
      </c>
      <c r="F152" s="15">
        <f t="shared" ca="1" si="9"/>
        <v>0</v>
      </c>
    </row>
    <row r="153" spans="2:6">
      <c r="B153" s="15">
        <f t="shared" si="10"/>
        <v>6.1499999999999861</v>
      </c>
      <c r="C153" s="15">
        <f t="shared" si="11"/>
        <v>7174805.3268749509</v>
      </c>
      <c r="D153" s="15">
        <f t="shared" si="12"/>
        <v>0</v>
      </c>
      <c r="E153" s="15">
        <f t="shared" si="8"/>
        <v>200000</v>
      </c>
      <c r="F153" s="15">
        <f t="shared" ca="1" si="9"/>
        <v>0</v>
      </c>
    </row>
    <row r="154" spans="2:6">
      <c r="B154" s="15">
        <f t="shared" si="10"/>
        <v>6.199999999999986</v>
      </c>
      <c r="C154" s="15">
        <f t="shared" si="11"/>
        <v>7351227.1599999499</v>
      </c>
      <c r="D154" s="15">
        <f t="shared" si="12"/>
        <v>0</v>
      </c>
      <c r="E154" s="15">
        <f t="shared" si="8"/>
        <v>200000</v>
      </c>
      <c r="F154" s="15">
        <f t="shared" ca="1" si="9"/>
        <v>0</v>
      </c>
    </row>
    <row r="155" spans="2:6">
      <c r="B155" s="15">
        <f t="shared" si="10"/>
        <v>6.2499999999999858</v>
      </c>
      <c r="C155" s="15">
        <f t="shared" si="11"/>
        <v>7530517.5781249478</v>
      </c>
      <c r="D155" s="15">
        <f t="shared" si="12"/>
        <v>0</v>
      </c>
      <c r="E155" s="15">
        <f t="shared" si="8"/>
        <v>200000</v>
      </c>
      <c r="F155" s="15">
        <f t="shared" ca="1" si="9"/>
        <v>0</v>
      </c>
    </row>
    <row r="156" spans="2:6">
      <c r="B156" s="15">
        <f t="shared" si="10"/>
        <v>6.2999999999999856</v>
      </c>
      <c r="C156" s="15">
        <f t="shared" si="11"/>
        <v>7712699.7149999477</v>
      </c>
      <c r="D156" s="15">
        <f t="shared" si="12"/>
        <v>0</v>
      </c>
      <c r="E156" s="15">
        <f t="shared" si="8"/>
        <v>200000</v>
      </c>
      <c r="F156" s="15">
        <f t="shared" ca="1" si="9"/>
        <v>0</v>
      </c>
    </row>
    <row r="157" spans="2:6">
      <c r="B157" s="15">
        <f t="shared" si="10"/>
        <v>6.3499999999999854</v>
      </c>
      <c r="C157" s="15">
        <f t="shared" si="11"/>
        <v>7897796.7043749448</v>
      </c>
      <c r="D157" s="15">
        <f t="shared" si="12"/>
        <v>0</v>
      </c>
      <c r="E157" s="15">
        <f t="shared" si="8"/>
        <v>200000</v>
      </c>
      <c r="F157" s="15">
        <f t="shared" ca="1" si="9"/>
        <v>0</v>
      </c>
    </row>
    <row r="158" spans="2:6">
      <c r="B158" s="15">
        <f t="shared" si="10"/>
        <v>6.3999999999999853</v>
      </c>
      <c r="C158" s="15">
        <f t="shared" si="11"/>
        <v>8085831.6799999438</v>
      </c>
      <c r="D158" s="15">
        <f t="shared" si="12"/>
        <v>0</v>
      </c>
      <c r="E158" s="15">
        <f t="shared" ref="E158:E221" si="13">IF(B158&lt;$O$5,0,IF(C158*$C$24&gt;$O$8,$O$8,C158*$C$24))</f>
        <v>200000</v>
      </c>
      <c r="F158" s="15">
        <f t="shared" ref="F158:F221" ca="1" si="14">IF(B158&gt;$O$6,0,IF(B158&lt;$O$5,0,IF(ROW(B158)&gt;ROW($B$30),OFFSET(INDIRECT(ADDRESS(ROW(), COLUMN())),-1,0)+$O$15*D158*E158,IF(ROW(B158)=ROW($B$30),$O$15*D158*E158,0))))</f>
        <v>0</v>
      </c>
    </row>
    <row r="159" spans="2:6">
      <c r="B159" s="15">
        <f t="shared" ref="B159:B222" si="15">B158+$O$16</f>
        <v>6.4499999999999851</v>
      </c>
      <c r="C159" s="15">
        <f t="shared" ref="C159:C222" si="16">0.5*$C$10*$C$11*(B159)^3</f>
        <v>8276827.775624943</v>
      </c>
      <c r="D159" s="15">
        <f t="shared" ref="D159:D222" si="17">IF(B159&lt;$O$5,0,IF(B159&gt;$O$6, 0,O159))</f>
        <v>0</v>
      </c>
      <c r="E159" s="15">
        <f t="shared" si="13"/>
        <v>200000</v>
      </c>
      <c r="F159" s="15">
        <f t="shared" ca="1" si="14"/>
        <v>0</v>
      </c>
    </row>
    <row r="160" spans="2:6">
      <c r="B160" s="15">
        <f t="shared" si="15"/>
        <v>6.4999999999999849</v>
      </c>
      <c r="C160" s="15">
        <f t="shared" si="16"/>
        <v>8470808.1249999404</v>
      </c>
      <c r="D160" s="15">
        <f t="shared" si="17"/>
        <v>0</v>
      </c>
      <c r="E160" s="15">
        <f t="shared" si="13"/>
        <v>200000</v>
      </c>
      <c r="F160" s="15">
        <f t="shared" ca="1" si="14"/>
        <v>0</v>
      </c>
    </row>
    <row r="161" spans="2:6">
      <c r="B161" s="15">
        <f t="shared" si="15"/>
        <v>6.5499999999999847</v>
      </c>
      <c r="C161" s="15">
        <f t="shared" si="16"/>
        <v>8667795.861874938</v>
      </c>
      <c r="D161" s="15">
        <f t="shared" si="17"/>
        <v>0</v>
      </c>
      <c r="E161" s="15">
        <f t="shared" si="13"/>
        <v>200000</v>
      </c>
      <c r="F161" s="15">
        <f t="shared" ca="1" si="14"/>
        <v>0</v>
      </c>
    </row>
    <row r="162" spans="2:6">
      <c r="B162" s="15">
        <f t="shared" si="15"/>
        <v>6.5999999999999845</v>
      </c>
      <c r="C162" s="15">
        <f t="shared" si="16"/>
        <v>8867814.1199999377</v>
      </c>
      <c r="D162" s="15">
        <f t="shared" si="17"/>
        <v>0</v>
      </c>
      <c r="E162" s="15">
        <f t="shared" si="13"/>
        <v>200000</v>
      </c>
      <c r="F162" s="15">
        <f t="shared" ca="1" si="14"/>
        <v>0</v>
      </c>
    </row>
    <row r="163" spans="2:6">
      <c r="B163" s="15">
        <f t="shared" si="15"/>
        <v>6.6499999999999844</v>
      </c>
      <c r="C163" s="15">
        <f t="shared" si="16"/>
        <v>9070886.0331249349</v>
      </c>
      <c r="D163" s="15">
        <f t="shared" si="17"/>
        <v>0</v>
      </c>
      <c r="E163" s="15">
        <f t="shared" si="13"/>
        <v>200000</v>
      </c>
      <c r="F163" s="15">
        <f t="shared" ca="1" si="14"/>
        <v>0</v>
      </c>
    </row>
    <row r="164" spans="2:6">
      <c r="B164" s="15">
        <f t="shared" si="15"/>
        <v>6.6999999999999842</v>
      </c>
      <c r="C164" s="15">
        <f t="shared" si="16"/>
        <v>9277034.7349999342</v>
      </c>
      <c r="D164" s="15">
        <f t="shared" si="17"/>
        <v>0</v>
      </c>
      <c r="E164" s="15">
        <f t="shared" si="13"/>
        <v>200000</v>
      </c>
      <c r="F164" s="15">
        <f t="shared" ca="1" si="14"/>
        <v>0</v>
      </c>
    </row>
    <row r="165" spans="2:6">
      <c r="B165" s="15">
        <f t="shared" si="15"/>
        <v>6.749999999999984</v>
      </c>
      <c r="C165" s="15">
        <f t="shared" si="16"/>
        <v>9486283.3593749329</v>
      </c>
      <c r="D165" s="15">
        <f t="shared" si="17"/>
        <v>0</v>
      </c>
      <c r="E165" s="15">
        <f t="shared" si="13"/>
        <v>200000</v>
      </c>
      <c r="F165" s="15">
        <f t="shared" ca="1" si="14"/>
        <v>0</v>
      </c>
    </row>
    <row r="166" spans="2:6">
      <c r="B166" s="15">
        <f t="shared" si="15"/>
        <v>6.7999999999999838</v>
      </c>
      <c r="C166" s="15">
        <f t="shared" si="16"/>
        <v>9698655.0399999302</v>
      </c>
      <c r="D166" s="15">
        <f t="shared" si="17"/>
        <v>0</v>
      </c>
      <c r="E166" s="15">
        <f t="shared" si="13"/>
        <v>200000</v>
      </c>
      <c r="F166" s="15">
        <f t="shared" ca="1" si="14"/>
        <v>0</v>
      </c>
    </row>
    <row r="167" spans="2:6">
      <c r="B167" s="15">
        <f t="shared" si="15"/>
        <v>6.8499999999999837</v>
      </c>
      <c r="C167" s="15">
        <f t="shared" si="16"/>
        <v>9914172.9106249306</v>
      </c>
      <c r="D167" s="15">
        <f t="shared" si="17"/>
        <v>0</v>
      </c>
      <c r="E167" s="15">
        <f t="shared" si="13"/>
        <v>200000</v>
      </c>
      <c r="F167" s="15">
        <f t="shared" ca="1" si="14"/>
        <v>0</v>
      </c>
    </row>
    <row r="168" spans="2:6">
      <c r="B168" s="15">
        <f t="shared" si="15"/>
        <v>6.8999999999999835</v>
      </c>
      <c r="C168" s="15">
        <f t="shared" si="16"/>
        <v>10132860.104999926</v>
      </c>
      <c r="D168" s="15">
        <f t="shared" si="17"/>
        <v>0</v>
      </c>
      <c r="E168" s="15">
        <f t="shared" si="13"/>
        <v>200000</v>
      </c>
      <c r="F168" s="15">
        <f t="shared" ca="1" si="14"/>
        <v>0</v>
      </c>
    </row>
    <row r="169" spans="2:6">
      <c r="B169" s="15">
        <f t="shared" si="15"/>
        <v>6.9499999999999833</v>
      </c>
      <c r="C169" s="15">
        <f t="shared" si="16"/>
        <v>10354739.756874925</v>
      </c>
      <c r="D169" s="15">
        <f t="shared" si="17"/>
        <v>0</v>
      </c>
      <c r="E169" s="15">
        <f t="shared" si="13"/>
        <v>200000</v>
      </c>
      <c r="F169" s="15">
        <f t="shared" ca="1" si="14"/>
        <v>0</v>
      </c>
    </row>
    <row r="170" spans="2:6">
      <c r="B170" s="15">
        <f t="shared" si="15"/>
        <v>6.9999999999999831</v>
      </c>
      <c r="C170" s="15">
        <f t="shared" si="16"/>
        <v>10579834.999999925</v>
      </c>
      <c r="D170" s="15">
        <f t="shared" si="17"/>
        <v>0</v>
      </c>
      <c r="E170" s="15">
        <f t="shared" si="13"/>
        <v>200000</v>
      </c>
      <c r="F170" s="15">
        <f t="shared" ca="1" si="14"/>
        <v>0</v>
      </c>
    </row>
    <row r="171" spans="2:6">
      <c r="B171" s="15">
        <f t="shared" si="15"/>
        <v>7.0499999999999829</v>
      </c>
      <c r="C171" s="15">
        <f t="shared" si="16"/>
        <v>10808168.968124921</v>
      </c>
      <c r="D171" s="15">
        <f t="shared" si="17"/>
        <v>0</v>
      </c>
      <c r="E171" s="15">
        <f t="shared" si="13"/>
        <v>200000</v>
      </c>
      <c r="F171" s="15">
        <f t="shared" ca="1" si="14"/>
        <v>0</v>
      </c>
    </row>
    <row r="172" spans="2:6">
      <c r="B172" s="15">
        <f t="shared" si="15"/>
        <v>7.0999999999999828</v>
      </c>
      <c r="C172" s="15">
        <f t="shared" si="16"/>
        <v>11039764.79499992</v>
      </c>
      <c r="D172" s="15">
        <f t="shared" si="17"/>
        <v>0</v>
      </c>
      <c r="E172" s="15">
        <f t="shared" si="13"/>
        <v>200000</v>
      </c>
      <c r="F172" s="15">
        <f t="shared" ca="1" si="14"/>
        <v>0</v>
      </c>
    </row>
    <row r="173" spans="2:6">
      <c r="B173" s="15">
        <f t="shared" si="15"/>
        <v>7.1499999999999826</v>
      </c>
      <c r="C173" s="15">
        <f t="shared" si="16"/>
        <v>11274645.614374919</v>
      </c>
      <c r="D173" s="15">
        <f t="shared" si="17"/>
        <v>0</v>
      </c>
      <c r="E173" s="15">
        <f t="shared" si="13"/>
        <v>200000</v>
      </c>
      <c r="F173" s="15">
        <f t="shared" ca="1" si="14"/>
        <v>0</v>
      </c>
    </row>
    <row r="174" spans="2:6">
      <c r="B174" s="15">
        <f t="shared" si="15"/>
        <v>7.1999999999999824</v>
      </c>
      <c r="C174" s="15">
        <f t="shared" si="16"/>
        <v>11512834.559999915</v>
      </c>
      <c r="D174" s="15">
        <f t="shared" si="17"/>
        <v>0</v>
      </c>
      <c r="E174" s="15">
        <f t="shared" si="13"/>
        <v>200000</v>
      </c>
      <c r="F174" s="15">
        <f t="shared" ca="1" si="14"/>
        <v>0</v>
      </c>
    </row>
    <row r="175" spans="2:6">
      <c r="B175" s="15">
        <f t="shared" si="15"/>
        <v>7.2499999999999822</v>
      </c>
      <c r="C175" s="15">
        <f t="shared" si="16"/>
        <v>11754354.765624914</v>
      </c>
      <c r="D175" s="15">
        <f t="shared" si="17"/>
        <v>0</v>
      </c>
      <c r="E175" s="15">
        <f t="shared" si="13"/>
        <v>200000</v>
      </c>
      <c r="F175" s="15">
        <f t="shared" ca="1" si="14"/>
        <v>0</v>
      </c>
    </row>
    <row r="176" spans="2:6">
      <c r="B176" s="15">
        <f t="shared" si="15"/>
        <v>7.2999999999999821</v>
      </c>
      <c r="C176" s="15">
        <f t="shared" si="16"/>
        <v>11999229.364999911</v>
      </c>
      <c r="D176" s="15">
        <f t="shared" si="17"/>
        <v>0</v>
      </c>
      <c r="E176" s="15">
        <f t="shared" si="13"/>
        <v>200000</v>
      </c>
      <c r="F176" s="15">
        <f t="shared" ca="1" si="14"/>
        <v>0</v>
      </c>
    </row>
    <row r="177" spans="2:6">
      <c r="B177" s="15">
        <f t="shared" si="15"/>
        <v>7.3499999999999819</v>
      </c>
      <c r="C177" s="15">
        <f t="shared" si="16"/>
        <v>12247481.491874909</v>
      </c>
      <c r="D177" s="15">
        <f t="shared" si="17"/>
        <v>0</v>
      </c>
      <c r="E177" s="15">
        <f t="shared" si="13"/>
        <v>200000</v>
      </c>
      <c r="F177" s="15">
        <f t="shared" ca="1" si="14"/>
        <v>0</v>
      </c>
    </row>
    <row r="178" spans="2:6">
      <c r="B178" s="15">
        <f t="shared" si="15"/>
        <v>7.3999999999999817</v>
      </c>
      <c r="C178" s="15">
        <f t="shared" si="16"/>
        <v>12499134.279999906</v>
      </c>
      <c r="D178" s="15">
        <f t="shared" si="17"/>
        <v>0</v>
      </c>
      <c r="E178" s="15">
        <f t="shared" si="13"/>
        <v>200000</v>
      </c>
      <c r="F178" s="15">
        <f t="shared" ca="1" si="14"/>
        <v>0</v>
      </c>
    </row>
    <row r="179" spans="2:6">
      <c r="B179" s="15">
        <f t="shared" si="15"/>
        <v>7.4499999999999815</v>
      </c>
      <c r="C179" s="15">
        <f t="shared" si="16"/>
        <v>12754210.863124905</v>
      </c>
      <c r="D179" s="15">
        <f t="shared" si="17"/>
        <v>0</v>
      </c>
      <c r="E179" s="15">
        <f t="shared" si="13"/>
        <v>200000</v>
      </c>
      <c r="F179" s="15">
        <f t="shared" ca="1" si="14"/>
        <v>0</v>
      </c>
    </row>
    <row r="180" spans="2:6">
      <c r="B180" s="15">
        <f t="shared" si="15"/>
        <v>7.4999999999999813</v>
      </c>
      <c r="C180" s="15">
        <f t="shared" si="16"/>
        <v>13012734.374999903</v>
      </c>
      <c r="D180" s="15">
        <f t="shared" si="17"/>
        <v>0</v>
      </c>
      <c r="E180" s="15">
        <f t="shared" si="13"/>
        <v>200000</v>
      </c>
      <c r="F180" s="15">
        <f t="shared" ca="1" si="14"/>
        <v>0</v>
      </c>
    </row>
    <row r="181" spans="2:6">
      <c r="B181" s="15">
        <f t="shared" si="15"/>
        <v>7.5499999999999812</v>
      </c>
      <c r="C181" s="15">
        <f t="shared" si="16"/>
        <v>13274727.949374899</v>
      </c>
      <c r="D181" s="15">
        <f t="shared" si="17"/>
        <v>0</v>
      </c>
      <c r="E181" s="15">
        <f t="shared" si="13"/>
        <v>200000</v>
      </c>
      <c r="F181" s="15">
        <f t="shared" ca="1" si="14"/>
        <v>0</v>
      </c>
    </row>
    <row r="182" spans="2:6">
      <c r="B182" s="15">
        <f t="shared" si="15"/>
        <v>7.599999999999981</v>
      </c>
      <c r="C182" s="15">
        <f t="shared" si="16"/>
        <v>13540214.719999898</v>
      </c>
      <c r="D182" s="15">
        <f t="shared" si="17"/>
        <v>0</v>
      </c>
      <c r="E182" s="15">
        <f t="shared" si="13"/>
        <v>200000</v>
      </c>
      <c r="F182" s="15">
        <f t="shared" ca="1" si="14"/>
        <v>0</v>
      </c>
    </row>
    <row r="183" spans="2:6">
      <c r="B183" s="15">
        <f t="shared" si="15"/>
        <v>7.6499999999999808</v>
      </c>
      <c r="C183" s="15">
        <f t="shared" si="16"/>
        <v>13809217.820624897</v>
      </c>
      <c r="D183" s="15">
        <f t="shared" si="17"/>
        <v>0</v>
      </c>
      <c r="E183" s="15">
        <f t="shared" si="13"/>
        <v>200000</v>
      </c>
      <c r="F183" s="15">
        <f t="shared" ca="1" si="14"/>
        <v>0</v>
      </c>
    </row>
    <row r="184" spans="2:6">
      <c r="B184" s="15">
        <f t="shared" si="15"/>
        <v>7.6999999999999806</v>
      </c>
      <c r="C184" s="15">
        <f t="shared" si="16"/>
        <v>14081760.384999894</v>
      </c>
      <c r="D184" s="15">
        <f t="shared" si="17"/>
        <v>0</v>
      </c>
      <c r="E184" s="15">
        <f t="shared" si="13"/>
        <v>200000</v>
      </c>
      <c r="F184" s="15">
        <f t="shared" ca="1" si="14"/>
        <v>0</v>
      </c>
    </row>
    <row r="185" spans="2:6">
      <c r="B185" s="15">
        <f t="shared" si="15"/>
        <v>7.7499999999999805</v>
      </c>
      <c r="C185" s="15">
        <f t="shared" si="16"/>
        <v>14357865.546874892</v>
      </c>
      <c r="D185" s="15">
        <f t="shared" si="17"/>
        <v>0</v>
      </c>
      <c r="E185" s="15">
        <f t="shared" si="13"/>
        <v>200000</v>
      </c>
      <c r="F185" s="15">
        <f t="shared" ca="1" si="14"/>
        <v>0</v>
      </c>
    </row>
    <row r="186" spans="2:6">
      <c r="B186" s="15">
        <f t="shared" si="15"/>
        <v>7.7999999999999803</v>
      </c>
      <c r="C186" s="15">
        <f t="shared" si="16"/>
        <v>14637556.439999888</v>
      </c>
      <c r="D186" s="15">
        <f t="shared" si="17"/>
        <v>0</v>
      </c>
      <c r="E186" s="15">
        <f t="shared" si="13"/>
        <v>200000</v>
      </c>
      <c r="F186" s="15">
        <f t="shared" ca="1" si="14"/>
        <v>0</v>
      </c>
    </row>
    <row r="187" spans="2:6">
      <c r="B187" s="15">
        <f t="shared" si="15"/>
        <v>7.8499999999999801</v>
      </c>
      <c r="C187" s="15">
        <f t="shared" si="16"/>
        <v>14920856.198124887</v>
      </c>
      <c r="D187" s="15">
        <f t="shared" si="17"/>
        <v>0</v>
      </c>
      <c r="E187" s="15">
        <f t="shared" si="13"/>
        <v>200000</v>
      </c>
      <c r="F187" s="15">
        <f t="shared" ca="1" si="14"/>
        <v>0</v>
      </c>
    </row>
    <row r="188" spans="2:6">
      <c r="B188" s="15">
        <f t="shared" si="15"/>
        <v>7.8999999999999799</v>
      </c>
      <c r="C188" s="15">
        <f t="shared" si="16"/>
        <v>15207787.954999885</v>
      </c>
      <c r="D188" s="15">
        <f t="shared" si="17"/>
        <v>0</v>
      </c>
      <c r="E188" s="15">
        <f t="shared" si="13"/>
        <v>200000</v>
      </c>
      <c r="F188" s="15">
        <f t="shared" ca="1" si="14"/>
        <v>0</v>
      </c>
    </row>
    <row r="189" spans="2:6">
      <c r="B189" s="15">
        <f t="shared" si="15"/>
        <v>7.9499999999999797</v>
      </c>
      <c r="C189" s="15">
        <f t="shared" si="16"/>
        <v>15498374.844374882</v>
      </c>
      <c r="D189" s="15">
        <f t="shared" si="17"/>
        <v>0</v>
      </c>
      <c r="E189" s="15">
        <f t="shared" si="13"/>
        <v>200000</v>
      </c>
      <c r="F189" s="15">
        <f t="shared" ca="1" si="14"/>
        <v>0</v>
      </c>
    </row>
    <row r="190" spans="2:6">
      <c r="B190" s="15">
        <f t="shared" si="15"/>
        <v>7.9999999999999796</v>
      </c>
      <c r="C190" s="15">
        <f t="shared" si="16"/>
        <v>15792639.999999879</v>
      </c>
      <c r="D190" s="15">
        <f t="shared" si="17"/>
        <v>0</v>
      </c>
      <c r="E190" s="15">
        <f t="shared" si="13"/>
        <v>200000</v>
      </c>
      <c r="F190" s="15">
        <f t="shared" ca="1" si="14"/>
        <v>0</v>
      </c>
    </row>
    <row r="191" spans="2:6">
      <c r="B191" s="15">
        <f t="shared" si="15"/>
        <v>8.0499999999999794</v>
      </c>
      <c r="C191" s="15">
        <f t="shared" si="16"/>
        <v>16090606.555624876</v>
      </c>
      <c r="D191" s="15">
        <f t="shared" si="17"/>
        <v>0</v>
      </c>
      <c r="E191" s="15">
        <f t="shared" si="13"/>
        <v>200000</v>
      </c>
      <c r="F191" s="15">
        <f t="shared" ca="1" si="14"/>
        <v>0</v>
      </c>
    </row>
    <row r="192" spans="2:6">
      <c r="B192" s="15">
        <f t="shared" si="15"/>
        <v>8.0999999999999801</v>
      </c>
      <c r="C192" s="15">
        <f t="shared" si="16"/>
        <v>16392297.644999878</v>
      </c>
      <c r="D192" s="15">
        <f t="shared" si="17"/>
        <v>0</v>
      </c>
      <c r="E192" s="15">
        <f t="shared" si="13"/>
        <v>200000</v>
      </c>
      <c r="F192" s="15">
        <f t="shared" ca="1" si="14"/>
        <v>0</v>
      </c>
    </row>
    <row r="193" spans="2:6">
      <c r="B193" s="15">
        <f t="shared" si="15"/>
        <v>8.1499999999999808</v>
      </c>
      <c r="C193" s="15">
        <f t="shared" si="16"/>
        <v>16697736.401874881</v>
      </c>
      <c r="D193" s="15">
        <f t="shared" si="17"/>
        <v>0</v>
      </c>
      <c r="E193" s="15">
        <f t="shared" si="13"/>
        <v>200000</v>
      </c>
      <c r="F193" s="15">
        <f t="shared" ca="1" si="14"/>
        <v>0</v>
      </c>
    </row>
    <row r="194" spans="2:6">
      <c r="B194" s="15">
        <f t="shared" si="15"/>
        <v>8.1999999999999815</v>
      </c>
      <c r="C194" s="15">
        <f t="shared" si="16"/>
        <v>17006945.959999885</v>
      </c>
      <c r="D194" s="15">
        <f t="shared" si="17"/>
        <v>0</v>
      </c>
      <c r="E194" s="15">
        <f t="shared" si="13"/>
        <v>200000</v>
      </c>
      <c r="F194" s="15">
        <f t="shared" ca="1" si="14"/>
        <v>0</v>
      </c>
    </row>
    <row r="195" spans="2:6">
      <c r="B195" s="15">
        <f t="shared" si="15"/>
        <v>8.2499999999999822</v>
      </c>
      <c r="C195" s="15">
        <f t="shared" si="16"/>
        <v>17319949.453124888</v>
      </c>
      <c r="D195" s="15">
        <f t="shared" si="17"/>
        <v>0</v>
      </c>
      <c r="E195" s="15">
        <f t="shared" si="13"/>
        <v>200000</v>
      </c>
      <c r="F195" s="15">
        <f t="shared" ca="1" si="14"/>
        <v>0</v>
      </c>
    </row>
    <row r="196" spans="2:6">
      <c r="B196" s="15">
        <f t="shared" si="15"/>
        <v>8.2999999999999829</v>
      </c>
      <c r="C196" s="15">
        <f t="shared" si="16"/>
        <v>17636770.014999893</v>
      </c>
      <c r="D196" s="15">
        <f t="shared" si="17"/>
        <v>0</v>
      </c>
      <c r="E196" s="15">
        <f t="shared" si="13"/>
        <v>200000</v>
      </c>
      <c r="F196" s="15">
        <f t="shared" ca="1" si="14"/>
        <v>0</v>
      </c>
    </row>
    <row r="197" spans="2:6">
      <c r="B197" s="15">
        <f t="shared" si="15"/>
        <v>8.3499999999999837</v>
      </c>
      <c r="C197" s="15">
        <f t="shared" si="16"/>
        <v>17957430.779374894</v>
      </c>
      <c r="D197" s="15">
        <f t="shared" si="17"/>
        <v>0</v>
      </c>
      <c r="E197" s="15">
        <f t="shared" si="13"/>
        <v>200000</v>
      </c>
      <c r="F197" s="15">
        <f t="shared" ca="1" si="14"/>
        <v>0</v>
      </c>
    </row>
    <row r="198" spans="2:6">
      <c r="B198" s="15">
        <f t="shared" si="15"/>
        <v>8.3999999999999844</v>
      </c>
      <c r="C198" s="15">
        <f t="shared" si="16"/>
        <v>18281954.879999898</v>
      </c>
      <c r="D198" s="15">
        <f t="shared" si="17"/>
        <v>0</v>
      </c>
      <c r="E198" s="15">
        <f t="shared" si="13"/>
        <v>200000</v>
      </c>
      <c r="F198" s="15">
        <f t="shared" ca="1" si="14"/>
        <v>0</v>
      </c>
    </row>
    <row r="199" spans="2:6">
      <c r="B199" s="15">
        <f t="shared" si="15"/>
        <v>8.4499999999999851</v>
      </c>
      <c r="C199" s="15">
        <f t="shared" si="16"/>
        <v>18610365.450624902</v>
      </c>
      <c r="D199" s="15">
        <f t="shared" si="17"/>
        <v>0</v>
      </c>
      <c r="E199" s="15">
        <f t="shared" si="13"/>
        <v>200000</v>
      </c>
      <c r="F199" s="15">
        <f t="shared" ca="1" si="14"/>
        <v>0</v>
      </c>
    </row>
    <row r="200" spans="2:6">
      <c r="B200" s="15">
        <f t="shared" si="15"/>
        <v>8.4999999999999858</v>
      </c>
      <c r="C200" s="15">
        <f t="shared" si="16"/>
        <v>18942685.624999907</v>
      </c>
      <c r="D200" s="15">
        <f t="shared" si="17"/>
        <v>0</v>
      </c>
      <c r="E200" s="15">
        <f t="shared" si="13"/>
        <v>200000</v>
      </c>
      <c r="F200" s="15">
        <f t="shared" ca="1" si="14"/>
        <v>0</v>
      </c>
    </row>
    <row r="201" spans="2:6">
      <c r="B201" s="15">
        <f t="shared" si="15"/>
        <v>8.5499999999999865</v>
      </c>
      <c r="C201" s="15">
        <f t="shared" si="16"/>
        <v>19278938.536874905</v>
      </c>
      <c r="D201" s="15">
        <f t="shared" si="17"/>
        <v>0</v>
      </c>
      <c r="E201" s="15">
        <f t="shared" si="13"/>
        <v>200000</v>
      </c>
      <c r="F201" s="15">
        <f t="shared" ca="1" si="14"/>
        <v>0</v>
      </c>
    </row>
    <row r="202" spans="2:6">
      <c r="B202" s="15">
        <f t="shared" si="15"/>
        <v>8.5999999999999872</v>
      </c>
      <c r="C202" s="15">
        <f t="shared" si="16"/>
        <v>19619147.319999915</v>
      </c>
      <c r="D202" s="15">
        <f t="shared" si="17"/>
        <v>0</v>
      </c>
      <c r="E202" s="15">
        <f t="shared" si="13"/>
        <v>200000</v>
      </c>
      <c r="F202" s="15">
        <f t="shared" ca="1" si="14"/>
        <v>0</v>
      </c>
    </row>
    <row r="203" spans="2:6">
      <c r="B203" s="15">
        <f t="shared" si="15"/>
        <v>8.6499999999999879</v>
      </c>
      <c r="C203" s="15">
        <f t="shared" si="16"/>
        <v>19963335.108124919</v>
      </c>
      <c r="D203" s="15">
        <f t="shared" si="17"/>
        <v>0</v>
      </c>
      <c r="E203" s="15">
        <f t="shared" si="13"/>
        <v>200000</v>
      </c>
      <c r="F203" s="15">
        <f t="shared" ca="1" si="14"/>
        <v>0</v>
      </c>
    </row>
    <row r="204" spans="2:6">
      <c r="B204" s="15">
        <f t="shared" si="15"/>
        <v>8.6999999999999886</v>
      </c>
      <c r="C204" s="15">
        <f t="shared" si="16"/>
        <v>20311525.034999922</v>
      </c>
      <c r="D204" s="15">
        <f t="shared" si="17"/>
        <v>0</v>
      </c>
      <c r="E204" s="15">
        <f t="shared" si="13"/>
        <v>200000</v>
      </c>
      <c r="F204" s="15">
        <f t="shared" ca="1" si="14"/>
        <v>0</v>
      </c>
    </row>
    <row r="205" spans="2:6">
      <c r="B205" s="15">
        <f t="shared" si="15"/>
        <v>8.7499999999999893</v>
      </c>
      <c r="C205" s="15">
        <f t="shared" si="16"/>
        <v>20663740.234374925</v>
      </c>
      <c r="D205" s="15">
        <f t="shared" si="17"/>
        <v>0</v>
      </c>
      <c r="E205" s="15">
        <f t="shared" si="13"/>
        <v>200000</v>
      </c>
      <c r="F205" s="15">
        <f t="shared" ca="1" si="14"/>
        <v>0</v>
      </c>
    </row>
    <row r="206" spans="2:6">
      <c r="B206" s="15">
        <f t="shared" si="15"/>
        <v>8.7999999999999901</v>
      </c>
      <c r="C206" s="15">
        <f t="shared" si="16"/>
        <v>21020003.839999929</v>
      </c>
      <c r="D206" s="15">
        <f t="shared" si="17"/>
        <v>0</v>
      </c>
      <c r="E206" s="15">
        <f t="shared" si="13"/>
        <v>200000</v>
      </c>
      <c r="F206" s="15">
        <f t="shared" ca="1" si="14"/>
        <v>0</v>
      </c>
    </row>
    <row r="207" spans="2:6">
      <c r="B207" s="15">
        <f t="shared" si="15"/>
        <v>8.8499999999999908</v>
      </c>
      <c r="C207" s="15">
        <f t="shared" si="16"/>
        <v>21380338.985624935</v>
      </c>
      <c r="D207" s="15">
        <f t="shared" si="17"/>
        <v>0</v>
      </c>
      <c r="E207" s="15">
        <f t="shared" si="13"/>
        <v>200000</v>
      </c>
      <c r="F207" s="15">
        <f t="shared" ca="1" si="14"/>
        <v>0</v>
      </c>
    </row>
    <row r="208" spans="2:6">
      <c r="B208" s="15">
        <f t="shared" si="15"/>
        <v>8.8999999999999915</v>
      </c>
      <c r="C208" s="15">
        <f t="shared" si="16"/>
        <v>21744768.80499994</v>
      </c>
      <c r="D208" s="15">
        <f t="shared" si="17"/>
        <v>0</v>
      </c>
      <c r="E208" s="15">
        <f t="shared" si="13"/>
        <v>200000</v>
      </c>
      <c r="F208" s="15">
        <f t="shared" ca="1" si="14"/>
        <v>0</v>
      </c>
    </row>
    <row r="209" spans="2:6">
      <c r="B209" s="15">
        <f t="shared" si="15"/>
        <v>8.9499999999999922</v>
      </c>
      <c r="C209" s="15">
        <f t="shared" si="16"/>
        <v>22113316.431874942</v>
      </c>
      <c r="D209" s="15">
        <f t="shared" si="17"/>
        <v>0</v>
      </c>
      <c r="E209" s="15">
        <f t="shared" si="13"/>
        <v>200000</v>
      </c>
      <c r="F209" s="15">
        <f t="shared" ca="1" si="14"/>
        <v>0</v>
      </c>
    </row>
    <row r="210" spans="2:6">
      <c r="B210" s="15">
        <f t="shared" si="15"/>
        <v>8.9999999999999929</v>
      </c>
      <c r="C210" s="15">
        <f t="shared" si="16"/>
        <v>22486004.999999948</v>
      </c>
      <c r="D210" s="15">
        <f t="shared" si="17"/>
        <v>0</v>
      </c>
      <c r="E210" s="15">
        <f t="shared" si="13"/>
        <v>200000</v>
      </c>
      <c r="F210" s="15">
        <f t="shared" ca="1" si="14"/>
        <v>0</v>
      </c>
    </row>
    <row r="211" spans="2:6">
      <c r="B211" s="15">
        <f t="shared" si="15"/>
        <v>9.0499999999999936</v>
      </c>
      <c r="C211" s="15">
        <f t="shared" si="16"/>
        <v>22862857.643124953</v>
      </c>
      <c r="D211" s="15">
        <f t="shared" si="17"/>
        <v>0</v>
      </c>
      <c r="E211" s="15">
        <f t="shared" si="13"/>
        <v>200000</v>
      </c>
      <c r="F211" s="15">
        <f t="shared" ca="1" si="14"/>
        <v>0</v>
      </c>
    </row>
    <row r="212" spans="2:6">
      <c r="B212" s="15">
        <f t="shared" si="15"/>
        <v>9.0999999999999943</v>
      </c>
      <c r="C212" s="15">
        <f t="shared" si="16"/>
        <v>23243897.49499996</v>
      </c>
      <c r="D212" s="15">
        <f t="shared" si="17"/>
        <v>0</v>
      </c>
      <c r="E212" s="15">
        <f t="shared" si="13"/>
        <v>200000</v>
      </c>
      <c r="F212" s="15">
        <f t="shared" ca="1" si="14"/>
        <v>0</v>
      </c>
    </row>
    <row r="213" spans="2:6">
      <c r="B213" s="15">
        <f t="shared" si="15"/>
        <v>9.149999999999995</v>
      </c>
      <c r="C213" s="15">
        <f t="shared" si="16"/>
        <v>23629147.689374961</v>
      </c>
      <c r="D213" s="15">
        <f t="shared" si="17"/>
        <v>0</v>
      </c>
      <c r="E213" s="15">
        <f t="shared" si="13"/>
        <v>200000</v>
      </c>
      <c r="F213" s="15">
        <f t="shared" ca="1" si="14"/>
        <v>0</v>
      </c>
    </row>
    <row r="214" spans="2:6">
      <c r="B214" s="15">
        <f t="shared" si="15"/>
        <v>9.1999999999999957</v>
      </c>
      <c r="C214" s="15">
        <f t="shared" si="16"/>
        <v>24018631.359999966</v>
      </c>
      <c r="D214" s="15">
        <f t="shared" si="17"/>
        <v>0</v>
      </c>
      <c r="E214" s="15">
        <f t="shared" si="13"/>
        <v>200000</v>
      </c>
      <c r="F214" s="15">
        <f t="shared" ca="1" si="14"/>
        <v>0</v>
      </c>
    </row>
    <row r="215" spans="2:6">
      <c r="B215" s="15">
        <f t="shared" si="15"/>
        <v>9.2499999999999964</v>
      </c>
      <c r="C215" s="15">
        <f t="shared" si="16"/>
        <v>24412371.64062497</v>
      </c>
      <c r="D215" s="15">
        <f t="shared" si="17"/>
        <v>0</v>
      </c>
      <c r="E215" s="15">
        <f t="shared" si="13"/>
        <v>200000</v>
      </c>
      <c r="F215" s="15">
        <f t="shared" ca="1" si="14"/>
        <v>0</v>
      </c>
    </row>
    <row r="216" spans="2:6">
      <c r="B216" s="15">
        <f t="shared" si="15"/>
        <v>9.2999999999999972</v>
      </c>
      <c r="C216" s="15">
        <f t="shared" si="16"/>
        <v>24810391.664999977</v>
      </c>
      <c r="D216" s="15">
        <f t="shared" si="17"/>
        <v>0</v>
      </c>
      <c r="E216" s="15">
        <f t="shared" si="13"/>
        <v>200000</v>
      </c>
      <c r="F216" s="15">
        <f t="shared" ca="1" si="14"/>
        <v>0</v>
      </c>
    </row>
    <row r="217" spans="2:6">
      <c r="B217" s="15">
        <f t="shared" si="15"/>
        <v>9.3499999999999979</v>
      </c>
      <c r="C217" s="15">
        <f t="shared" si="16"/>
        <v>25212714.566874981</v>
      </c>
      <c r="D217" s="15">
        <f t="shared" si="17"/>
        <v>0</v>
      </c>
      <c r="E217" s="15">
        <f t="shared" si="13"/>
        <v>200000</v>
      </c>
      <c r="F217" s="15">
        <f t="shared" ca="1" si="14"/>
        <v>0</v>
      </c>
    </row>
    <row r="218" spans="2:6">
      <c r="B218" s="15">
        <f t="shared" si="15"/>
        <v>9.3999999999999986</v>
      </c>
      <c r="C218" s="15">
        <f t="shared" si="16"/>
        <v>25619363.479999989</v>
      </c>
      <c r="D218" s="15">
        <f t="shared" si="17"/>
        <v>0</v>
      </c>
      <c r="E218" s="15">
        <f t="shared" si="13"/>
        <v>200000</v>
      </c>
      <c r="F218" s="15">
        <f t="shared" ca="1" si="14"/>
        <v>0</v>
      </c>
    </row>
    <row r="219" spans="2:6">
      <c r="B219" s="15">
        <f t="shared" si="15"/>
        <v>9.4499999999999993</v>
      </c>
      <c r="C219" s="15">
        <f t="shared" si="16"/>
        <v>26030361.538124993</v>
      </c>
      <c r="D219" s="15">
        <f t="shared" si="17"/>
        <v>0</v>
      </c>
      <c r="E219" s="15">
        <f t="shared" si="13"/>
        <v>200000</v>
      </c>
      <c r="F219" s="15">
        <f t="shared" ca="1" si="14"/>
        <v>0</v>
      </c>
    </row>
    <row r="220" spans="2:6">
      <c r="B220" s="15">
        <f t="shared" si="15"/>
        <v>9.5</v>
      </c>
      <c r="C220" s="15">
        <f t="shared" si="16"/>
        <v>26445731.875</v>
      </c>
      <c r="D220" s="15">
        <f t="shared" si="17"/>
        <v>0</v>
      </c>
      <c r="E220" s="15">
        <f t="shared" si="13"/>
        <v>200000</v>
      </c>
      <c r="F220" s="15">
        <f t="shared" ca="1" si="14"/>
        <v>0</v>
      </c>
    </row>
    <row r="221" spans="2:6">
      <c r="B221" s="15">
        <f t="shared" si="15"/>
        <v>9.5500000000000007</v>
      </c>
      <c r="C221" s="15">
        <f t="shared" si="16"/>
        <v>26865497.624375008</v>
      </c>
      <c r="D221" s="15">
        <f t="shared" si="17"/>
        <v>0</v>
      </c>
      <c r="E221" s="15">
        <f t="shared" si="13"/>
        <v>200000</v>
      </c>
      <c r="F221" s="15">
        <f t="shared" ca="1" si="14"/>
        <v>0</v>
      </c>
    </row>
    <row r="222" spans="2:6">
      <c r="B222" s="15">
        <f t="shared" si="15"/>
        <v>9.6000000000000014</v>
      </c>
      <c r="C222" s="15">
        <f t="shared" si="16"/>
        <v>27289681.920000009</v>
      </c>
      <c r="D222" s="15">
        <f t="shared" si="17"/>
        <v>0</v>
      </c>
      <c r="E222" s="15">
        <f t="shared" ref="E222:E285" si="18">IF(B222&lt;$O$5,0,IF(C222*$C$24&gt;$O$8,$O$8,C222*$C$24))</f>
        <v>200000</v>
      </c>
      <c r="F222" s="15">
        <f t="shared" ref="F222:F285" ca="1" si="19">IF(B222&gt;$O$6,0,IF(B222&lt;$O$5,0,IF(ROW(B222)&gt;ROW($B$30),OFFSET(INDIRECT(ADDRESS(ROW(), COLUMN())),-1,0)+$O$15*D222*E222,IF(ROW(B222)=ROW($B$30),$O$15*D222*E222,0))))</f>
        <v>0</v>
      </c>
    </row>
    <row r="223" spans="2:6">
      <c r="B223" s="15">
        <f t="shared" ref="B223:B286" si="20">B222+$O$16</f>
        <v>9.6500000000000021</v>
      </c>
      <c r="C223" s="15">
        <f t="shared" ref="C223:C286" si="21">0.5*$C$10*$C$11*(B223)^3</f>
        <v>27718307.895625021</v>
      </c>
      <c r="D223" s="15">
        <f t="shared" ref="D223:D286" si="22">IF(B223&lt;$O$5,0,IF(B223&gt;$O$6, 0,O223))</f>
        <v>0</v>
      </c>
      <c r="E223" s="15">
        <f t="shared" si="18"/>
        <v>200000</v>
      </c>
      <c r="F223" s="15">
        <f t="shared" ca="1" si="19"/>
        <v>0</v>
      </c>
    </row>
    <row r="224" spans="2:6">
      <c r="B224" s="15">
        <f t="shared" si="20"/>
        <v>9.7000000000000028</v>
      </c>
      <c r="C224" s="15">
        <f t="shared" si="21"/>
        <v>28151398.685000025</v>
      </c>
      <c r="D224" s="15">
        <f t="shared" si="22"/>
        <v>0</v>
      </c>
      <c r="E224" s="15">
        <f t="shared" si="18"/>
        <v>200000</v>
      </c>
      <c r="F224" s="15">
        <f t="shared" ca="1" si="19"/>
        <v>0</v>
      </c>
    </row>
    <row r="225" spans="2:6">
      <c r="B225" s="15">
        <f t="shared" si="20"/>
        <v>9.7500000000000036</v>
      </c>
      <c r="C225" s="15">
        <f t="shared" si="21"/>
        <v>28588977.42187503</v>
      </c>
      <c r="D225" s="15">
        <f t="shared" si="22"/>
        <v>0</v>
      </c>
      <c r="E225" s="15">
        <f t="shared" si="18"/>
        <v>200000</v>
      </c>
      <c r="F225" s="15">
        <f t="shared" ca="1" si="19"/>
        <v>0</v>
      </c>
    </row>
    <row r="226" spans="2:6">
      <c r="B226" s="15">
        <f t="shared" si="20"/>
        <v>9.8000000000000043</v>
      </c>
      <c r="C226" s="15">
        <f t="shared" si="21"/>
        <v>29031067.240000036</v>
      </c>
      <c r="D226" s="15">
        <f t="shared" si="22"/>
        <v>0</v>
      </c>
      <c r="E226" s="15">
        <f t="shared" si="18"/>
        <v>200000</v>
      </c>
      <c r="F226" s="15">
        <f t="shared" ca="1" si="19"/>
        <v>0</v>
      </c>
    </row>
    <row r="227" spans="2:6">
      <c r="B227" s="15">
        <f t="shared" si="20"/>
        <v>9.850000000000005</v>
      </c>
      <c r="C227" s="15">
        <f t="shared" si="21"/>
        <v>29477691.273125045</v>
      </c>
      <c r="D227" s="15">
        <f t="shared" si="22"/>
        <v>0</v>
      </c>
      <c r="E227" s="15">
        <f t="shared" si="18"/>
        <v>200000</v>
      </c>
      <c r="F227" s="15">
        <f t="shared" ca="1" si="19"/>
        <v>0</v>
      </c>
    </row>
    <row r="228" spans="2:6">
      <c r="B228" s="15">
        <f t="shared" si="20"/>
        <v>9.9000000000000057</v>
      </c>
      <c r="C228" s="15">
        <f t="shared" si="21"/>
        <v>29928872.655000053</v>
      </c>
      <c r="D228" s="15">
        <f t="shared" si="22"/>
        <v>0</v>
      </c>
      <c r="E228" s="15">
        <f t="shared" si="18"/>
        <v>200000</v>
      </c>
      <c r="F228" s="15">
        <f t="shared" ca="1" si="19"/>
        <v>0</v>
      </c>
    </row>
    <row r="229" spans="2:6">
      <c r="B229" s="15">
        <f t="shared" si="20"/>
        <v>9.9500000000000064</v>
      </c>
      <c r="C229" s="15">
        <f t="shared" si="21"/>
        <v>30384634.519375056</v>
      </c>
      <c r="D229" s="15">
        <f t="shared" si="22"/>
        <v>0</v>
      </c>
      <c r="E229" s="15">
        <f t="shared" si="18"/>
        <v>200000</v>
      </c>
      <c r="F229" s="15">
        <f t="shared" ca="1" si="19"/>
        <v>0</v>
      </c>
    </row>
    <row r="230" spans="2:6">
      <c r="B230" s="15">
        <f t="shared" si="20"/>
        <v>10.000000000000007</v>
      </c>
      <c r="C230" s="15">
        <f t="shared" si="21"/>
        <v>30845000.000000067</v>
      </c>
      <c r="D230" s="15">
        <f t="shared" si="22"/>
        <v>0</v>
      </c>
      <c r="E230" s="15">
        <f t="shared" si="18"/>
        <v>200000</v>
      </c>
      <c r="F230" s="15">
        <f t="shared" ca="1" si="19"/>
        <v>0</v>
      </c>
    </row>
    <row r="231" spans="2:6">
      <c r="B231" s="15">
        <f t="shared" si="20"/>
        <v>10.050000000000008</v>
      </c>
      <c r="C231" s="15">
        <f t="shared" si="21"/>
        <v>31309992.230625071</v>
      </c>
      <c r="D231" s="15">
        <f t="shared" si="22"/>
        <v>0</v>
      </c>
      <c r="E231" s="15">
        <f t="shared" si="18"/>
        <v>200000</v>
      </c>
      <c r="F231" s="15">
        <f t="shared" ca="1" si="19"/>
        <v>0</v>
      </c>
    </row>
    <row r="232" spans="2:6">
      <c r="B232" s="15">
        <f t="shared" si="20"/>
        <v>10.100000000000009</v>
      </c>
      <c r="C232" s="15">
        <f t="shared" si="21"/>
        <v>31779634.345000081</v>
      </c>
      <c r="D232" s="15">
        <f t="shared" si="22"/>
        <v>0</v>
      </c>
      <c r="E232" s="15">
        <f t="shared" si="18"/>
        <v>200000</v>
      </c>
      <c r="F232" s="15">
        <f t="shared" ca="1" si="19"/>
        <v>0</v>
      </c>
    </row>
    <row r="233" spans="2:6">
      <c r="B233" s="15">
        <f t="shared" si="20"/>
        <v>10.150000000000009</v>
      </c>
      <c r="C233" s="15">
        <f t="shared" si="21"/>
        <v>32253949.476875089</v>
      </c>
      <c r="D233" s="15">
        <f t="shared" si="22"/>
        <v>0</v>
      </c>
      <c r="E233" s="15">
        <f t="shared" si="18"/>
        <v>200000</v>
      </c>
      <c r="F233" s="15">
        <f t="shared" ca="1" si="19"/>
        <v>0</v>
      </c>
    </row>
    <row r="234" spans="2:6">
      <c r="B234" s="15">
        <f t="shared" si="20"/>
        <v>10.20000000000001</v>
      </c>
      <c r="C234" s="15">
        <f t="shared" si="21"/>
        <v>32732960.760000095</v>
      </c>
      <c r="D234" s="15">
        <f t="shared" si="22"/>
        <v>0</v>
      </c>
      <c r="E234" s="15">
        <f t="shared" si="18"/>
        <v>200000</v>
      </c>
      <c r="F234" s="15">
        <f t="shared" ca="1" si="19"/>
        <v>0</v>
      </c>
    </row>
    <row r="235" spans="2:6">
      <c r="B235" s="15">
        <f t="shared" si="20"/>
        <v>10.250000000000011</v>
      </c>
      <c r="C235" s="15">
        <f t="shared" si="21"/>
        <v>33216691.328125104</v>
      </c>
      <c r="D235" s="15">
        <f t="shared" si="22"/>
        <v>0</v>
      </c>
      <c r="E235" s="15">
        <f t="shared" si="18"/>
        <v>200000</v>
      </c>
      <c r="F235" s="15">
        <f t="shared" ca="1" si="19"/>
        <v>0</v>
      </c>
    </row>
    <row r="236" spans="2:6">
      <c r="B236" s="15">
        <f t="shared" si="20"/>
        <v>10.300000000000011</v>
      </c>
      <c r="C236" s="15">
        <f t="shared" si="21"/>
        <v>33705164.315000109</v>
      </c>
      <c r="D236" s="15">
        <f t="shared" si="22"/>
        <v>0</v>
      </c>
      <c r="E236" s="15">
        <f t="shared" si="18"/>
        <v>200000</v>
      </c>
      <c r="F236" s="15">
        <f t="shared" ca="1" si="19"/>
        <v>0</v>
      </c>
    </row>
    <row r="237" spans="2:6">
      <c r="B237" s="15">
        <f t="shared" si="20"/>
        <v>10.350000000000012</v>
      </c>
      <c r="C237" s="15">
        <f t="shared" si="21"/>
        <v>34198402.854375124</v>
      </c>
      <c r="D237" s="15">
        <f t="shared" si="22"/>
        <v>0</v>
      </c>
      <c r="E237" s="15">
        <f t="shared" si="18"/>
        <v>200000</v>
      </c>
      <c r="F237" s="15">
        <f t="shared" ca="1" si="19"/>
        <v>0</v>
      </c>
    </row>
    <row r="238" spans="2:6">
      <c r="B238" s="15">
        <f t="shared" si="20"/>
        <v>10.400000000000013</v>
      </c>
      <c r="C238" s="15">
        <f t="shared" si="21"/>
        <v>34696430.080000125</v>
      </c>
      <c r="D238" s="15">
        <f t="shared" si="22"/>
        <v>0</v>
      </c>
      <c r="E238" s="15">
        <f t="shared" si="18"/>
        <v>200000</v>
      </c>
      <c r="F238" s="15">
        <f t="shared" ca="1" si="19"/>
        <v>0</v>
      </c>
    </row>
    <row r="239" spans="2:6">
      <c r="B239" s="15">
        <f t="shared" si="20"/>
        <v>10.450000000000014</v>
      </c>
      <c r="C239" s="15">
        <f t="shared" si="21"/>
        <v>35199269.125625141</v>
      </c>
      <c r="D239" s="15">
        <f t="shared" si="22"/>
        <v>0</v>
      </c>
      <c r="E239" s="15">
        <f t="shared" si="18"/>
        <v>200000</v>
      </c>
      <c r="F239" s="15">
        <f t="shared" ca="1" si="19"/>
        <v>0</v>
      </c>
    </row>
    <row r="240" spans="2:6">
      <c r="B240" s="15">
        <f t="shared" si="20"/>
        <v>10.500000000000014</v>
      </c>
      <c r="C240" s="15">
        <f t="shared" si="21"/>
        <v>35706943.125000149</v>
      </c>
      <c r="D240" s="15">
        <f t="shared" si="22"/>
        <v>0</v>
      </c>
      <c r="E240" s="15">
        <f t="shared" si="18"/>
        <v>200000</v>
      </c>
      <c r="F240" s="15">
        <f t="shared" ca="1" si="19"/>
        <v>0</v>
      </c>
    </row>
    <row r="241" spans="2:6">
      <c r="B241" s="15">
        <f t="shared" si="20"/>
        <v>10.550000000000015</v>
      </c>
      <c r="C241" s="15">
        <f t="shared" si="21"/>
        <v>36219475.211875156</v>
      </c>
      <c r="D241" s="15">
        <f t="shared" si="22"/>
        <v>0</v>
      </c>
      <c r="E241" s="15">
        <f t="shared" si="18"/>
        <v>200000</v>
      </c>
      <c r="F241" s="15">
        <f t="shared" ca="1" si="19"/>
        <v>0</v>
      </c>
    </row>
    <row r="242" spans="2:6">
      <c r="B242" s="15">
        <f t="shared" si="20"/>
        <v>10.600000000000016</v>
      </c>
      <c r="C242" s="15">
        <f t="shared" si="21"/>
        <v>36736888.520000167</v>
      </c>
      <c r="D242" s="15">
        <f t="shared" si="22"/>
        <v>0</v>
      </c>
      <c r="E242" s="15">
        <f t="shared" si="18"/>
        <v>200000</v>
      </c>
      <c r="F242" s="15">
        <f t="shared" ca="1" si="19"/>
        <v>0</v>
      </c>
    </row>
    <row r="243" spans="2:6">
      <c r="B243" s="15">
        <f t="shared" si="20"/>
        <v>10.650000000000016</v>
      </c>
      <c r="C243" s="15">
        <f t="shared" si="21"/>
        <v>37259206.183125176</v>
      </c>
      <c r="D243" s="15">
        <f t="shared" si="22"/>
        <v>0</v>
      </c>
      <c r="E243" s="15">
        <f t="shared" si="18"/>
        <v>200000</v>
      </c>
      <c r="F243" s="15">
        <f t="shared" ca="1" si="19"/>
        <v>0</v>
      </c>
    </row>
    <row r="244" spans="2:6">
      <c r="B244" s="15">
        <f t="shared" si="20"/>
        <v>10.700000000000017</v>
      </c>
      <c r="C244" s="15">
        <f t="shared" si="21"/>
        <v>37786451.33500018</v>
      </c>
      <c r="D244" s="15">
        <f t="shared" si="22"/>
        <v>0</v>
      </c>
      <c r="E244" s="15">
        <f t="shared" si="18"/>
        <v>200000</v>
      </c>
      <c r="F244" s="15">
        <f t="shared" ca="1" si="19"/>
        <v>0</v>
      </c>
    </row>
    <row r="245" spans="2:6">
      <c r="B245" s="15">
        <f t="shared" si="20"/>
        <v>10.750000000000018</v>
      </c>
      <c r="C245" s="15">
        <f t="shared" si="21"/>
        <v>38318647.109375186</v>
      </c>
      <c r="D245" s="15">
        <f t="shared" si="22"/>
        <v>0</v>
      </c>
      <c r="E245" s="15">
        <f t="shared" si="18"/>
        <v>200000</v>
      </c>
      <c r="F245" s="15">
        <f t="shared" ca="1" si="19"/>
        <v>0</v>
      </c>
    </row>
    <row r="246" spans="2:6">
      <c r="B246" s="15">
        <f t="shared" si="20"/>
        <v>10.800000000000018</v>
      </c>
      <c r="C246" s="15">
        <f t="shared" si="21"/>
        <v>38855816.640000194</v>
      </c>
      <c r="D246" s="15">
        <f t="shared" si="22"/>
        <v>0</v>
      </c>
      <c r="E246" s="15">
        <f t="shared" si="18"/>
        <v>200000</v>
      </c>
      <c r="F246" s="15">
        <f t="shared" ca="1" si="19"/>
        <v>0</v>
      </c>
    </row>
    <row r="247" spans="2:6">
      <c r="B247" s="15">
        <f t="shared" si="20"/>
        <v>10.850000000000019</v>
      </c>
      <c r="C247" s="15">
        <f t="shared" si="21"/>
        <v>39397983.06062521</v>
      </c>
      <c r="D247" s="15">
        <f t="shared" si="22"/>
        <v>0</v>
      </c>
      <c r="E247" s="15">
        <f t="shared" si="18"/>
        <v>200000</v>
      </c>
      <c r="F247" s="15">
        <f t="shared" ca="1" si="19"/>
        <v>0</v>
      </c>
    </row>
    <row r="248" spans="2:6">
      <c r="B248" s="15">
        <f t="shared" si="20"/>
        <v>10.90000000000002</v>
      </c>
      <c r="C248" s="15">
        <f t="shared" si="21"/>
        <v>39945169.505000219</v>
      </c>
      <c r="D248" s="15">
        <f t="shared" si="22"/>
        <v>0</v>
      </c>
      <c r="E248" s="15">
        <f t="shared" si="18"/>
        <v>200000</v>
      </c>
      <c r="F248" s="15">
        <f t="shared" ca="1" si="19"/>
        <v>0</v>
      </c>
    </row>
    <row r="249" spans="2:6">
      <c r="B249" s="15">
        <f t="shared" si="20"/>
        <v>10.950000000000021</v>
      </c>
      <c r="C249" s="15">
        <f t="shared" si="21"/>
        <v>40497399.106875233</v>
      </c>
      <c r="D249" s="15">
        <f t="shared" si="22"/>
        <v>0</v>
      </c>
      <c r="E249" s="15">
        <f t="shared" si="18"/>
        <v>200000</v>
      </c>
      <c r="F249" s="15">
        <f t="shared" ca="1" si="19"/>
        <v>0</v>
      </c>
    </row>
    <row r="250" spans="2:6">
      <c r="B250" s="15">
        <f t="shared" si="20"/>
        <v>11.000000000000021</v>
      </c>
      <c r="C250" s="15">
        <f t="shared" si="21"/>
        <v>41054695.000000238</v>
      </c>
      <c r="D250" s="15">
        <f t="shared" si="22"/>
        <v>0</v>
      </c>
      <c r="E250" s="15">
        <f t="shared" si="18"/>
        <v>200000</v>
      </c>
      <c r="F250" s="15">
        <f t="shared" ca="1" si="19"/>
        <v>0</v>
      </c>
    </row>
    <row r="251" spans="2:6">
      <c r="B251" s="15">
        <f t="shared" si="20"/>
        <v>11.050000000000022</v>
      </c>
      <c r="C251" s="15">
        <f t="shared" si="21"/>
        <v>41617080.318125248</v>
      </c>
      <c r="D251" s="15">
        <f t="shared" si="22"/>
        <v>0</v>
      </c>
      <c r="E251" s="15">
        <f t="shared" si="18"/>
        <v>200000</v>
      </c>
      <c r="F251" s="15">
        <f t="shared" ca="1" si="19"/>
        <v>0</v>
      </c>
    </row>
    <row r="252" spans="2:6">
      <c r="B252" s="15">
        <f t="shared" si="20"/>
        <v>11.100000000000023</v>
      </c>
      <c r="C252" s="15">
        <f t="shared" si="21"/>
        <v>42184578.195000261</v>
      </c>
      <c r="D252" s="15">
        <f t="shared" si="22"/>
        <v>0</v>
      </c>
      <c r="E252" s="15">
        <f t="shared" si="18"/>
        <v>200000</v>
      </c>
      <c r="F252" s="15">
        <f t="shared" ca="1" si="19"/>
        <v>0</v>
      </c>
    </row>
    <row r="253" spans="2:6">
      <c r="B253" s="15">
        <f t="shared" si="20"/>
        <v>11.150000000000023</v>
      </c>
      <c r="C253" s="15">
        <f t="shared" si="21"/>
        <v>42757211.764375269</v>
      </c>
      <c r="D253" s="15">
        <f t="shared" si="22"/>
        <v>0</v>
      </c>
      <c r="E253" s="15">
        <f t="shared" si="18"/>
        <v>200000</v>
      </c>
      <c r="F253" s="15">
        <f t="shared" ca="1" si="19"/>
        <v>0</v>
      </c>
    </row>
    <row r="254" spans="2:6">
      <c r="B254" s="15">
        <f t="shared" si="20"/>
        <v>11.200000000000024</v>
      </c>
      <c r="C254" s="15">
        <f t="shared" si="21"/>
        <v>43335004.16000028</v>
      </c>
      <c r="D254" s="15">
        <f t="shared" si="22"/>
        <v>0</v>
      </c>
      <c r="E254" s="15">
        <f t="shared" si="18"/>
        <v>200000</v>
      </c>
      <c r="F254" s="15">
        <f t="shared" ca="1" si="19"/>
        <v>0</v>
      </c>
    </row>
    <row r="255" spans="2:6">
      <c r="B255" s="15">
        <f t="shared" si="20"/>
        <v>11.250000000000025</v>
      </c>
      <c r="C255" s="15">
        <f t="shared" si="21"/>
        <v>43917978.515625291</v>
      </c>
      <c r="D255" s="15">
        <f t="shared" si="22"/>
        <v>0</v>
      </c>
      <c r="E255" s="15">
        <f t="shared" si="18"/>
        <v>200000</v>
      </c>
      <c r="F255" s="15">
        <f t="shared" ca="1" si="19"/>
        <v>0</v>
      </c>
    </row>
    <row r="256" spans="2:6">
      <c r="B256" s="15">
        <f t="shared" si="20"/>
        <v>11.300000000000026</v>
      </c>
      <c r="C256" s="15">
        <f t="shared" si="21"/>
        <v>44506157.965000302</v>
      </c>
      <c r="D256" s="15">
        <f t="shared" si="22"/>
        <v>0</v>
      </c>
      <c r="E256" s="15">
        <f t="shared" si="18"/>
        <v>200000</v>
      </c>
      <c r="F256" s="15">
        <f t="shared" ca="1" si="19"/>
        <v>0</v>
      </c>
    </row>
    <row r="257" spans="2:6">
      <c r="B257" s="15">
        <f t="shared" si="20"/>
        <v>11.350000000000026</v>
      </c>
      <c r="C257" s="15">
        <f t="shared" si="21"/>
        <v>45099565.641875312</v>
      </c>
      <c r="D257" s="15">
        <f t="shared" si="22"/>
        <v>0</v>
      </c>
      <c r="E257" s="15">
        <f t="shared" si="18"/>
        <v>200000</v>
      </c>
      <c r="F257" s="15">
        <f t="shared" ca="1" si="19"/>
        <v>0</v>
      </c>
    </row>
    <row r="258" spans="2:6">
      <c r="B258" s="15">
        <f t="shared" si="20"/>
        <v>11.400000000000027</v>
      </c>
      <c r="C258" s="15">
        <f t="shared" si="21"/>
        <v>45698224.68000032</v>
      </c>
      <c r="D258" s="15">
        <f t="shared" si="22"/>
        <v>0</v>
      </c>
      <c r="E258" s="15">
        <f t="shared" si="18"/>
        <v>200000</v>
      </c>
      <c r="F258" s="15">
        <f t="shared" ca="1" si="19"/>
        <v>0</v>
      </c>
    </row>
    <row r="259" spans="2:6">
      <c r="B259" s="15">
        <f t="shared" si="20"/>
        <v>11.450000000000028</v>
      </c>
      <c r="C259" s="15">
        <f t="shared" si="21"/>
        <v>46302158.213125341</v>
      </c>
      <c r="D259" s="15">
        <f t="shared" si="22"/>
        <v>0</v>
      </c>
      <c r="E259" s="15">
        <f t="shared" si="18"/>
        <v>200000</v>
      </c>
      <c r="F259" s="15">
        <f t="shared" ca="1" si="19"/>
        <v>0</v>
      </c>
    </row>
    <row r="260" spans="2:6">
      <c r="B260" s="15">
        <f t="shared" si="20"/>
        <v>11.500000000000028</v>
      </c>
      <c r="C260" s="15">
        <f t="shared" si="21"/>
        <v>46911389.37500035</v>
      </c>
      <c r="D260" s="15">
        <f t="shared" si="22"/>
        <v>0</v>
      </c>
      <c r="E260" s="15">
        <f t="shared" si="18"/>
        <v>200000</v>
      </c>
      <c r="F260" s="15">
        <f t="shared" ca="1" si="19"/>
        <v>0</v>
      </c>
    </row>
    <row r="261" spans="2:6">
      <c r="B261" s="15">
        <f t="shared" si="20"/>
        <v>11.550000000000029</v>
      </c>
      <c r="C261" s="15">
        <f t="shared" si="21"/>
        <v>47525941.299375363</v>
      </c>
      <c r="D261" s="15">
        <f t="shared" si="22"/>
        <v>0</v>
      </c>
      <c r="E261" s="15">
        <f t="shared" si="18"/>
        <v>200000</v>
      </c>
      <c r="F261" s="15">
        <f t="shared" ca="1" si="19"/>
        <v>0</v>
      </c>
    </row>
    <row r="262" spans="2:6">
      <c r="B262" s="15">
        <f t="shared" si="20"/>
        <v>11.60000000000003</v>
      </c>
      <c r="C262" s="15">
        <f t="shared" si="21"/>
        <v>48145837.12000037</v>
      </c>
      <c r="D262" s="15">
        <f t="shared" si="22"/>
        <v>0</v>
      </c>
      <c r="E262" s="15">
        <f t="shared" si="18"/>
        <v>200000</v>
      </c>
      <c r="F262" s="15">
        <f t="shared" ca="1" si="19"/>
        <v>0</v>
      </c>
    </row>
    <row r="263" spans="2:6">
      <c r="B263" s="15">
        <f t="shared" si="20"/>
        <v>11.650000000000031</v>
      </c>
      <c r="C263" s="15">
        <f t="shared" si="21"/>
        <v>48771099.970625386</v>
      </c>
      <c r="D263" s="15">
        <f t="shared" si="22"/>
        <v>0</v>
      </c>
      <c r="E263" s="15">
        <f t="shared" si="18"/>
        <v>200000</v>
      </c>
      <c r="F263" s="15">
        <f t="shared" ca="1" si="19"/>
        <v>0</v>
      </c>
    </row>
    <row r="264" spans="2:6">
      <c r="B264" s="15">
        <f t="shared" si="20"/>
        <v>11.700000000000031</v>
      </c>
      <c r="C264" s="15">
        <f t="shared" si="21"/>
        <v>49401752.985000394</v>
      </c>
      <c r="D264" s="15">
        <f t="shared" si="22"/>
        <v>0</v>
      </c>
      <c r="E264" s="15">
        <f t="shared" si="18"/>
        <v>200000</v>
      </c>
      <c r="F264" s="15">
        <f t="shared" ca="1" si="19"/>
        <v>0</v>
      </c>
    </row>
    <row r="265" spans="2:6">
      <c r="B265" s="15">
        <f t="shared" si="20"/>
        <v>11.750000000000032</v>
      </c>
      <c r="C265" s="15">
        <f t="shared" si="21"/>
        <v>50037819.29687541</v>
      </c>
      <c r="D265" s="15">
        <f t="shared" si="22"/>
        <v>0</v>
      </c>
      <c r="E265" s="15">
        <f t="shared" si="18"/>
        <v>200000</v>
      </c>
      <c r="F265" s="15">
        <f t="shared" ca="1" si="19"/>
        <v>0</v>
      </c>
    </row>
    <row r="266" spans="2:6">
      <c r="B266" s="15">
        <f t="shared" si="20"/>
        <v>11.800000000000033</v>
      </c>
      <c r="C266" s="15">
        <f t="shared" si="21"/>
        <v>50679322.040000424</v>
      </c>
      <c r="D266" s="15">
        <f t="shared" si="22"/>
        <v>0</v>
      </c>
      <c r="E266" s="15">
        <f t="shared" si="18"/>
        <v>200000</v>
      </c>
      <c r="F266" s="15">
        <f t="shared" ca="1" si="19"/>
        <v>0</v>
      </c>
    </row>
    <row r="267" spans="2:6">
      <c r="B267" s="15">
        <f t="shared" si="20"/>
        <v>11.850000000000033</v>
      </c>
      <c r="C267" s="15">
        <f t="shared" si="21"/>
        <v>51326284.348125428</v>
      </c>
      <c r="D267" s="15">
        <f t="shared" si="22"/>
        <v>0</v>
      </c>
      <c r="E267" s="15">
        <f t="shared" si="18"/>
        <v>200000</v>
      </c>
      <c r="F267" s="15">
        <f t="shared" ca="1" si="19"/>
        <v>0</v>
      </c>
    </row>
    <row r="268" spans="2:6">
      <c r="B268" s="15">
        <f t="shared" si="20"/>
        <v>11.900000000000034</v>
      </c>
      <c r="C268" s="15">
        <f t="shared" si="21"/>
        <v>51978729.355000444</v>
      </c>
      <c r="D268" s="15">
        <f t="shared" si="22"/>
        <v>0</v>
      </c>
      <c r="E268" s="15">
        <f t="shared" si="18"/>
        <v>200000</v>
      </c>
      <c r="F268" s="15">
        <f t="shared" ca="1" si="19"/>
        <v>0</v>
      </c>
    </row>
    <row r="269" spans="2:6">
      <c r="B269" s="15">
        <f t="shared" si="20"/>
        <v>11.950000000000035</v>
      </c>
      <c r="C269" s="15">
        <f t="shared" si="21"/>
        <v>52636680.194375463</v>
      </c>
      <c r="D269" s="15">
        <f t="shared" si="22"/>
        <v>0</v>
      </c>
      <c r="E269" s="15">
        <f t="shared" si="18"/>
        <v>200000</v>
      </c>
      <c r="F269" s="15">
        <f t="shared" ca="1" si="19"/>
        <v>0</v>
      </c>
    </row>
    <row r="270" spans="2:6">
      <c r="B270" s="15">
        <f t="shared" si="20"/>
        <v>12.000000000000036</v>
      </c>
      <c r="C270" s="15">
        <f t="shared" si="21"/>
        <v>53300160.000000477</v>
      </c>
      <c r="D270" s="15">
        <f t="shared" si="22"/>
        <v>0</v>
      </c>
      <c r="E270" s="15">
        <f t="shared" si="18"/>
        <v>200000</v>
      </c>
      <c r="F270" s="15">
        <f t="shared" ca="1" si="19"/>
        <v>0</v>
      </c>
    </row>
    <row r="271" spans="2:6">
      <c r="B271" s="15">
        <f t="shared" si="20"/>
        <v>12.050000000000036</v>
      </c>
      <c r="C271" s="15">
        <f t="shared" si="21"/>
        <v>53969191.905625485</v>
      </c>
      <c r="D271" s="15">
        <f t="shared" si="22"/>
        <v>0</v>
      </c>
      <c r="E271" s="15">
        <f t="shared" si="18"/>
        <v>200000</v>
      </c>
      <c r="F271" s="15">
        <f t="shared" ca="1" si="19"/>
        <v>0</v>
      </c>
    </row>
    <row r="272" spans="2:6">
      <c r="B272" s="15">
        <f t="shared" si="20"/>
        <v>12.100000000000037</v>
      </c>
      <c r="C272" s="15">
        <f t="shared" si="21"/>
        <v>54643799.045000501</v>
      </c>
      <c r="D272" s="15">
        <f t="shared" si="22"/>
        <v>0</v>
      </c>
      <c r="E272" s="15">
        <f t="shared" si="18"/>
        <v>200000</v>
      </c>
      <c r="F272" s="15">
        <f t="shared" ca="1" si="19"/>
        <v>0</v>
      </c>
    </row>
    <row r="273" spans="2:6">
      <c r="B273" s="15">
        <f t="shared" si="20"/>
        <v>12.150000000000038</v>
      </c>
      <c r="C273" s="15">
        <f t="shared" si="21"/>
        <v>55324004.551875517</v>
      </c>
      <c r="D273" s="15">
        <f t="shared" si="22"/>
        <v>0</v>
      </c>
      <c r="E273" s="15">
        <f t="shared" si="18"/>
        <v>200000</v>
      </c>
      <c r="F273" s="15">
        <f t="shared" ca="1" si="19"/>
        <v>0</v>
      </c>
    </row>
    <row r="274" spans="2:6">
      <c r="B274" s="15">
        <f t="shared" si="20"/>
        <v>12.200000000000038</v>
      </c>
      <c r="C274" s="15">
        <f t="shared" si="21"/>
        <v>56009831.560000531</v>
      </c>
      <c r="D274" s="15">
        <f t="shared" si="22"/>
        <v>0</v>
      </c>
      <c r="E274" s="15">
        <f t="shared" si="18"/>
        <v>200000</v>
      </c>
      <c r="F274" s="15">
        <f t="shared" ca="1" si="19"/>
        <v>0</v>
      </c>
    </row>
    <row r="275" spans="2:6">
      <c r="B275" s="15">
        <f t="shared" si="20"/>
        <v>12.250000000000039</v>
      </c>
      <c r="C275" s="15">
        <f t="shared" si="21"/>
        <v>56701303.203125544</v>
      </c>
      <c r="D275" s="15">
        <f t="shared" si="22"/>
        <v>0</v>
      </c>
      <c r="E275" s="15">
        <f t="shared" si="18"/>
        <v>200000</v>
      </c>
      <c r="F275" s="15">
        <f t="shared" ca="1" si="19"/>
        <v>0</v>
      </c>
    </row>
    <row r="276" spans="2:6">
      <c r="B276" s="15">
        <f t="shared" si="20"/>
        <v>12.30000000000004</v>
      </c>
      <c r="C276" s="15">
        <f t="shared" si="21"/>
        <v>57398442.615000561</v>
      </c>
      <c r="D276" s="15">
        <f t="shared" si="22"/>
        <v>0</v>
      </c>
      <c r="E276" s="15">
        <f t="shared" si="18"/>
        <v>200000</v>
      </c>
      <c r="F276" s="15">
        <f t="shared" ca="1" si="19"/>
        <v>0</v>
      </c>
    </row>
    <row r="277" spans="2:6">
      <c r="B277" s="15">
        <f t="shared" si="20"/>
        <v>12.350000000000041</v>
      </c>
      <c r="C277" s="15">
        <f t="shared" si="21"/>
        <v>58101272.929375574</v>
      </c>
      <c r="D277" s="15">
        <f t="shared" si="22"/>
        <v>0</v>
      </c>
      <c r="E277" s="15">
        <f t="shared" si="18"/>
        <v>200000</v>
      </c>
      <c r="F277" s="15">
        <f t="shared" ca="1" si="19"/>
        <v>0</v>
      </c>
    </row>
    <row r="278" spans="2:6">
      <c r="B278" s="15">
        <f t="shared" si="20"/>
        <v>12.400000000000041</v>
      </c>
      <c r="C278" s="15">
        <f t="shared" si="21"/>
        <v>58809817.280000582</v>
      </c>
      <c r="D278" s="15">
        <f t="shared" si="22"/>
        <v>0</v>
      </c>
      <c r="E278" s="15">
        <f t="shared" si="18"/>
        <v>200000</v>
      </c>
      <c r="F278" s="15">
        <f t="shared" ca="1" si="19"/>
        <v>0</v>
      </c>
    </row>
    <row r="279" spans="2:6">
      <c r="B279" s="15">
        <f t="shared" si="20"/>
        <v>12.450000000000042</v>
      </c>
      <c r="C279" s="15">
        <f t="shared" si="21"/>
        <v>59524098.8006256</v>
      </c>
      <c r="D279" s="15">
        <f t="shared" si="22"/>
        <v>0</v>
      </c>
      <c r="E279" s="15">
        <f t="shared" si="18"/>
        <v>200000</v>
      </c>
      <c r="F279" s="15">
        <f t="shared" ca="1" si="19"/>
        <v>0</v>
      </c>
    </row>
    <row r="280" spans="2:6">
      <c r="B280" s="15">
        <f t="shared" si="20"/>
        <v>12.500000000000043</v>
      </c>
      <c r="C280" s="15">
        <f t="shared" si="21"/>
        <v>60244140.625000626</v>
      </c>
      <c r="D280" s="15">
        <f t="shared" si="22"/>
        <v>0</v>
      </c>
      <c r="E280" s="15">
        <f t="shared" si="18"/>
        <v>200000</v>
      </c>
      <c r="F280" s="15">
        <f t="shared" ca="1" si="19"/>
        <v>0</v>
      </c>
    </row>
    <row r="281" spans="2:6">
      <c r="B281" s="15">
        <f t="shared" si="20"/>
        <v>12.550000000000043</v>
      </c>
      <c r="C281" s="15">
        <f t="shared" si="21"/>
        <v>60969965.886875622</v>
      </c>
      <c r="D281" s="15">
        <f t="shared" si="22"/>
        <v>0</v>
      </c>
      <c r="E281" s="15">
        <f t="shared" si="18"/>
        <v>200000</v>
      </c>
      <c r="F281" s="15">
        <f t="shared" ca="1" si="19"/>
        <v>0</v>
      </c>
    </row>
    <row r="282" spans="2:6">
      <c r="B282" s="15">
        <f t="shared" si="20"/>
        <v>12.600000000000044</v>
      </c>
      <c r="C282" s="15">
        <f t="shared" si="21"/>
        <v>61701597.720000647</v>
      </c>
      <c r="D282" s="15">
        <f t="shared" si="22"/>
        <v>0</v>
      </c>
      <c r="E282" s="15">
        <f t="shared" si="18"/>
        <v>200000</v>
      </c>
      <c r="F282" s="15">
        <f t="shared" ca="1" si="19"/>
        <v>0</v>
      </c>
    </row>
    <row r="283" spans="2:6">
      <c r="B283" s="15">
        <f t="shared" si="20"/>
        <v>12.650000000000045</v>
      </c>
      <c r="C283" s="15">
        <f t="shared" si="21"/>
        <v>62439059.258125663</v>
      </c>
      <c r="D283" s="15">
        <f t="shared" si="22"/>
        <v>0</v>
      </c>
      <c r="E283" s="15">
        <f t="shared" si="18"/>
        <v>200000</v>
      </c>
      <c r="F283" s="15">
        <f t="shared" ca="1" si="19"/>
        <v>0</v>
      </c>
    </row>
    <row r="284" spans="2:6">
      <c r="B284" s="15">
        <f t="shared" si="20"/>
        <v>12.700000000000045</v>
      </c>
      <c r="C284" s="15">
        <f t="shared" si="21"/>
        <v>63182373.635000683</v>
      </c>
      <c r="D284" s="15">
        <f t="shared" si="22"/>
        <v>0</v>
      </c>
      <c r="E284" s="15">
        <f t="shared" si="18"/>
        <v>200000</v>
      </c>
      <c r="F284" s="15">
        <f t="shared" ca="1" si="19"/>
        <v>0</v>
      </c>
    </row>
    <row r="285" spans="2:6">
      <c r="B285" s="15">
        <f t="shared" si="20"/>
        <v>12.750000000000046</v>
      </c>
      <c r="C285" s="15">
        <f t="shared" si="21"/>
        <v>63931563.984375685</v>
      </c>
      <c r="D285" s="15">
        <f t="shared" si="22"/>
        <v>0</v>
      </c>
      <c r="E285" s="15">
        <f t="shared" si="18"/>
        <v>200000</v>
      </c>
      <c r="F285" s="15">
        <f t="shared" ca="1" si="19"/>
        <v>0</v>
      </c>
    </row>
    <row r="286" spans="2:6">
      <c r="B286" s="15">
        <f t="shared" si="20"/>
        <v>12.800000000000047</v>
      </c>
      <c r="C286" s="15">
        <f t="shared" si="21"/>
        <v>64686653.440000705</v>
      </c>
      <c r="D286" s="15">
        <f t="shared" si="22"/>
        <v>0</v>
      </c>
      <c r="E286" s="15">
        <f t="shared" ref="E286:E330" si="23">IF(B286&lt;$O$5,0,IF(C286*$C$24&gt;$O$8,$O$8,C286*$C$24))</f>
        <v>200000</v>
      </c>
      <c r="F286" s="15">
        <f t="shared" ref="F286:F330" ca="1" si="24">IF(B286&gt;$O$6,0,IF(B286&lt;$O$5,0,IF(ROW(B286)&gt;ROW($B$30),OFFSET(INDIRECT(ADDRESS(ROW(), COLUMN())),-1,0)+$O$15*D286*E286,IF(ROW(B286)=ROW($B$30),$O$15*D286*E286,0))))</f>
        <v>0</v>
      </c>
    </row>
    <row r="287" spans="2:6">
      <c r="B287" s="15">
        <f t="shared" ref="B287:B330" si="25">B286+$O$16</f>
        <v>12.850000000000048</v>
      </c>
      <c r="C287" s="15">
        <f t="shared" ref="C287:C330" si="26">0.5*$C$10*$C$11*(B287)^3</f>
        <v>65447665.135625735</v>
      </c>
      <c r="D287" s="15">
        <f t="shared" ref="D287:D330" si="27">IF(B287&lt;$O$5,0,IF(B287&gt;$O$6, 0,O287))</f>
        <v>0</v>
      </c>
      <c r="E287" s="15">
        <f t="shared" si="23"/>
        <v>200000</v>
      </c>
      <c r="F287" s="15">
        <f t="shared" ca="1" si="24"/>
        <v>0</v>
      </c>
    </row>
    <row r="288" spans="2:6">
      <c r="B288" s="15">
        <f t="shared" si="25"/>
        <v>12.900000000000048</v>
      </c>
      <c r="C288" s="15">
        <f t="shared" si="26"/>
        <v>66214622.205000736</v>
      </c>
      <c r="D288" s="15">
        <f t="shared" si="27"/>
        <v>0</v>
      </c>
      <c r="E288" s="15">
        <f t="shared" si="23"/>
        <v>200000</v>
      </c>
      <c r="F288" s="15">
        <f t="shared" ca="1" si="24"/>
        <v>0</v>
      </c>
    </row>
    <row r="289" spans="2:6">
      <c r="B289" s="15">
        <f t="shared" si="25"/>
        <v>12.950000000000049</v>
      </c>
      <c r="C289" s="15">
        <f t="shared" si="26"/>
        <v>66987547.781875752</v>
      </c>
      <c r="D289" s="15">
        <f t="shared" si="27"/>
        <v>0</v>
      </c>
      <c r="E289" s="15">
        <f t="shared" si="23"/>
        <v>200000</v>
      </c>
      <c r="F289" s="15">
        <f t="shared" ca="1" si="24"/>
        <v>0</v>
      </c>
    </row>
    <row r="290" spans="2:6">
      <c r="B290" s="15">
        <f t="shared" si="25"/>
        <v>13.00000000000005</v>
      </c>
      <c r="C290" s="15">
        <f t="shared" si="26"/>
        <v>67766465.00000079</v>
      </c>
      <c r="D290" s="15">
        <f t="shared" si="27"/>
        <v>0</v>
      </c>
      <c r="E290" s="15">
        <f t="shared" si="23"/>
        <v>200000</v>
      </c>
      <c r="F290" s="15">
        <f t="shared" ca="1" si="24"/>
        <v>0</v>
      </c>
    </row>
    <row r="291" spans="2:6">
      <c r="B291" s="15">
        <f t="shared" si="25"/>
        <v>13.05000000000005</v>
      </c>
      <c r="C291" s="15">
        <f t="shared" si="26"/>
        <v>68551396.993125796</v>
      </c>
      <c r="D291" s="15">
        <f t="shared" si="27"/>
        <v>0</v>
      </c>
      <c r="E291" s="15">
        <f t="shared" si="23"/>
        <v>200000</v>
      </c>
      <c r="F291" s="15">
        <f t="shared" ca="1" si="24"/>
        <v>0</v>
      </c>
    </row>
    <row r="292" spans="2:6">
      <c r="B292" s="15">
        <f t="shared" si="25"/>
        <v>13.100000000000051</v>
      </c>
      <c r="C292" s="15">
        <f t="shared" si="26"/>
        <v>69342366.895000815</v>
      </c>
      <c r="D292" s="15">
        <f t="shared" si="27"/>
        <v>0</v>
      </c>
      <c r="E292" s="15">
        <f t="shared" si="23"/>
        <v>200000</v>
      </c>
      <c r="F292" s="15">
        <f t="shared" ca="1" si="24"/>
        <v>0</v>
      </c>
    </row>
    <row r="293" spans="2:6">
      <c r="B293" s="15">
        <f t="shared" si="25"/>
        <v>13.150000000000052</v>
      </c>
      <c r="C293" s="15">
        <f t="shared" si="26"/>
        <v>70139397.839375839</v>
      </c>
      <c r="D293" s="15">
        <f t="shared" si="27"/>
        <v>0</v>
      </c>
      <c r="E293" s="15">
        <f t="shared" si="23"/>
        <v>200000</v>
      </c>
      <c r="F293" s="15">
        <f t="shared" ca="1" si="24"/>
        <v>0</v>
      </c>
    </row>
    <row r="294" spans="2:6">
      <c r="B294" s="15">
        <f t="shared" si="25"/>
        <v>13.200000000000053</v>
      </c>
      <c r="C294" s="15">
        <f t="shared" si="26"/>
        <v>70942512.960000858</v>
      </c>
      <c r="D294" s="15">
        <f t="shared" si="27"/>
        <v>0</v>
      </c>
      <c r="E294" s="15">
        <f t="shared" si="23"/>
        <v>200000</v>
      </c>
      <c r="F294" s="15">
        <f t="shared" ca="1" si="24"/>
        <v>0</v>
      </c>
    </row>
    <row r="295" spans="2:6">
      <c r="B295" s="15">
        <f t="shared" si="25"/>
        <v>13.250000000000053</v>
      </c>
      <c r="C295" s="15">
        <f t="shared" si="26"/>
        <v>71751735.390625864</v>
      </c>
      <c r="D295" s="15">
        <f t="shared" si="27"/>
        <v>0</v>
      </c>
      <c r="E295" s="15">
        <f t="shared" si="23"/>
        <v>200000</v>
      </c>
      <c r="F295" s="15">
        <f t="shared" ca="1" si="24"/>
        <v>0</v>
      </c>
    </row>
    <row r="296" spans="2:6">
      <c r="B296" s="15">
        <f t="shared" si="25"/>
        <v>13.300000000000054</v>
      </c>
      <c r="C296" s="15">
        <f t="shared" si="26"/>
        <v>72567088.265000895</v>
      </c>
      <c r="D296" s="15">
        <f t="shared" si="27"/>
        <v>0</v>
      </c>
      <c r="E296" s="15">
        <f t="shared" si="23"/>
        <v>200000</v>
      </c>
      <c r="F296" s="15">
        <f t="shared" ca="1" si="24"/>
        <v>0</v>
      </c>
    </row>
    <row r="297" spans="2:6">
      <c r="B297" s="15">
        <f t="shared" si="25"/>
        <v>13.350000000000055</v>
      </c>
      <c r="C297" s="15">
        <f t="shared" si="26"/>
        <v>73388594.716875911</v>
      </c>
      <c r="D297" s="15">
        <f t="shared" si="27"/>
        <v>0</v>
      </c>
      <c r="E297" s="15">
        <f t="shared" si="23"/>
        <v>200000</v>
      </c>
      <c r="F297" s="15">
        <f t="shared" ca="1" si="24"/>
        <v>0</v>
      </c>
    </row>
    <row r="298" spans="2:6">
      <c r="B298" s="15">
        <f t="shared" si="25"/>
        <v>13.400000000000055</v>
      </c>
      <c r="C298" s="15">
        <f t="shared" si="26"/>
        <v>74216277.880000919</v>
      </c>
      <c r="D298" s="15">
        <f t="shared" si="27"/>
        <v>0</v>
      </c>
      <c r="E298" s="15">
        <f t="shared" si="23"/>
        <v>200000</v>
      </c>
      <c r="F298" s="15">
        <f t="shared" ca="1" si="24"/>
        <v>0</v>
      </c>
    </row>
    <row r="299" spans="2:6">
      <c r="B299" s="15">
        <f t="shared" si="25"/>
        <v>13.450000000000056</v>
      </c>
      <c r="C299" s="15">
        <f t="shared" si="26"/>
        <v>75050160.888125941</v>
      </c>
      <c r="D299" s="15">
        <f t="shared" si="27"/>
        <v>0</v>
      </c>
      <c r="E299" s="15">
        <f t="shared" si="23"/>
        <v>200000</v>
      </c>
      <c r="F299" s="15">
        <f t="shared" ca="1" si="24"/>
        <v>0</v>
      </c>
    </row>
    <row r="300" spans="2:6">
      <c r="B300" s="15">
        <f t="shared" si="25"/>
        <v>13.500000000000057</v>
      </c>
      <c r="C300" s="15">
        <f t="shared" si="26"/>
        <v>75890266.875000954</v>
      </c>
      <c r="D300" s="15">
        <f t="shared" si="27"/>
        <v>0</v>
      </c>
      <c r="E300" s="15">
        <f t="shared" si="23"/>
        <v>200000</v>
      </c>
      <c r="F300" s="15">
        <f t="shared" ca="1" si="24"/>
        <v>0</v>
      </c>
    </row>
    <row r="301" spans="2:6">
      <c r="B301" s="15">
        <f t="shared" si="25"/>
        <v>13.550000000000058</v>
      </c>
      <c r="C301" s="15">
        <f t="shared" si="26"/>
        <v>76736618.974375978</v>
      </c>
      <c r="D301" s="15">
        <f t="shared" si="27"/>
        <v>0</v>
      </c>
      <c r="E301" s="15">
        <f t="shared" si="23"/>
        <v>200000</v>
      </c>
      <c r="F301" s="15">
        <f t="shared" ca="1" si="24"/>
        <v>0</v>
      </c>
    </row>
    <row r="302" spans="2:6">
      <c r="B302" s="15">
        <f t="shared" si="25"/>
        <v>13.600000000000058</v>
      </c>
      <c r="C302" s="15">
        <f t="shared" si="26"/>
        <v>77589240.320000991</v>
      </c>
      <c r="D302" s="15">
        <f t="shared" si="27"/>
        <v>0</v>
      </c>
      <c r="E302" s="15">
        <f t="shared" si="23"/>
        <v>200000</v>
      </c>
      <c r="F302" s="15">
        <f t="shared" ca="1" si="24"/>
        <v>0</v>
      </c>
    </row>
    <row r="303" spans="2:6">
      <c r="B303" s="15">
        <f t="shared" si="25"/>
        <v>13.650000000000059</v>
      </c>
      <c r="C303" s="15">
        <f t="shared" si="26"/>
        <v>78448154.045626014</v>
      </c>
      <c r="D303" s="15">
        <f t="shared" si="27"/>
        <v>0</v>
      </c>
      <c r="E303" s="15">
        <f t="shared" si="23"/>
        <v>200000</v>
      </c>
      <c r="F303" s="15">
        <f t="shared" ca="1" si="24"/>
        <v>0</v>
      </c>
    </row>
    <row r="304" spans="2:6">
      <c r="B304" s="15">
        <f t="shared" si="25"/>
        <v>13.70000000000006</v>
      </c>
      <c r="C304" s="15">
        <f t="shared" si="26"/>
        <v>79313383.28500104</v>
      </c>
      <c r="D304" s="15">
        <f t="shared" si="27"/>
        <v>0</v>
      </c>
      <c r="E304" s="15">
        <f t="shared" si="23"/>
        <v>200000</v>
      </c>
      <c r="F304" s="15">
        <f t="shared" ca="1" si="24"/>
        <v>0</v>
      </c>
    </row>
    <row r="305" spans="2:6">
      <c r="B305" s="15">
        <f t="shared" si="25"/>
        <v>13.75000000000006</v>
      </c>
      <c r="C305" s="15">
        <f t="shared" si="26"/>
        <v>80184951.171876058</v>
      </c>
      <c r="D305" s="15">
        <f t="shared" si="27"/>
        <v>0</v>
      </c>
      <c r="E305" s="15">
        <f t="shared" si="23"/>
        <v>200000</v>
      </c>
      <c r="F305" s="15">
        <f t="shared" ca="1" si="24"/>
        <v>0</v>
      </c>
    </row>
    <row r="306" spans="2:6">
      <c r="B306" s="15">
        <f t="shared" si="25"/>
        <v>13.800000000000061</v>
      </c>
      <c r="C306" s="15">
        <f t="shared" si="26"/>
        <v>81062880.840001076</v>
      </c>
      <c r="D306" s="15">
        <f t="shared" si="27"/>
        <v>0</v>
      </c>
      <c r="E306" s="15">
        <f t="shared" si="23"/>
        <v>200000</v>
      </c>
      <c r="F306" s="15">
        <f t="shared" ca="1" si="24"/>
        <v>0</v>
      </c>
    </row>
    <row r="307" spans="2:6">
      <c r="B307" s="15">
        <f t="shared" si="25"/>
        <v>13.850000000000062</v>
      </c>
      <c r="C307" s="15">
        <f t="shared" si="26"/>
        <v>81947195.423126101</v>
      </c>
      <c r="D307" s="15">
        <f t="shared" si="27"/>
        <v>0</v>
      </c>
      <c r="E307" s="15">
        <f t="shared" si="23"/>
        <v>200000</v>
      </c>
      <c r="F307" s="15">
        <f t="shared" ca="1" si="24"/>
        <v>0</v>
      </c>
    </row>
    <row r="308" spans="2:6">
      <c r="B308" s="15">
        <f t="shared" si="25"/>
        <v>13.900000000000063</v>
      </c>
      <c r="C308" s="15">
        <f t="shared" si="26"/>
        <v>82837918.05500111</v>
      </c>
      <c r="D308" s="15">
        <f t="shared" si="27"/>
        <v>0</v>
      </c>
      <c r="E308" s="15">
        <f t="shared" si="23"/>
        <v>200000</v>
      </c>
      <c r="F308" s="15">
        <f t="shared" ca="1" si="24"/>
        <v>0</v>
      </c>
    </row>
    <row r="309" spans="2:6">
      <c r="B309" s="15">
        <f t="shared" si="25"/>
        <v>13.950000000000063</v>
      </c>
      <c r="C309" s="15">
        <f t="shared" si="26"/>
        <v>83735071.869376138</v>
      </c>
      <c r="D309" s="15">
        <f t="shared" si="27"/>
        <v>0</v>
      </c>
      <c r="E309" s="15">
        <f t="shared" si="23"/>
        <v>200000</v>
      </c>
      <c r="F309" s="15">
        <f t="shared" ca="1" si="24"/>
        <v>0</v>
      </c>
    </row>
    <row r="310" spans="2:6">
      <c r="B310" s="15">
        <f t="shared" si="25"/>
        <v>14.000000000000064</v>
      </c>
      <c r="C310" s="15">
        <f t="shared" si="26"/>
        <v>84638680.000001162</v>
      </c>
      <c r="D310" s="15">
        <f t="shared" si="27"/>
        <v>0</v>
      </c>
      <c r="E310" s="15">
        <f t="shared" si="23"/>
        <v>200000</v>
      </c>
      <c r="F310" s="15">
        <f t="shared" ca="1" si="24"/>
        <v>0</v>
      </c>
    </row>
    <row r="311" spans="2:6">
      <c r="B311" s="15">
        <f t="shared" si="25"/>
        <v>14.050000000000065</v>
      </c>
      <c r="C311" s="15">
        <f t="shared" si="26"/>
        <v>85548765.58062619</v>
      </c>
      <c r="D311" s="15">
        <f t="shared" si="27"/>
        <v>0</v>
      </c>
      <c r="E311" s="15">
        <f t="shared" si="23"/>
        <v>200000</v>
      </c>
      <c r="F311" s="15">
        <f t="shared" ca="1" si="24"/>
        <v>0</v>
      </c>
    </row>
    <row r="312" spans="2:6">
      <c r="B312" s="15">
        <f t="shared" si="25"/>
        <v>14.100000000000065</v>
      </c>
      <c r="C312" s="15">
        <f t="shared" si="26"/>
        <v>86465351.745001212</v>
      </c>
      <c r="D312" s="15">
        <f t="shared" si="27"/>
        <v>0</v>
      </c>
      <c r="E312" s="15">
        <f t="shared" si="23"/>
        <v>200000</v>
      </c>
      <c r="F312" s="15">
        <f t="shared" ca="1" si="24"/>
        <v>0</v>
      </c>
    </row>
    <row r="313" spans="2:6">
      <c r="B313" s="15">
        <f t="shared" si="25"/>
        <v>14.150000000000066</v>
      </c>
      <c r="C313" s="15">
        <f t="shared" si="26"/>
        <v>87388461.62687622</v>
      </c>
      <c r="D313" s="15">
        <f t="shared" si="27"/>
        <v>0</v>
      </c>
      <c r="E313" s="15">
        <f t="shared" si="23"/>
        <v>200000</v>
      </c>
      <c r="F313" s="15">
        <f t="shared" ca="1" si="24"/>
        <v>0</v>
      </c>
    </row>
    <row r="314" spans="2:6">
      <c r="B314" s="15">
        <f t="shared" si="25"/>
        <v>14.200000000000067</v>
      </c>
      <c r="C314" s="15">
        <f t="shared" si="26"/>
        <v>88318118.360001251</v>
      </c>
      <c r="D314" s="15">
        <f t="shared" si="27"/>
        <v>0</v>
      </c>
      <c r="E314" s="15">
        <f t="shared" si="23"/>
        <v>200000</v>
      </c>
      <c r="F314" s="15">
        <f t="shared" ca="1" si="24"/>
        <v>0</v>
      </c>
    </row>
    <row r="315" spans="2:6">
      <c r="B315" s="15">
        <f t="shared" si="25"/>
        <v>14.250000000000068</v>
      </c>
      <c r="C315" s="15">
        <f t="shared" si="26"/>
        <v>89254345.078126281</v>
      </c>
      <c r="D315" s="15">
        <f t="shared" si="27"/>
        <v>0</v>
      </c>
      <c r="E315" s="15">
        <f t="shared" si="23"/>
        <v>200000</v>
      </c>
      <c r="F315" s="15">
        <f t="shared" ca="1" si="24"/>
        <v>0</v>
      </c>
    </row>
    <row r="316" spans="2:6">
      <c r="B316" s="15">
        <f t="shared" si="25"/>
        <v>14.300000000000068</v>
      </c>
      <c r="C316" s="15">
        <f t="shared" si="26"/>
        <v>90197164.915001288</v>
      </c>
      <c r="D316" s="15">
        <f t="shared" si="27"/>
        <v>0</v>
      </c>
      <c r="E316" s="15">
        <f t="shared" si="23"/>
        <v>200000</v>
      </c>
      <c r="F316" s="15">
        <f t="shared" ca="1" si="24"/>
        <v>0</v>
      </c>
    </row>
    <row r="317" spans="2:6">
      <c r="B317" s="15">
        <f t="shared" si="25"/>
        <v>14.350000000000069</v>
      </c>
      <c r="C317" s="15">
        <f t="shared" si="26"/>
        <v>91146601.004376307</v>
      </c>
      <c r="D317" s="15">
        <f t="shared" si="27"/>
        <v>0</v>
      </c>
      <c r="E317" s="15">
        <f t="shared" si="23"/>
        <v>200000</v>
      </c>
      <c r="F317" s="15">
        <f t="shared" ca="1" si="24"/>
        <v>0</v>
      </c>
    </row>
    <row r="318" spans="2:6">
      <c r="B318" s="15">
        <f t="shared" si="25"/>
        <v>14.40000000000007</v>
      </c>
      <c r="C318" s="15">
        <f t="shared" si="26"/>
        <v>92102676.48000133</v>
      </c>
      <c r="D318" s="15">
        <f t="shared" si="27"/>
        <v>0</v>
      </c>
      <c r="E318" s="15">
        <f t="shared" si="23"/>
        <v>200000</v>
      </c>
      <c r="F318" s="15">
        <f t="shared" ca="1" si="24"/>
        <v>0</v>
      </c>
    </row>
    <row r="319" spans="2:6">
      <c r="B319" s="15">
        <f t="shared" si="25"/>
        <v>14.45000000000007</v>
      </c>
      <c r="C319" s="15">
        <f t="shared" si="26"/>
        <v>93065414.475626364</v>
      </c>
      <c r="D319" s="15">
        <f t="shared" si="27"/>
        <v>0</v>
      </c>
      <c r="E319" s="15">
        <f t="shared" si="23"/>
        <v>200000</v>
      </c>
      <c r="F319" s="15">
        <f t="shared" ca="1" si="24"/>
        <v>0</v>
      </c>
    </row>
    <row r="320" spans="2:6">
      <c r="B320" s="15">
        <f t="shared" si="25"/>
        <v>14.500000000000071</v>
      </c>
      <c r="C320" s="15">
        <f t="shared" si="26"/>
        <v>94034838.125001371</v>
      </c>
      <c r="D320" s="15">
        <f t="shared" si="27"/>
        <v>0</v>
      </c>
      <c r="E320" s="15">
        <f t="shared" si="23"/>
        <v>200000</v>
      </c>
      <c r="F320" s="15">
        <f t="shared" ca="1" si="24"/>
        <v>0</v>
      </c>
    </row>
    <row r="321" spans="1:30">
      <c r="B321" s="15">
        <f t="shared" si="25"/>
        <v>14.550000000000072</v>
      </c>
      <c r="C321" s="15">
        <f t="shared" si="26"/>
        <v>95010970.561876416</v>
      </c>
      <c r="D321" s="15">
        <f t="shared" si="27"/>
        <v>0</v>
      </c>
      <c r="E321" s="15">
        <f t="shared" si="23"/>
        <v>200000</v>
      </c>
      <c r="F321" s="15">
        <f t="shared" ca="1" si="24"/>
        <v>0</v>
      </c>
    </row>
    <row r="322" spans="1:30">
      <c r="B322" s="15">
        <f t="shared" si="25"/>
        <v>14.600000000000072</v>
      </c>
      <c r="C322" s="15">
        <f t="shared" si="26"/>
        <v>95993834.920001432</v>
      </c>
      <c r="D322" s="15">
        <f t="shared" si="27"/>
        <v>0</v>
      </c>
      <c r="E322" s="15">
        <f t="shared" si="23"/>
        <v>200000</v>
      </c>
      <c r="F322" s="15">
        <f t="shared" ca="1" si="24"/>
        <v>0</v>
      </c>
    </row>
    <row r="323" spans="1:30">
      <c r="B323" s="15">
        <f t="shared" si="25"/>
        <v>14.650000000000073</v>
      </c>
      <c r="C323" s="15">
        <f t="shared" si="26"/>
        <v>96983454.333126456</v>
      </c>
      <c r="D323" s="15">
        <f t="shared" si="27"/>
        <v>0</v>
      </c>
      <c r="E323" s="15">
        <f t="shared" si="23"/>
        <v>200000</v>
      </c>
      <c r="F323" s="15">
        <f t="shared" ca="1" si="24"/>
        <v>0</v>
      </c>
    </row>
    <row r="324" spans="1:30">
      <c r="B324" s="15">
        <f t="shared" si="25"/>
        <v>14.700000000000074</v>
      </c>
      <c r="C324" s="15">
        <f t="shared" si="26"/>
        <v>97979851.935001478</v>
      </c>
      <c r="D324" s="15">
        <f t="shared" si="27"/>
        <v>0</v>
      </c>
      <c r="E324" s="15">
        <f t="shared" si="23"/>
        <v>200000</v>
      </c>
      <c r="F324" s="15">
        <f t="shared" ca="1" si="24"/>
        <v>0</v>
      </c>
    </row>
    <row r="325" spans="1:30">
      <c r="B325" s="15">
        <f t="shared" si="25"/>
        <v>14.750000000000075</v>
      </c>
      <c r="C325" s="15">
        <f t="shared" si="26"/>
        <v>98983050.859376505</v>
      </c>
      <c r="D325" s="15">
        <f t="shared" si="27"/>
        <v>0</v>
      </c>
      <c r="E325" s="15">
        <f t="shared" si="23"/>
        <v>200000</v>
      </c>
      <c r="F325" s="15">
        <f t="shared" ca="1" si="24"/>
        <v>0</v>
      </c>
    </row>
    <row r="326" spans="1:30">
      <c r="B326" s="15">
        <f t="shared" si="25"/>
        <v>14.800000000000075</v>
      </c>
      <c r="C326" s="15">
        <f t="shared" si="26"/>
        <v>99993074.240001529</v>
      </c>
      <c r="D326" s="15">
        <f t="shared" si="27"/>
        <v>0</v>
      </c>
      <c r="E326" s="15">
        <f t="shared" si="23"/>
        <v>200000</v>
      </c>
      <c r="F326" s="15">
        <f t="shared" ca="1" si="24"/>
        <v>0</v>
      </c>
    </row>
    <row r="327" spans="1:30">
      <c r="B327" s="15">
        <f t="shared" si="25"/>
        <v>14.850000000000076</v>
      </c>
      <c r="C327" s="15">
        <f t="shared" si="26"/>
        <v>101009945.21062654</v>
      </c>
      <c r="D327" s="15">
        <f t="shared" si="27"/>
        <v>0</v>
      </c>
      <c r="E327" s="15">
        <f t="shared" si="23"/>
        <v>200000</v>
      </c>
      <c r="F327" s="15">
        <f t="shared" ca="1" si="24"/>
        <v>0</v>
      </c>
    </row>
    <row r="328" spans="1:30">
      <c r="B328" s="15">
        <f t="shared" si="25"/>
        <v>14.900000000000077</v>
      </c>
      <c r="C328" s="15">
        <f t="shared" si="26"/>
        <v>102033686.90500157</v>
      </c>
      <c r="D328" s="15">
        <f t="shared" si="27"/>
        <v>0</v>
      </c>
      <c r="E328" s="15">
        <f t="shared" si="23"/>
        <v>200000</v>
      </c>
      <c r="F328" s="15">
        <f t="shared" ca="1" si="24"/>
        <v>0</v>
      </c>
    </row>
    <row r="329" spans="1:30">
      <c r="B329" s="15">
        <f t="shared" si="25"/>
        <v>14.950000000000077</v>
      </c>
      <c r="C329" s="15">
        <f t="shared" si="26"/>
        <v>103064322.45687661</v>
      </c>
      <c r="D329" s="15">
        <f t="shared" si="27"/>
        <v>0</v>
      </c>
      <c r="E329" s="15">
        <f t="shared" si="23"/>
        <v>200000</v>
      </c>
      <c r="F329" s="15">
        <f t="shared" ca="1" si="24"/>
        <v>0</v>
      </c>
    </row>
    <row r="330" spans="1:30">
      <c r="B330" s="15">
        <f t="shared" si="25"/>
        <v>15.000000000000078</v>
      </c>
      <c r="C330" s="15">
        <f t="shared" si="26"/>
        <v>104101875.00000162</v>
      </c>
      <c r="D330" s="15">
        <f t="shared" si="27"/>
        <v>0</v>
      </c>
      <c r="E330" s="15">
        <f t="shared" si="23"/>
        <v>200000</v>
      </c>
      <c r="F330" s="15">
        <f t="shared" ca="1" si="24"/>
        <v>0</v>
      </c>
    </row>
    <row r="334" spans="1:30">
      <c r="A334" s="2" t="s">
        <v>69</v>
      </c>
    </row>
    <row r="335" spans="1:30">
      <c r="A335" s="15" t="s">
        <v>67</v>
      </c>
      <c r="B335" s="15">
        <f ca="1">IF(($O$12*B340-$O$10)/($O$7*$O$4)&lt;0,0.0001,($O$12*B340-$O$10)/($O$7*$O$4))</f>
        <v>1E-4</v>
      </c>
      <c r="D335" s="15">
        <f ca="1">IF(($O$12*D340-$O$10)/($O$7*$O$4)&lt;0,0.0001,($O$12*D340-$O$10)/($O$7*$O$4))</f>
        <v>1E-4</v>
      </c>
      <c r="F335" s="15">
        <f ca="1">IF(($O$12*F340-$O$10)/($O$7*$O$4)&lt;0,0.0001,($O$12*F340-$O$10)/($O$7*$O$4))</f>
        <v>1E-4</v>
      </c>
      <c r="H335" s="15">
        <f ca="1">IF(($O$12*H340-$O$10)/($O$7*$O$4)&lt;0,0.0001,($O$12*H340-$O$10)/($O$7*$O$4))</f>
        <v>1E-4</v>
      </c>
      <c r="J335" s="15">
        <f ca="1">IF(($O$12*J340-$O$10)/($O$7*$O$4)&lt;0,0.0001,($O$12*J340-$O$10)/($O$7*$O$4))</f>
        <v>1E-4</v>
      </c>
      <c r="L335" s="15">
        <f ca="1">IF(($O$12*L340-$O$10)/($O$7*$O$4)&lt;0,0.0001,($O$12*L340-$O$10)/($O$7*$O$4))</f>
        <v>1E-4</v>
      </c>
      <c r="N335" s="15">
        <f ca="1">IF(($O$12*N340-$O$10)/($O$7*$O$4)&lt;0,0.0001,($O$12*N340-$O$10)/($O$7*$O$4))</f>
        <v>1E-4</v>
      </c>
      <c r="P335" s="15">
        <f ca="1">IF(($O$12*P340-$O$10)/($O$7*$O$4)&lt;0,0.0001,($O$12*P340-$O$10)/($O$7*$O$4))</f>
        <v>1E-4</v>
      </c>
      <c r="R335" s="15">
        <f ca="1">IF(($O$12*R340-$O$10)/($O$7*$O$4)&lt;0,0.0001,($O$12*R340-$O$10)/($O$7*$O$4))</f>
        <v>1E-4</v>
      </c>
      <c r="T335" s="15">
        <f ca="1">IF(($O$12*T340-$O$10)/($O$7*$O$4)&lt;0,0.0001,($O$12*T340-$O$10)/($O$7*$O$4))</f>
        <v>1E-4</v>
      </c>
      <c r="V335" s="15">
        <f t="shared" ref="V335:AD335" ca="1" si="28">IF(($O$12*V340-$O$10)/($O$7*$O$4)&lt;0,0.0001,($O$12*V340-$O$10)/($O$7*$O$4))</f>
        <v>1E-4</v>
      </c>
      <c r="X335" s="15">
        <f t="shared" ca="1" si="28"/>
        <v>1E-4</v>
      </c>
      <c r="Z335" s="15">
        <f t="shared" ca="1" si="28"/>
        <v>1E-4</v>
      </c>
      <c r="AB335" s="15">
        <f t="shared" ca="1" si="28"/>
        <v>5960.9131945969084</v>
      </c>
      <c r="AD335" s="15">
        <f t="shared" ca="1" si="28"/>
        <v>61509.255193998593</v>
      </c>
    </row>
    <row r="336" spans="1:30">
      <c r="A336" s="15" t="s">
        <v>12</v>
      </c>
      <c r="B336" s="15">
        <f t="shared" ref="B336:D336" ca="1" si="29">$C$11/B335</f>
        <v>616900</v>
      </c>
      <c r="D336" s="15">
        <f t="shared" ca="1" si="29"/>
        <v>616900</v>
      </c>
      <c r="F336" s="15">
        <f ca="1">$C$11/F335</f>
        <v>616900</v>
      </c>
      <c r="H336" s="15">
        <f t="shared" ref="H336:T336" ca="1" si="30">$C$11/H335</f>
        <v>616900</v>
      </c>
      <c r="J336" s="15">
        <f t="shared" ca="1" si="30"/>
        <v>616900</v>
      </c>
      <c r="L336" s="15">
        <f t="shared" ca="1" si="30"/>
        <v>616900</v>
      </c>
      <c r="N336" s="15">
        <f t="shared" ca="1" si="30"/>
        <v>616900</v>
      </c>
      <c r="P336" s="15">
        <f t="shared" ca="1" si="30"/>
        <v>616900</v>
      </c>
      <c r="R336" s="15">
        <f t="shared" ca="1" si="30"/>
        <v>616900</v>
      </c>
      <c r="T336" s="15">
        <f t="shared" ca="1" si="30"/>
        <v>616900</v>
      </c>
      <c r="V336" s="15">
        <f t="shared" ref="V336" ca="1" si="31">$C$11/V335</f>
        <v>616900</v>
      </c>
      <c r="X336" s="15">
        <f t="shared" ref="X336" ca="1" si="32">$C$11/X335</f>
        <v>616900</v>
      </c>
      <c r="Z336" s="15">
        <f t="shared" ref="Z336" ca="1" si="33">$C$11/Z335</f>
        <v>616900</v>
      </c>
      <c r="AB336" s="15">
        <f t="shared" ref="AB336" ca="1" si="34">$C$11/AB335</f>
        <v>1.0349085448168757E-2</v>
      </c>
      <c r="AD336" s="15">
        <f t="shared" ref="AD336" ca="1" si="35">$C$11/AD335</f>
        <v>1.0029384977176417E-3</v>
      </c>
    </row>
    <row r="337" spans="1:31">
      <c r="E337" s="2"/>
    </row>
    <row r="338" spans="1:31">
      <c r="A338" s="15" t="s">
        <v>64</v>
      </c>
      <c r="B338" s="15">
        <f ca="1">MAX(C343:C633)</f>
        <v>73050079.219860882</v>
      </c>
      <c r="D338" s="15">
        <f ca="1">MAX(E343:E633)</f>
        <v>84747544.575289682</v>
      </c>
      <c r="F338" s="15">
        <f t="shared" ref="F338:T338" ca="1" si="36">MAX(G343:G633)</f>
        <v>98318116.232026622</v>
      </c>
      <c r="H338" s="15">
        <f t="shared" ca="1" si="36"/>
        <v>114061737.81534843</v>
      </c>
      <c r="J338" s="15">
        <f t="shared" ca="1" si="36"/>
        <v>132326368.76760304</v>
      </c>
      <c r="L338" s="15">
        <f t="shared" ca="1" si="36"/>
        <v>153515713.04659128</v>
      </c>
      <c r="N338" s="15">
        <f t="shared" ca="1" si="36"/>
        <v>178098087.40518349</v>
      </c>
      <c r="P338" s="15">
        <f t="shared" ca="1" si="36"/>
        <v>206616823.72260132</v>
      </c>
      <c r="R338" s="15">
        <f t="shared" ca="1" si="36"/>
        <v>239702249.21740925</v>
      </c>
      <c r="T338" s="15">
        <f t="shared" ca="1" si="36"/>
        <v>278085624.40262955</v>
      </c>
      <c r="V338" s="15">
        <f t="shared" ref="V338" ca="1" si="37">MAX(W343:W633)</f>
        <v>322615309.0682742</v>
      </c>
      <c r="X338" s="15">
        <f t="shared" ref="X338" ca="1" si="38">MAX(Y343:Y633)</f>
        <v>374255114.40514475</v>
      </c>
      <c r="Z338" s="15">
        <f t="shared" ref="Z338" ca="1" si="39">MAX(AA343:AA633)</f>
        <v>433675343.1174407</v>
      </c>
      <c r="AB338" s="15">
        <f t="shared" ref="AB338" ca="1" si="40">MAX(AC343:AC633)</f>
        <v>501520919.64440417</v>
      </c>
      <c r="AD338" s="15">
        <f t="shared" ref="AD338" ca="1" si="41">MAX(AE343:AE633)</f>
        <v>578034936.80912089</v>
      </c>
    </row>
    <row r="339" spans="1:31">
      <c r="A339" s="15" t="s">
        <v>63</v>
      </c>
      <c r="B339" s="15">
        <f ca="1">B338/($O$15*$O$8)*100</f>
        <v>4.1695250696267623</v>
      </c>
      <c r="D339" s="15">
        <f ca="1">D338/($O$15*$O$8)*100</f>
        <v>4.837188617311055</v>
      </c>
      <c r="F339" s="15">
        <f ca="1">F338/($O$15*$O$8)*100</f>
        <v>5.6117646251156748</v>
      </c>
      <c r="H339" s="15">
        <f ca="1">H338/($O$15*$O$8)*100</f>
        <v>6.5103731629765083</v>
      </c>
      <c r="J339" s="15">
        <f ca="1">J338/($O$15*$O$8)*100</f>
        <v>7.5528749296577073</v>
      </c>
      <c r="L339" s="15">
        <f ca="1">L338/($O$15*$O$8)*100</f>
        <v>8.7623123885040695</v>
      </c>
      <c r="N339" s="15">
        <f ca="1">N338/($O$15*$O$8)*100</f>
        <v>10.165415947784446</v>
      </c>
      <c r="P339" s="15">
        <f ca="1">P338/($O$15*$O$8)*100</f>
        <v>11.79319770106172</v>
      </c>
      <c r="R339" s="15">
        <f ca="1">R338/($O$15*$O$8)*100</f>
        <v>13.681635229304181</v>
      </c>
      <c r="T339" s="15">
        <f ca="1">T338/($O$15*$O$8)*100</f>
        <v>15.872467146268809</v>
      </c>
      <c r="V339" s="15">
        <f t="shared" ref="V339:AD339" ca="1" si="42">V338/($O$15*$O$8)*100</f>
        <v>18.414115814399214</v>
      </c>
      <c r="X339" s="15">
        <f t="shared" ca="1" si="42"/>
        <v>21.361593287964883</v>
      </c>
      <c r="Z339" s="15">
        <f t="shared" ca="1" si="42"/>
        <v>24.753158853735201</v>
      </c>
      <c r="AB339" s="15">
        <f t="shared" ca="1" si="42"/>
        <v>28.625623267374667</v>
      </c>
      <c r="AD339" s="15">
        <f t="shared" ca="1" si="42"/>
        <v>32.992861690018316</v>
      </c>
    </row>
    <row r="340" spans="1:31">
      <c r="A340" s="15" t="s">
        <v>53</v>
      </c>
      <c r="B340" s="15">
        <f ca="1">$O$15*$O$8*(B339/100)/1000</f>
        <v>73050.079219860883</v>
      </c>
      <c r="D340" s="15">
        <f ca="1">$O$15*$O$8*(D339/100)/1000</f>
        <v>84747.544575289678</v>
      </c>
      <c r="F340" s="15">
        <f ca="1">$O$15*$O$8*(F339/100)/1000</f>
        <v>98318.116232026616</v>
      </c>
      <c r="H340" s="15">
        <f ca="1">$O$15*$O$8*(H339/100)/1000</f>
        <v>114061.73781534843</v>
      </c>
      <c r="J340" s="15">
        <f ca="1">$O$15*$O$8*(J339/100)/1000</f>
        <v>132326.36876760304</v>
      </c>
      <c r="L340" s="15">
        <f ca="1">$O$15*$O$8*(L339/100)/1000</f>
        <v>153515.71304659129</v>
      </c>
      <c r="N340" s="15">
        <f ca="1">$O$15*$O$8*(N339/100)/1000</f>
        <v>178098.0874051835</v>
      </c>
      <c r="P340" s="15">
        <f ca="1">$O$15*$O$8*(P339/100)/1000</f>
        <v>206616.82372260132</v>
      </c>
      <c r="R340" s="15">
        <f ca="1">$O$15*$O$8*(R339/100)/1000</f>
        <v>239702.24921740926</v>
      </c>
      <c r="T340" s="15">
        <f ca="1">$O$15*$O$8*(T339/100)/1000</f>
        <v>278085.62440262956</v>
      </c>
      <c r="V340" s="15">
        <f t="shared" ref="V340:AD340" ca="1" si="43">$O$15*$O$8*(V339/100)/1000</f>
        <v>322615.30906827422</v>
      </c>
      <c r="X340" s="15">
        <f t="shared" ca="1" si="43"/>
        <v>374255.11440514476</v>
      </c>
      <c r="Z340" s="15">
        <f t="shared" ca="1" si="43"/>
        <v>433675.34311744076</v>
      </c>
      <c r="AB340" s="15">
        <f t="shared" ca="1" si="43"/>
        <v>501520.91964440414</v>
      </c>
      <c r="AD340" s="15">
        <f t="shared" ca="1" si="43"/>
        <v>578034.93680912093</v>
      </c>
    </row>
    <row r="341" spans="1:31">
      <c r="A341" s="15" t="s">
        <v>68</v>
      </c>
      <c r="B341" s="15">
        <v>0.1</v>
      </c>
      <c r="D341" s="15">
        <v>0.11601293999999999</v>
      </c>
      <c r="F341" s="15">
        <v>0.13459002</v>
      </c>
      <c r="H341" s="15">
        <v>0.15614184</v>
      </c>
      <c r="J341" s="15">
        <v>0.18114473</v>
      </c>
      <c r="L341" s="15">
        <v>0.21015133</v>
      </c>
      <c r="N341" s="15">
        <v>0.24380273</v>
      </c>
      <c r="P341" s="15">
        <v>0.28284271</v>
      </c>
      <c r="R341" s="15">
        <v>0.32813414000000002</v>
      </c>
      <c r="T341" s="15">
        <v>0.38067805999999998</v>
      </c>
      <c r="V341" s="15">
        <v>0.44163581000000002</v>
      </c>
      <c r="X341" s="15">
        <v>0.51235467999999995</v>
      </c>
      <c r="Z341" s="15">
        <v>0.59439772000000002</v>
      </c>
      <c r="AB341" s="15">
        <v>0.68957826</v>
      </c>
      <c r="AD341" s="15">
        <v>0.8</v>
      </c>
    </row>
    <row r="342" spans="1:31">
      <c r="B342" s="15" t="s">
        <v>62</v>
      </c>
      <c r="C342" s="15" t="s">
        <v>64</v>
      </c>
      <c r="D342" s="15" t="s">
        <v>62</v>
      </c>
      <c r="E342" s="15" t="s">
        <v>64</v>
      </c>
      <c r="F342" s="15" t="s">
        <v>62</v>
      </c>
      <c r="G342" s="15" t="s">
        <v>64</v>
      </c>
      <c r="H342" s="15" t="s">
        <v>62</v>
      </c>
      <c r="I342" s="15" t="s">
        <v>64</v>
      </c>
      <c r="J342" s="15" t="s">
        <v>62</v>
      </c>
      <c r="K342" s="15" t="s">
        <v>64</v>
      </c>
      <c r="L342" s="15" t="s">
        <v>62</v>
      </c>
      <c r="M342" s="15" t="s">
        <v>64</v>
      </c>
      <c r="N342" s="15" t="s">
        <v>62</v>
      </c>
      <c r="O342" s="15" t="s">
        <v>64</v>
      </c>
      <c r="P342" s="15" t="s">
        <v>62</v>
      </c>
      <c r="Q342" s="15" t="s">
        <v>64</v>
      </c>
      <c r="R342" s="15" t="s">
        <v>62</v>
      </c>
      <c r="S342" s="15" t="s">
        <v>64</v>
      </c>
      <c r="T342" s="15" t="s">
        <v>62</v>
      </c>
      <c r="U342" s="15" t="s">
        <v>64</v>
      </c>
      <c r="V342" s="15" t="s">
        <v>62</v>
      </c>
      <c r="W342" s="15" t="s">
        <v>64</v>
      </c>
      <c r="X342" s="15" t="s">
        <v>62</v>
      </c>
      <c r="Y342" s="15" t="s">
        <v>64</v>
      </c>
      <c r="Z342" s="15" t="s">
        <v>62</v>
      </c>
      <c r="AA342" s="15" t="s">
        <v>64</v>
      </c>
      <c r="AB342" s="15" t="s">
        <v>62</v>
      </c>
      <c r="AC342" s="15" t="s">
        <v>64</v>
      </c>
      <c r="AD342" s="15" t="s">
        <v>62</v>
      </c>
      <c r="AE342" s="15" t="s">
        <v>64</v>
      </c>
    </row>
    <row r="343" spans="1:31">
      <c r="B343" s="15">
        <f t="shared" ref="B343:B406" si="44">IF(B30&lt;$O$5,0,IF(C30*$B$341&gt;$O$8,$O$8,C30*$B$341))</f>
        <v>0</v>
      </c>
      <c r="C343" s="44">
        <f t="shared" ref="C343:C406" ca="1" si="45">IF(B30&gt;$O$6,0,IF(B30&lt;$O$5,0,IF(ROW(B30)&gt;ROW($B$30),OFFSET(INDIRECT(ADDRESS(ROW(), COLUMN())),-1,0)+$O$15*D30*B343,IF(ROW(B30)=ROW($B$30),$O$15*D30*B343,0))))</f>
        <v>0</v>
      </c>
      <c r="D343" s="15">
        <f t="shared" ref="D343:D406" si="46">IF(B30&lt;$O$5,0,IF(C30*$D$341&gt;$O$8,$O$8,C30*$D$341))</f>
        <v>0</v>
      </c>
      <c r="E343" s="44">
        <f t="shared" ref="E343:E406" ca="1" si="47">IF(B30&gt;$O$6,0,IF(B30&lt;$O$5,0,IF(ROW(B30)&gt;ROW($B$30),OFFSET(INDIRECT(ADDRESS(ROW(), COLUMN())),-1,0)+$O$15*D30*D343,IF(ROW(B30)=ROW($B$30),$O$15*D30*D343,0))))</f>
        <v>0</v>
      </c>
      <c r="F343" s="15">
        <f t="shared" ref="F343:F406" si="48">IF(B30&lt;$O$5,0,IF(C30*$F$341&gt;$O$8,$O$8,C30*$F$341))</f>
        <v>0</v>
      </c>
      <c r="G343" s="44">
        <f t="shared" ref="G343:G406" ca="1" si="49">IF(B30&gt;$O$6,0,IF(B30&lt;$O$5,0,IF(ROW(B30)&gt;ROW($B$30),OFFSET(INDIRECT(ADDRESS(ROW(), COLUMN())),-1,0)+$O$15*D30*F343,IF(ROW(B30)=ROW($B$30),$O$15*D30*F343,0))))</f>
        <v>0</v>
      </c>
      <c r="H343" s="15">
        <f t="shared" ref="H343:H406" si="50">IF(B30&lt;$O$5,0,IF(C30*$H$341&gt;$O$8,$O$8,C30*$H$341))</f>
        <v>0</v>
      </c>
      <c r="I343" s="15">
        <f t="shared" ref="I343:I406" ca="1" si="51">IF(B30&gt;$O$6,0,IF(B30&lt;$O$5,0,IF(ROW(B30)&gt;ROW($B$30),OFFSET(INDIRECT(ADDRESS(ROW(), COLUMN())),-1,0)+$O$15*D30*H343,IF(ROW(B30)=ROW($B$30),$O$15*D30*H343,0))))</f>
        <v>0</v>
      </c>
      <c r="J343" s="15">
        <f t="shared" ref="J343:J406" si="52">IF(B30&lt;$O$5,0,IF(C30*$J$341&gt;$O$8,$O$8,C30*$J$341))</f>
        <v>0</v>
      </c>
      <c r="K343" s="15">
        <f t="shared" ref="K343:K406" ca="1" si="53">IF(B30&gt;$O$6,0,IF(B30&lt;$O$5,0,IF(ROW(B30)&gt;ROW($B$30),OFFSET(INDIRECT(ADDRESS(ROW(), COLUMN())),-1,0)+$O$15*D30*J343,IF(ROW(B30)=ROW($B$30),$O$15*D30*J343,0))))</f>
        <v>0</v>
      </c>
      <c r="L343" s="15">
        <f t="shared" ref="L343:L406" si="54">IF(B30&lt;$O$5,0,IF(C30*$L$341&gt;$O$8,$O$8,C30*$L$341))</f>
        <v>0</v>
      </c>
      <c r="M343" s="15">
        <f t="shared" ref="M343:M406" ca="1" si="55">IF(B30&gt;$O$6,0,IF(B30&lt;$O$5,0,IF(ROW(B30)&gt;ROW($B$30),OFFSET(INDIRECT(ADDRESS(ROW(), COLUMN())),-1,0)+$O$15*D30*L343,IF(ROW(B30)=ROW($B$30),$O$15*D30*L343,0))))</f>
        <v>0</v>
      </c>
      <c r="N343" s="15">
        <f t="shared" ref="N343:N406" si="56">IF(B30&lt;$O$5,0,IF(C30*$N$341&gt;$O$8,$O$8,C30*$N$341))</f>
        <v>0</v>
      </c>
      <c r="O343" s="15">
        <f t="shared" ref="O343:O406" ca="1" si="57">IF(B30&gt;$O$6,0,IF(B30&lt;$O$5,0,IF(ROW(B30)&gt;ROW($B$30),OFFSET(INDIRECT(ADDRESS(ROW(), COLUMN())),-1,0)+$O$15*D30*N343,IF(ROW(B30)=ROW($B$30),$O$15*D30*N343,0))))</f>
        <v>0</v>
      </c>
      <c r="P343" s="15">
        <f t="shared" ref="P343:P406" si="58">IF(B30&lt;$O$5,0,IF(C30*$P$341&gt;$O$8,$O$8,C30*$P$341))</f>
        <v>0</v>
      </c>
      <c r="Q343" s="15">
        <f t="shared" ref="Q343:Q406" ca="1" si="59">IF(B30&gt;$O$6,0,IF(B30&lt;$O$5,0,IF(ROW(B30)&gt;ROW($B$30),OFFSET(INDIRECT(ADDRESS(ROW(), COLUMN())),-1,0)+$O$15*D30*P343,IF(ROW(B30)=ROW($B$30),$O$15*D30*P343,0))))</f>
        <v>0</v>
      </c>
      <c r="R343" s="15">
        <f t="shared" ref="R343:R406" si="60">IF(B30&lt;$O$5,0,IF(C30*$R$341&gt;$O$8,$O$8,C30*$R$341))</f>
        <v>0</v>
      </c>
      <c r="S343" s="15">
        <f t="shared" ref="S343:S406" ca="1" si="61">IF(B30&gt;$O$6,0,IF(B30&lt;$O$5,0,IF(ROW(B30)&gt;ROW($B$30),OFFSET(INDIRECT(ADDRESS(ROW(), COLUMN())),-1,0)+$O$15*D30*R343,IF(ROW(B30)=ROW($B$30),$O$15*D30*R343,0))))</f>
        <v>0</v>
      </c>
      <c r="T343" s="15">
        <f t="shared" ref="T343:T406" si="62">IF(B30&lt;$O$5,0,IF(C30*$T$341&gt;$O$8,$O$8,C30*$T$341))</f>
        <v>0</v>
      </c>
      <c r="U343" s="15">
        <f t="shared" ref="U343:U406" ca="1" si="63">IF(B30&gt;$O$6,0,IF(B30&lt;$O$5,0,IF(ROW(B30)&gt;ROW($B$30),OFFSET(INDIRECT(ADDRESS(ROW(), COLUMN())),-1,0)+$O$15*D30*T343,IF(ROW(B30)=ROW($B$30),$O$15*D30*T343,0))))</f>
        <v>0</v>
      </c>
      <c r="V343" s="15">
        <f t="shared" ref="V343:V406" si="64">IF(B30&lt;$O$5,0,IF(C30*$V$341&gt;$O$8,$O$8,C30*$V$341))</f>
        <v>0</v>
      </c>
      <c r="W343" s="15">
        <f t="shared" ref="W343:W406" ca="1" si="65">IF(B30&gt;$O$6,0,IF(B30&lt;$O$5,0,IF(ROW(B30)&gt;ROW($B$30),OFFSET(INDIRECT(ADDRESS(ROW(), COLUMN())),-1,0)+$O$15*D30*V343,IF(ROW(B30)=ROW($B$30),$O$15*D30*V343,0))))</f>
        <v>0</v>
      </c>
      <c r="X343" s="15">
        <f t="shared" ref="X343:X406" si="66">IF(B30&lt;$O$5,0,IF(C30*$X$341&gt;$O$8,$O$8,C30*$X$341))</f>
        <v>0</v>
      </c>
      <c r="Y343" s="15">
        <f t="shared" ref="Y343:Y406" ca="1" si="67">IF(B30&gt;$O$6,0,IF(B30&lt;$O$5,0,IF(ROW(B30)&gt;ROW($B$30),OFFSET(INDIRECT(ADDRESS(ROW(), COLUMN())),-1,0)+$O$15*D30*X343,IF(ROW(B30)=ROW($B$30),$O$15*D30*X343,0))))</f>
        <v>0</v>
      </c>
      <c r="Z343" s="15">
        <f t="shared" ref="Z343:Z406" si="68">IF(B30&lt;$O$5,0,IF(C30*$Z$341&gt;$O$8,$O$8,C30*$Z$341))</f>
        <v>0</v>
      </c>
      <c r="AA343" s="15">
        <f t="shared" ref="AA343:AA406" ca="1" si="69">IF(B30&gt;$O$6,0,IF(B30&lt;$O$5,0,IF(ROW(B30)&gt;ROW($B$30),OFFSET(INDIRECT(ADDRESS(ROW(), COLUMN())),-1,0)+$O$15*D30*Z343,IF(ROW(B30)=ROW($B$30),$O$15*D30*Z343,0))))</f>
        <v>0</v>
      </c>
      <c r="AB343" s="15">
        <f t="shared" ref="AB343:AB406" si="70">IF(B30&lt;$O$5,0,IF(C30*$AB$341&gt;$O$8,$O$8,C30*$AB$341))</f>
        <v>0</v>
      </c>
      <c r="AC343" s="15">
        <f t="shared" ref="AC343:AC406" ca="1" si="71">IF(B30&gt;$O$6,0,IF(B30&lt;$O$5,0,IF(ROW(B30)&gt;ROW($B$30),OFFSET(INDIRECT(ADDRESS(ROW(), COLUMN())),-1,0)+$O$15*D30*AB343,IF(ROW(B30)=ROW($B$30),$O$15*D30*AB343,0))))</f>
        <v>0</v>
      </c>
      <c r="AD343" s="15">
        <f t="shared" ref="AD343:AD406" si="72">IF(B30&lt;$O$5,0,IF(C30*$AD$341&gt;$O$8,$O$8,C30*$AD$341))</f>
        <v>0</v>
      </c>
      <c r="AE343" s="15">
        <f t="shared" ref="AE343:AE406" ca="1" si="73">IF(B30&gt;$O$6,0,IF(B30&lt;$O$5,0,IF(ROW(B30)&gt;ROW($B$30),OFFSET(INDIRECT(ADDRESS(ROW(), COLUMN())),-1,0)+$O$15*D30*AD343,IF(ROW(B30)=ROW($B$30),$O$15*D30*AD343,0))))</f>
        <v>0</v>
      </c>
    </row>
    <row r="344" spans="1:31">
      <c r="B344" s="15">
        <f t="shared" si="44"/>
        <v>0</v>
      </c>
      <c r="C344" s="44">
        <f t="shared" ca="1" si="45"/>
        <v>0</v>
      </c>
      <c r="D344" s="15">
        <f t="shared" si="46"/>
        <v>0</v>
      </c>
      <c r="E344" s="44">
        <f t="shared" ca="1" si="47"/>
        <v>0</v>
      </c>
      <c r="F344" s="15">
        <f t="shared" si="48"/>
        <v>0</v>
      </c>
      <c r="G344" s="44">
        <f t="shared" ca="1" si="49"/>
        <v>0</v>
      </c>
      <c r="H344" s="15">
        <f t="shared" si="50"/>
        <v>0</v>
      </c>
      <c r="I344" s="15">
        <f t="shared" ca="1" si="51"/>
        <v>0</v>
      </c>
      <c r="J344" s="15">
        <f t="shared" si="52"/>
        <v>0</v>
      </c>
      <c r="K344" s="15">
        <f t="shared" ca="1" si="53"/>
        <v>0</v>
      </c>
      <c r="L344" s="15">
        <f t="shared" si="54"/>
        <v>0</v>
      </c>
      <c r="M344" s="15">
        <f t="shared" ca="1" si="55"/>
        <v>0</v>
      </c>
      <c r="N344" s="15">
        <f t="shared" si="56"/>
        <v>0</v>
      </c>
      <c r="O344" s="15">
        <f t="shared" ca="1" si="57"/>
        <v>0</v>
      </c>
      <c r="P344" s="15">
        <f t="shared" si="58"/>
        <v>0</v>
      </c>
      <c r="Q344" s="15">
        <f t="shared" ca="1" si="59"/>
        <v>0</v>
      </c>
      <c r="R344" s="15">
        <f t="shared" si="60"/>
        <v>0</v>
      </c>
      <c r="S344" s="15">
        <f t="shared" ca="1" si="61"/>
        <v>0</v>
      </c>
      <c r="T344" s="15">
        <f t="shared" si="62"/>
        <v>0</v>
      </c>
      <c r="U344" s="15">
        <f t="shared" ca="1" si="63"/>
        <v>0</v>
      </c>
      <c r="V344" s="15">
        <f t="shared" si="64"/>
        <v>0</v>
      </c>
      <c r="W344" s="15">
        <f t="shared" ca="1" si="65"/>
        <v>0</v>
      </c>
      <c r="X344" s="15">
        <f t="shared" si="66"/>
        <v>0</v>
      </c>
      <c r="Y344" s="15">
        <f t="shared" ca="1" si="67"/>
        <v>0</v>
      </c>
      <c r="Z344" s="15">
        <f t="shared" si="68"/>
        <v>0</v>
      </c>
      <c r="AA344" s="15">
        <f t="shared" ca="1" si="69"/>
        <v>0</v>
      </c>
      <c r="AB344" s="15">
        <f t="shared" si="70"/>
        <v>0</v>
      </c>
      <c r="AC344" s="15">
        <f t="shared" ca="1" si="71"/>
        <v>0</v>
      </c>
      <c r="AD344" s="15">
        <f t="shared" si="72"/>
        <v>0</v>
      </c>
      <c r="AE344" s="15">
        <f t="shared" ca="1" si="73"/>
        <v>0</v>
      </c>
    </row>
    <row r="345" spans="1:31">
      <c r="B345" s="15">
        <f t="shared" si="44"/>
        <v>0</v>
      </c>
      <c r="C345" s="44">
        <f t="shared" ca="1" si="45"/>
        <v>0</v>
      </c>
      <c r="D345" s="15">
        <f t="shared" si="46"/>
        <v>0</v>
      </c>
      <c r="E345" s="44">
        <f t="shared" ca="1" si="47"/>
        <v>0</v>
      </c>
      <c r="F345" s="15">
        <f t="shared" si="48"/>
        <v>0</v>
      </c>
      <c r="G345" s="44">
        <f t="shared" ca="1" si="49"/>
        <v>0</v>
      </c>
      <c r="H345" s="15">
        <f t="shared" si="50"/>
        <v>0</v>
      </c>
      <c r="I345" s="15">
        <f t="shared" ca="1" si="51"/>
        <v>0</v>
      </c>
      <c r="J345" s="15">
        <f t="shared" si="52"/>
        <v>0</v>
      </c>
      <c r="K345" s="15">
        <f t="shared" ca="1" si="53"/>
        <v>0</v>
      </c>
      <c r="L345" s="15">
        <f t="shared" si="54"/>
        <v>0</v>
      </c>
      <c r="M345" s="15">
        <f t="shared" ca="1" si="55"/>
        <v>0</v>
      </c>
      <c r="N345" s="15">
        <f t="shared" si="56"/>
        <v>0</v>
      </c>
      <c r="O345" s="15">
        <f t="shared" ca="1" si="57"/>
        <v>0</v>
      </c>
      <c r="P345" s="15">
        <f t="shared" si="58"/>
        <v>0</v>
      </c>
      <c r="Q345" s="15">
        <f t="shared" ca="1" si="59"/>
        <v>0</v>
      </c>
      <c r="R345" s="15">
        <f t="shared" si="60"/>
        <v>0</v>
      </c>
      <c r="S345" s="15">
        <f t="shared" ca="1" si="61"/>
        <v>0</v>
      </c>
      <c r="T345" s="15">
        <f t="shared" si="62"/>
        <v>0</v>
      </c>
      <c r="U345" s="15">
        <f t="shared" ca="1" si="63"/>
        <v>0</v>
      </c>
      <c r="V345" s="15">
        <f t="shared" si="64"/>
        <v>0</v>
      </c>
      <c r="W345" s="15">
        <f t="shared" ca="1" si="65"/>
        <v>0</v>
      </c>
      <c r="X345" s="15">
        <f t="shared" si="66"/>
        <v>0</v>
      </c>
      <c r="Y345" s="15">
        <f t="shared" ca="1" si="67"/>
        <v>0</v>
      </c>
      <c r="Z345" s="15">
        <f t="shared" si="68"/>
        <v>0</v>
      </c>
      <c r="AA345" s="15">
        <f t="shared" ca="1" si="69"/>
        <v>0</v>
      </c>
      <c r="AB345" s="15">
        <f t="shared" si="70"/>
        <v>0</v>
      </c>
      <c r="AC345" s="15">
        <f t="shared" ca="1" si="71"/>
        <v>0</v>
      </c>
      <c r="AD345" s="15">
        <f t="shared" si="72"/>
        <v>0</v>
      </c>
      <c r="AE345" s="15">
        <f t="shared" ca="1" si="73"/>
        <v>0</v>
      </c>
    </row>
    <row r="346" spans="1:31">
      <c r="B346" s="15">
        <f t="shared" si="44"/>
        <v>0</v>
      </c>
      <c r="C346" s="44">
        <f t="shared" ca="1" si="45"/>
        <v>0</v>
      </c>
      <c r="D346" s="15">
        <f t="shared" si="46"/>
        <v>0</v>
      </c>
      <c r="E346" s="44">
        <f t="shared" ca="1" si="47"/>
        <v>0</v>
      </c>
      <c r="F346" s="15">
        <f t="shared" si="48"/>
        <v>0</v>
      </c>
      <c r="G346" s="44">
        <f t="shared" ca="1" si="49"/>
        <v>0</v>
      </c>
      <c r="H346" s="15">
        <f t="shared" si="50"/>
        <v>0</v>
      </c>
      <c r="I346" s="15">
        <f t="shared" ca="1" si="51"/>
        <v>0</v>
      </c>
      <c r="J346" s="15">
        <f t="shared" si="52"/>
        <v>0</v>
      </c>
      <c r="K346" s="15">
        <f t="shared" ca="1" si="53"/>
        <v>0</v>
      </c>
      <c r="L346" s="15">
        <f t="shared" si="54"/>
        <v>0</v>
      </c>
      <c r="M346" s="15">
        <f t="shared" ca="1" si="55"/>
        <v>0</v>
      </c>
      <c r="N346" s="15">
        <f t="shared" si="56"/>
        <v>0</v>
      </c>
      <c r="O346" s="15">
        <f t="shared" ca="1" si="57"/>
        <v>0</v>
      </c>
      <c r="P346" s="15">
        <f t="shared" si="58"/>
        <v>0</v>
      </c>
      <c r="Q346" s="15">
        <f t="shared" ca="1" si="59"/>
        <v>0</v>
      </c>
      <c r="R346" s="15">
        <f t="shared" si="60"/>
        <v>0</v>
      </c>
      <c r="S346" s="15">
        <f t="shared" ca="1" si="61"/>
        <v>0</v>
      </c>
      <c r="T346" s="15">
        <f t="shared" si="62"/>
        <v>0</v>
      </c>
      <c r="U346" s="15">
        <f t="shared" ca="1" si="63"/>
        <v>0</v>
      </c>
      <c r="V346" s="15">
        <f t="shared" si="64"/>
        <v>0</v>
      </c>
      <c r="W346" s="15">
        <f t="shared" ca="1" si="65"/>
        <v>0</v>
      </c>
      <c r="X346" s="15">
        <f t="shared" si="66"/>
        <v>0</v>
      </c>
      <c r="Y346" s="15">
        <f t="shared" ca="1" si="67"/>
        <v>0</v>
      </c>
      <c r="Z346" s="15">
        <f t="shared" si="68"/>
        <v>0</v>
      </c>
      <c r="AA346" s="15">
        <f t="shared" ca="1" si="69"/>
        <v>0</v>
      </c>
      <c r="AB346" s="15">
        <f t="shared" si="70"/>
        <v>0</v>
      </c>
      <c r="AC346" s="15">
        <f t="shared" ca="1" si="71"/>
        <v>0</v>
      </c>
      <c r="AD346" s="15">
        <f t="shared" si="72"/>
        <v>0</v>
      </c>
      <c r="AE346" s="15">
        <f t="shared" ca="1" si="73"/>
        <v>0</v>
      </c>
    </row>
    <row r="347" spans="1:31">
      <c r="B347" s="15">
        <f t="shared" si="44"/>
        <v>0</v>
      </c>
      <c r="C347" s="44">
        <f t="shared" ca="1" si="45"/>
        <v>0</v>
      </c>
      <c r="D347" s="15">
        <f t="shared" si="46"/>
        <v>0</v>
      </c>
      <c r="E347" s="44">
        <f t="shared" ca="1" si="47"/>
        <v>0</v>
      </c>
      <c r="F347" s="15">
        <f t="shared" si="48"/>
        <v>0</v>
      </c>
      <c r="G347" s="44">
        <f t="shared" ca="1" si="49"/>
        <v>0</v>
      </c>
      <c r="H347" s="15">
        <f t="shared" si="50"/>
        <v>0</v>
      </c>
      <c r="I347" s="15">
        <f t="shared" ca="1" si="51"/>
        <v>0</v>
      </c>
      <c r="J347" s="15">
        <f t="shared" si="52"/>
        <v>0</v>
      </c>
      <c r="K347" s="15">
        <f t="shared" ca="1" si="53"/>
        <v>0</v>
      </c>
      <c r="L347" s="15">
        <f t="shared" si="54"/>
        <v>0</v>
      </c>
      <c r="M347" s="15">
        <f t="shared" ca="1" si="55"/>
        <v>0</v>
      </c>
      <c r="N347" s="15">
        <f t="shared" si="56"/>
        <v>0</v>
      </c>
      <c r="O347" s="15">
        <f t="shared" ca="1" si="57"/>
        <v>0</v>
      </c>
      <c r="P347" s="15">
        <f t="shared" si="58"/>
        <v>0</v>
      </c>
      <c r="Q347" s="15">
        <f t="shared" ca="1" si="59"/>
        <v>0</v>
      </c>
      <c r="R347" s="15">
        <f t="shared" si="60"/>
        <v>0</v>
      </c>
      <c r="S347" s="15">
        <f t="shared" ca="1" si="61"/>
        <v>0</v>
      </c>
      <c r="T347" s="15">
        <f t="shared" si="62"/>
        <v>0</v>
      </c>
      <c r="U347" s="15">
        <f t="shared" ca="1" si="63"/>
        <v>0</v>
      </c>
      <c r="V347" s="15">
        <f t="shared" si="64"/>
        <v>0</v>
      </c>
      <c r="W347" s="15">
        <f t="shared" ca="1" si="65"/>
        <v>0</v>
      </c>
      <c r="X347" s="15">
        <f t="shared" si="66"/>
        <v>0</v>
      </c>
      <c r="Y347" s="15">
        <f t="shared" ca="1" si="67"/>
        <v>0</v>
      </c>
      <c r="Z347" s="15">
        <f t="shared" si="68"/>
        <v>0</v>
      </c>
      <c r="AA347" s="15">
        <f t="shared" ca="1" si="69"/>
        <v>0</v>
      </c>
      <c r="AB347" s="15">
        <f t="shared" si="70"/>
        <v>0</v>
      </c>
      <c r="AC347" s="15">
        <f t="shared" ca="1" si="71"/>
        <v>0</v>
      </c>
      <c r="AD347" s="15">
        <f t="shared" si="72"/>
        <v>0</v>
      </c>
      <c r="AE347" s="15">
        <f t="shared" ca="1" si="73"/>
        <v>0</v>
      </c>
    </row>
    <row r="348" spans="1:31">
      <c r="B348" s="15">
        <f t="shared" si="44"/>
        <v>0</v>
      </c>
      <c r="C348" s="44">
        <f t="shared" ca="1" si="45"/>
        <v>0</v>
      </c>
      <c r="D348" s="15">
        <f t="shared" si="46"/>
        <v>0</v>
      </c>
      <c r="E348" s="44">
        <f t="shared" ca="1" si="47"/>
        <v>0</v>
      </c>
      <c r="F348" s="15">
        <f t="shared" si="48"/>
        <v>0</v>
      </c>
      <c r="G348" s="44">
        <f t="shared" ca="1" si="49"/>
        <v>0</v>
      </c>
      <c r="H348" s="15">
        <f t="shared" si="50"/>
        <v>0</v>
      </c>
      <c r="I348" s="15">
        <f t="shared" ca="1" si="51"/>
        <v>0</v>
      </c>
      <c r="J348" s="15">
        <f t="shared" si="52"/>
        <v>0</v>
      </c>
      <c r="K348" s="15">
        <f t="shared" ca="1" si="53"/>
        <v>0</v>
      </c>
      <c r="L348" s="15">
        <f t="shared" si="54"/>
        <v>0</v>
      </c>
      <c r="M348" s="15">
        <f t="shared" ca="1" si="55"/>
        <v>0</v>
      </c>
      <c r="N348" s="15">
        <f t="shared" si="56"/>
        <v>0</v>
      </c>
      <c r="O348" s="15">
        <f t="shared" ca="1" si="57"/>
        <v>0</v>
      </c>
      <c r="P348" s="15">
        <f t="shared" si="58"/>
        <v>0</v>
      </c>
      <c r="Q348" s="15">
        <f t="shared" ca="1" si="59"/>
        <v>0</v>
      </c>
      <c r="R348" s="15">
        <f t="shared" si="60"/>
        <v>0</v>
      </c>
      <c r="S348" s="15">
        <f t="shared" ca="1" si="61"/>
        <v>0</v>
      </c>
      <c r="T348" s="15">
        <f t="shared" si="62"/>
        <v>0</v>
      </c>
      <c r="U348" s="15">
        <f t="shared" ca="1" si="63"/>
        <v>0</v>
      </c>
      <c r="V348" s="15">
        <f t="shared" si="64"/>
        <v>0</v>
      </c>
      <c r="W348" s="15">
        <f t="shared" ca="1" si="65"/>
        <v>0</v>
      </c>
      <c r="X348" s="15">
        <f t="shared" si="66"/>
        <v>0</v>
      </c>
      <c r="Y348" s="15">
        <f t="shared" ca="1" si="67"/>
        <v>0</v>
      </c>
      <c r="Z348" s="15">
        <f t="shared" si="68"/>
        <v>0</v>
      </c>
      <c r="AA348" s="15">
        <f t="shared" ca="1" si="69"/>
        <v>0</v>
      </c>
      <c r="AB348" s="15">
        <f t="shared" si="70"/>
        <v>0</v>
      </c>
      <c r="AC348" s="15">
        <f t="shared" ca="1" si="71"/>
        <v>0</v>
      </c>
      <c r="AD348" s="15">
        <f t="shared" si="72"/>
        <v>0</v>
      </c>
      <c r="AE348" s="15">
        <f t="shared" ca="1" si="73"/>
        <v>0</v>
      </c>
    </row>
    <row r="349" spans="1:31">
      <c r="B349" s="15">
        <f t="shared" si="44"/>
        <v>83.281499999999994</v>
      </c>
      <c r="C349" s="44">
        <f t="shared" ca="1" si="45"/>
        <v>2081.7998516151142</v>
      </c>
      <c r="D349" s="15">
        <f t="shared" si="46"/>
        <v>96.617316626099992</v>
      </c>
      <c r="E349" s="44">
        <f t="shared" ca="1" si="47"/>
        <v>2415.1572127743311</v>
      </c>
      <c r="F349" s="15">
        <f t="shared" si="48"/>
        <v>112.0885875063</v>
      </c>
      <c r="G349" s="44">
        <f t="shared" ca="1" si="49"/>
        <v>2801.8948366487525</v>
      </c>
      <c r="H349" s="15">
        <f t="shared" si="50"/>
        <v>130.03726647959999</v>
      </c>
      <c r="I349" s="15">
        <f t="shared" ca="1" si="51"/>
        <v>3250.5605934291088</v>
      </c>
      <c r="J349" s="15">
        <f t="shared" si="52"/>
        <v>150.86004831495001</v>
      </c>
      <c r="K349" s="15">
        <f t="shared" ca="1" si="53"/>
        <v>3771.0707203485995</v>
      </c>
      <c r="L349" s="15">
        <f t="shared" si="54"/>
        <v>175.01717989394999</v>
      </c>
      <c r="M349" s="15">
        <f t="shared" ca="1" si="55"/>
        <v>4374.9300761071891</v>
      </c>
      <c r="N349" s="15">
        <f t="shared" si="56"/>
        <v>203.04257058494997</v>
      </c>
      <c r="O349" s="15">
        <f t="shared" ca="1" si="57"/>
        <v>5075.4848713735964</v>
      </c>
      <c r="P349" s="15">
        <f t="shared" si="58"/>
        <v>235.55565152864997</v>
      </c>
      <c r="Q349" s="15">
        <f t="shared" ca="1" si="59"/>
        <v>5888.219117084167</v>
      </c>
      <c r="R349" s="15">
        <f t="shared" si="60"/>
        <v>273.27503380410002</v>
      </c>
      <c r="S349" s="15">
        <f t="shared" ca="1" si="61"/>
        <v>6831.0960396185319</v>
      </c>
      <c r="T349" s="15">
        <f t="shared" si="62"/>
        <v>317.03439853889995</v>
      </c>
      <c r="U349" s="15">
        <f t="shared" ca="1" si="63"/>
        <v>7924.9552882112939</v>
      </c>
      <c r="V349" s="15">
        <f t="shared" si="64"/>
        <v>367.80092710514998</v>
      </c>
      <c r="W349" s="15">
        <f t="shared" ca="1" si="65"/>
        <v>9193.973637259207</v>
      </c>
      <c r="X349" s="15">
        <f t="shared" si="66"/>
        <v>426.6966628241999</v>
      </c>
      <c r="Y349" s="15">
        <f t="shared" ca="1" si="67"/>
        <v>10666.198967983091</v>
      </c>
      <c r="Z349" s="15">
        <f t="shared" si="68"/>
        <v>495.0233371818</v>
      </c>
      <c r="AA349" s="15">
        <f t="shared" ca="1" si="69"/>
        <v>12374.170852963622</v>
      </c>
      <c r="AB349" s="15">
        <f t="shared" si="70"/>
        <v>574.29111860189994</v>
      </c>
      <c r="AC349" s="15">
        <f t="shared" ca="1" si="71"/>
        <v>14355.639193450084</v>
      </c>
      <c r="AD349" s="15">
        <f t="shared" si="72"/>
        <v>666.25199999999995</v>
      </c>
      <c r="AE349" s="15">
        <f t="shared" ca="1" si="73"/>
        <v>16654.398812920914</v>
      </c>
    </row>
    <row r="350" spans="1:31">
      <c r="B350" s="15">
        <f t="shared" si="44"/>
        <v>132.24793749999998</v>
      </c>
      <c r="C350" s="44">
        <f t="shared" ca="1" si="45"/>
        <v>4594.2238577217231</v>
      </c>
      <c r="D350" s="15">
        <f t="shared" si="46"/>
        <v>153.42472038311246</v>
      </c>
      <c r="E350" s="44">
        <f t="shared" ca="1" si="47"/>
        <v>5329.8941675243877</v>
      </c>
      <c r="F350" s="15">
        <f t="shared" si="48"/>
        <v>177.99252553083747</v>
      </c>
      <c r="G350" s="44">
        <f t="shared" ca="1" si="49"/>
        <v>6183.366808952439</v>
      </c>
      <c r="H350" s="15">
        <f t="shared" si="50"/>
        <v>206.49436297454994</v>
      </c>
      <c r="I350" s="15">
        <f t="shared" ca="1" si="51"/>
        <v>7173.5056651656796</v>
      </c>
      <c r="J350" s="15">
        <f t="shared" si="52"/>
        <v>239.56016931494369</v>
      </c>
      <c r="K350" s="15">
        <f t="shared" ca="1" si="53"/>
        <v>8322.1944026656001</v>
      </c>
      <c r="L350" s="15">
        <f t="shared" si="54"/>
        <v>277.92079955381865</v>
      </c>
      <c r="M350" s="15">
        <f t="shared" ca="1" si="55"/>
        <v>9654.822540179508</v>
      </c>
      <c r="N350" s="15">
        <f t="shared" si="56"/>
        <v>322.42408199369368</v>
      </c>
      <c r="O350" s="15">
        <f t="shared" ca="1" si="57"/>
        <v>11200.843187436876</v>
      </c>
      <c r="P350" s="15">
        <f t="shared" si="58"/>
        <v>374.05365034410613</v>
      </c>
      <c r="Q350" s="15">
        <f t="shared" ca="1" si="59"/>
        <v>12994.427262646665</v>
      </c>
      <c r="R350" s="15">
        <f t="shared" si="60"/>
        <v>433.9506323833624</v>
      </c>
      <c r="S350" s="15">
        <f t="shared" ca="1" si="61"/>
        <v>15075.216945209999</v>
      </c>
      <c r="T350" s="15">
        <f t="shared" si="62"/>
        <v>503.43888286501237</v>
      </c>
      <c r="U350" s="15">
        <f t="shared" ca="1" si="63"/>
        <v>17489.202253632215</v>
      </c>
      <c r="V350" s="15">
        <f t="shared" si="64"/>
        <v>584.05424998641865</v>
      </c>
      <c r="W350" s="15">
        <f t="shared" ca="1" si="65"/>
        <v>20289.737747262581</v>
      </c>
      <c r="X350" s="15">
        <f t="shared" si="66"/>
        <v>677.57849698472478</v>
      </c>
      <c r="Y350" s="15">
        <f t="shared" ca="1" si="67"/>
        <v>23538.720944713787</v>
      </c>
      <c r="Z350" s="15">
        <f t="shared" si="68"/>
        <v>786.07872524702486</v>
      </c>
      <c r="AA350" s="15">
        <f t="shared" ca="1" si="69"/>
        <v>27307.961861993965</v>
      </c>
      <c r="AB350" s="15">
        <f t="shared" si="70"/>
        <v>911.95302629838727</v>
      </c>
      <c r="AC350" s="15">
        <f t="shared" ca="1" si="71"/>
        <v>31680.768938582332</v>
      </c>
      <c r="AD350" s="15">
        <f t="shared" si="72"/>
        <v>1057.9834999999998</v>
      </c>
      <c r="AE350" s="15">
        <f t="shared" ca="1" si="73"/>
        <v>36753.790861773785</v>
      </c>
    </row>
    <row r="351" spans="1:31">
      <c r="B351" s="15">
        <f t="shared" si="44"/>
        <v>197.40799999999999</v>
      </c>
      <c r="C351" s="44">
        <f t="shared" ca="1" si="45"/>
        <v>10318.402412681209</v>
      </c>
      <c r="D351" s="15">
        <f t="shared" si="46"/>
        <v>229.01882459519996</v>
      </c>
      <c r="E351" s="44">
        <f t="shared" ca="1" si="47"/>
        <v>11970.681999982402</v>
      </c>
      <c r="F351" s="15">
        <f t="shared" si="48"/>
        <v>265.69146668159999</v>
      </c>
      <c r="G351" s="44">
        <f t="shared" ca="1" si="49"/>
        <v>13887.539870908122</v>
      </c>
      <c r="H351" s="15">
        <f t="shared" si="50"/>
        <v>308.23648350719998</v>
      </c>
      <c r="I351" s="15">
        <f t="shared" ca="1" si="51"/>
        <v>16111.343385764832</v>
      </c>
      <c r="J351" s="15">
        <f t="shared" si="52"/>
        <v>357.59418859839997</v>
      </c>
      <c r="K351" s="15">
        <f t="shared" ca="1" si="53"/>
        <v>18691.24219076486</v>
      </c>
      <c r="L351" s="15">
        <f t="shared" si="54"/>
        <v>414.85553752639993</v>
      </c>
      <c r="M351" s="15">
        <f t="shared" ca="1" si="55"/>
        <v>21684.259905001647</v>
      </c>
      <c r="N351" s="15">
        <f t="shared" si="56"/>
        <v>481.28609323839993</v>
      </c>
      <c r="O351" s="15">
        <f t="shared" ca="1" si="57"/>
        <v>25156.546774502651</v>
      </c>
      <c r="P351" s="15">
        <f t="shared" si="58"/>
        <v>558.35413695679995</v>
      </c>
      <c r="Q351" s="15">
        <f t="shared" ca="1" si="59"/>
        <v>29184.849012732913</v>
      </c>
      <c r="R351" s="15">
        <f t="shared" si="60"/>
        <v>647.76304309119996</v>
      </c>
      <c r="S351" s="15">
        <f t="shared" ca="1" si="61"/>
        <v>33858.201018590735</v>
      </c>
      <c r="T351" s="15">
        <f t="shared" si="62"/>
        <v>751.48894468479989</v>
      </c>
      <c r="U351" s="15">
        <f t="shared" ca="1" si="63"/>
        <v>39279.894127588021</v>
      </c>
      <c r="V351" s="15">
        <f t="shared" si="64"/>
        <v>871.82441980479985</v>
      </c>
      <c r="W351" s="15">
        <f t="shared" ca="1" si="65"/>
        <v>45569.760074304198</v>
      </c>
      <c r="X351" s="15">
        <f t="shared" si="66"/>
        <v>1011.4291266943998</v>
      </c>
      <c r="Y351" s="15">
        <f t="shared" ca="1" si="67"/>
        <v>52866.817662605084</v>
      </c>
      <c r="Z351" s="15">
        <f t="shared" si="68"/>
        <v>1173.3886510975999</v>
      </c>
      <c r="AA351" s="15">
        <f t="shared" ca="1" si="69"/>
        <v>61332.348681402094</v>
      </c>
      <c r="AB351" s="15">
        <f t="shared" si="70"/>
        <v>1361.2826515007998</v>
      </c>
      <c r="AC351" s="15">
        <f t="shared" ca="1" si="71"/>
        <v>71153.459817165101</v>
      </c>
      <c r="AD351" s="15">
        <f t="shared" si="72"/>
        <v>1579.2639999999999</v>
      </c>
      <c r="AE351" s="15">
        <f t="shared" ca="1" si="73"/>
        <v>82547.219301449673</v>
      </c>
    </row>
    <row r="352" spans="1:31">
      <c r="B352" s="15">
        <f t="shared" si="44"/>
        <v>281.07506249999994</v>
      </c>
      <c r="C352" s="44">
        <f t="shared" ca="1" si="45"/>
        <v>19030.734791690462</v>
      </c>
      <c r="D352" s="15">
        <f t="shared" si="46"/>
        <v>326.08344361308741</v>
      </c>
      <c r="E352" s="44">
        <f t="shared" ca="1" si="47"/>
        <v>22078.11493544298</v>
      </c>
      <c r="F352" s="15">
        <f t="shared" si="48"/>
        <v>378.29898283376241</v>
      </c>
      <c r="G352" s="44">
        <f t="shared" ca="1" si="49"/>
        <v>25613.469762283152</v>
      </c>
      <c r="H352" s="15">
        <f t="shared" si="50"/>
        <v>438.8757743686499</v>
      </c>
      <c r="I352" s="15">
        <f t="shared" ca="1" si="51"/>
        <v>29714.939469265657</v>
      </c>
      <c r="J352" s="15">
        <f t="shared" si="52"/>
        <v>509.15266306295609</v>
      </c>
      <c r="K352" s="15">
        <f t="shared" ca="1" si="53"/>
        <v>34473.173155423749</v>
      </c>
      <c r="L352" s="15">
        <f t="shared" si="54"/>
        <v>590.68298214208107</v>
      </c>
      <c r="M352" s="15">
        <f t="shared" ca="1" si="55"/>
        <v>39993.342273510236</v>
      </c>
      <c r="N352" s="15">
        <f t="shared" si="56"/>
        <v>685.26867572420599</v>
      </c>
      <c r="O352" s="15">
        <f t="shared" ca="1" si="57"/>
        <v>46397.450961201161</v>
      </c>
      <c r="P352" s="15">
        <f t="shared" si="58"/>
        <v>795.00032390919353</v>
      </c>
      <c r="Q352" s="15">
        <f t="shared" ca="1" si="59"/>
        <v>53827.046017730157</v>
      </c>
      <c r="R352" s="15">
        <f t="shared" si="60"/>
        <v>922.30323908883724</v>
      </c>
      <c r="S352" s="15">
        <f t="shared" ca="1" si="61"/>
        <v>62446.33794439429</v>
      </c>
      <c r="T352" s="15">
        <f t="shared" si="62"/>
        <v>1069.9910950687872</v>
      </c>
      <c r="U352" s="15">
        <f t="shared" ca="1" si="63"/>
        <v>72445.832008752302</v>
      </c>
      <c r="V352" s="15">
        <f t="shared" si="64"/>
        <v>1241.3281289798811</v>
      </c>
      <c r="W352" s="15">
        <f t="shared" ca="1" si="65"/>
        <v>84046.53974623399</v>
      </c>
      <c r="X352" s="15">
        <f t="shared" si="66"/>
        <v>1440.1012370316744</v>
      </c>
      <c r="Y352" s="15">
        <f t="shared" ca="1" si="67"/>
        <v>97504.860343614331</v>
      </c>
      <c r="Z352" s="15">
        <f t="shared" si="68"/>
        <v>1670.7037629885747</v>
      </c>
      <c r="AA352" s="15">
        <f t="shared" ca="1" si="69"/>
        <v>113118.25370105487</v>
      </c>
      <c r="AB352" s="15">
        <f t="shared" si="70"/>
        <v>1938.2325252814119</v>
      </c>
      <c r="AC352" s="15">
        <f t="shared" ca="1" si="71"/>
        <v>131231.80984175371</v>
      </c>
      <c r="AD352" s="15">
        <f t="shared" si="72"/>
        <v>2248.6004999999996</v>
      </c>
      <c r="AE352" s="15">
        <f t="shared" ca="1" si="73"/>
        <v>152245.87833352369</v>
      </c>
    </row>
    <row r="353" spans="2:31">
      <c r="B353" s="15">
        <f t="shared" si="44"/>
        <v>385.56249999999989</v>
      </c>
      <c r="C353" s="44">
        <f t="shared" ca="1" si="45"/>
        <v>33294.918960164359</v>
      </c>
      <c r="D353" s="15">
        <f t="shared" si="46"/>
        <v>447.3023917874998</v>
      </c>
      <c r="E353" s="44">
        <f t="shared" ca="1" si="47"/>
        <v>38626.4143563041</v>
      </c>
      <c r="F353" s="15">
        <f t="shared" si="48"/>
        <v>518.92864586249982</v>
      </c>
      <c r="G353" s="44">
        <f t="shared" ca="1" si="49"/>
        <v>44811.638087469008</v>
      </c>
      <c r="H353" s="15">
        <f t="shared" si="50"/>
        <v>602.02438184999983</v>
      </c>
      <c r="I353" s="15">
        <f t="shared" ca="1" si="51"/>
        <v>51987.29909090951</v>
      </c>
      <c r="J353" s="15">
        <f t="shared" si="52"/>
        <v>698.42614960624974</v>
      </c>
      <c r="K353" s="15">
        <f t="shared" ca="1" si="53"/>
        <v>60311.991054108541</v>
      </c>
      <c r="L353" s="15">
        <f t="shared" si="54"/>
        <v>810.26472173124967</v>
      </c>
      <c r="M353" s="15">
        <f t="shared" ca="1" si="55"/>
        <v>69969.715017207578</v>
      </c>
      <c r="N353" s="15">
        <f t="shared" si="56"/>
        <v>940.01190085624967</v>
      </c>
      <c r="O353" s="15">
        <f t="shared" ca="1" si="57"/>
        <v>81173.92137616832</v>
      </c>
      <c r="P353" s="15">
        <f t="shared" si="58"/>
        <v>1090.5354237437496</v>
      </c>
      <c r="Q353" s="15">
        <f t="shared" ca="1" si="59"/>
        <v>94172.251079232694</v>
      </c>
      <c r="R353" s="15">
        <f t="shared" si="60"/>
        <v>1265.1621935374997</v>
      </c>
      <c r="S353" s="15">
        <f t="shared" ca="1" si="61"/>
        <v>109251.99599363227</v>
      </c>
      <c r="T353" s="15">
        <f t="shared" si="62"/>
        <v>1467.7518450874995</v>
      </c>
      <c r="U353" s="15">
        <f t="shared" ca="1" si="63"/>
        <v>126746.45157612588</v>
      </c>
      <c r="V353" s="15">
        <f t="shared" si="64"/>
        <v>1702.7820699312495</v>
      </c>
      <c r="W353" s="15">
        <f t="shared" ca="1" si="65"/>
        <v>147042.28503856546</v>
      </c>
      <c r="X353" s="15">
        <f t="shared" si="66"/>
        <v>1975.4475130749991</v>
      </c>
      <c r="Y353" s="15">
        <f t="shared" ca="1" si="67"/>
        <v>170588.07549460942</v>
      </c>
      <c r="Z353" s="15">
        <f t="shared" si="68"/>
        <v>2291.7747091749993</v>
      </c>
      <c r="AA353" s="15">
        <f t="shared" ca="1" si="69"/>
        <v>197904.23917506469</v>
      </c>
      <c r="AB353" s="15">
        <f t="shared" si="70"/>
        <v>2658.7551787124989</v>
      </c>
      <c r="AC353" s="15">
        <f t="shared" ca="1" si="71"/>
        <v>229594.5228339115</v>
      </c>
      <c r="AD353" s="15">
        <f t="shared" si="72"/>
        <v>3084.4999999999991</v>
      </c>
      <c r="AE353" s="15">
        <f t="shared" ca="1" si="73"/>
        <v>266359.35168131487</v>
      </c>
    </row>
    <row r="354" spans="2:31">
      <c r="B354" s="15">
        <f t="shared" si="44"/>
        <v>513.18368749999979</v>
      </c>
      <c r="C354" s="44">
        <f t="shared" ca="1" si="45"/>
        <v>53819.923423125205</v>
      </c>
      <c r="D354" s="15">
        <f t="shared" si="46"/>
        <v>595.35948346916223</v>
      </c>
      <c r="E354" s="44">
        <f t="shared" ca="1" si="47"/>
        <v>62438.075468916191</v>
      </c>
      <c r="F354" s="15">
        <f t="shared" si="48"/>
        <v>690.69402764298729</v>
      </c>
      <c r="G354" s="44">
        <f t="shared" ca="1" si="49"/>
        <v>72436.245699168911</v>
      </c>
      <c r="H354" s="15">
        <f t="shared" si="50"/>
        <v>801.29445224234973</v>
      </c>
      <c r="I354" s="15">
        <f t="shared" ca="1" si="51"/>
        <v>84035.418719458699</v>
      </c>
      <c r="J354" s="15">
        <f t="shared" si="52"/>
        <v>929.60520512591847</v>
      </c>
      <c r="K354" s="15">
        <f t="shared" ca="1" si="53"/>
        <v>97491.95497102692</v>
      </c>
      <c r="L354" s="15">
        <f t="shared" si="54"/>
        <v>1078.4623446242933</v>
      </c>
      <c r="M354" s="15">
        <f t="shared" ca="1" si="55"/>
        <v>113103.28487867916</v>
      </c>
      <c r="N354" s="15">
        <f t="shared" si="56"/>
        <v>1251.1558400396682</v>
      </c>
      <c r="O354" s="15">
        <f t="shared" ca="1" si="57"/>
        <v>131214.4425894887</v>
      </c>
      <c r="P354" s="15">
        <f t="shared" si="58"/>
        <v>1451.5026490029306</v>
      </c>
      <c r="Q354" s="15">
        <f t="shared" ca="1" si="59"/>
        <v>152225.72992989211</v>
      </c>
      <c r="R354" s="15">
        <f t="shared" si="60"/>
        <v>1683.930879598412</v>
      </c>
      <c r="S354" s="15">
        <f t="shared" ca="1" si="61"/>
        <v>176601.54287313047</v>
      </c>
      <c r="T354" s="15">
        <f t="shared" si="62"/>
        <v>1953.5777058114618</v>
      </c>
      <c r="U354" s="15">
        <f t="shared" ca="1" si="63"/>
        <v>204880.64038063865</v>
      </c>
      <c r="V354" s="15">
        <f t="shared" si="64"/>
        <v>2266.4029350784931</v>
      </c>
      <c r="W354" s="15">
        <f t="shared" ca="1" si="65"/>
        <v>237688.05475109877</v>
      </c>
      <c r="X354" s="15">
        <f t="shared" si="66"/>
        <v>2629.3206399028236</v>
      </c>
      <c r="Y354" s="15">
        <f t="shared" ca="1" si="67"/>
        <v>275748.89643079822</v>
      </c>
      <c r="Z354" s="15">
        <f t="shared" si="68"/>
        <v>3050.3521379119238</v>
      </c>
      <c r="AA354" s="15">
        <f t="shared" ca="1" si="69"/>
        <v>319904.3977328022</v>
      </c>
      <c r="AB354" s="15">
        <f t="shared" si="70"/>
        <v>3538.8031428663362</v>
      </c>
      <c r="AC354" s="15">
        <f t="shared" ca="1" si="71"/>
        <v>371130.49147451925</v>
      </c>
      <c r="AD354" s="15">
        <f t="shared" si="72"/>
        <v>4105.4694999999983</v>
      </c>
      <c r="AE354" s="15">
        <f t="shared" ca="1" si="73"/>
        <v>430559.38738500164</v>
      </c>
    </row>
    <row r="355" spans="2:31">
      <c r="B355" s="15">
        <f t="shared" si="44"/>
        <v>666.25199999999995</v>
      </c>
      <c r="C355" s="44">
        <f t="shared" ca="1" si="45"/>
        <v>97121.360336719576</v>
      </c>
      <c r="D355" s="15">
        <f t="shared" si="46"/>
        <v>772.93853300879994</v>
      </c>
      <c r="E355" s="44">
        <f t="shared" ca="1" si="47"/>
        <v>112673.34549462228</v>
      </c>
      <c r="F355" s="15">
        <f t="shared" si="48"/>
        <v>896.70870005040001</v>
      </c>
      <c r="G355" s="44">
        <f t="shared" ca="1" si="49"/>
        <v>130715.65830146294</v>
      </c>
      <c r="H355" s="15">
        <f t="shared" si="50"/>
        <v>1040.2981318367999</v>
      </c>
      <c r="I355" s="15">
        <f t="shared" ca="1" si="51"/>
        <v>151647.07906278415</v>
      </c>
      <c r="J355" s="15">
        <f t="shared" si="52"/>
        <v>1206.8803865196001</v>
      </c>
      <c r="K355" s="15">
        <f t="shared" ca="1" si="53"/>
        <v>175930.22595427779</v>
      </c>
      <c r="L355" s="15">
        <f t="shared" si="54"/>
        <v>1400.1374391515999</v>
      </c>
      <c r="M355" s="15">
        <f t="shared" ca="1" si="55"/>
        <v>204101.83046170865</v>
      </c>
      <c r="N355" s="15">
        <f t="shared" si="56"/>
        <v>1624.3405646795998</v>
      </c>
      <c r="O355" s="15">
        <f t="shared" ca="1" si="57"/>
        <v>236784.52791405946</v>
      </c>
      <c r="P355" s="15">
        <f t="shared" si="58"/>
        <v>1884.4452122291998</v>
      </c>
      <c r="Q355" s="15">
        <f t="shared" ca="1" si="59"/>
        <v>274700.68756524276</v>
      </c>
      <c r="R355" s="15">
        <f t="shared" si="60"/>
        <v>2186.2002704328002</v>
      </c>
      <c r="S355" s="15">
        <f t="shared" ca="1" si="61"/>
        <v>318688.3404971959</v>
      </c>
      <c r="T355" s="15">
        <f t="shared" si="62"/>
        <v>2536.2751883111996</v>
      </c>
      <c r="U355" s="15">
        <f t="shared" ca="1" si="63"/>
        <v>369719.71037543355</v>
      </c>
      <c r="V355" s="15">
        <f t="shared" si="64"/>
        <v>2942.4074168411998</v>
      </c>
      <c r="W355" s="15">
        <f t="shared" ca="1" si="65"/>
        <v>428922.70640609023</v>
      </c>
      <c r="X355" s="15">
        <f t="shared" si="66"/>
        <v>3413.5733025935992</v>
      </c>
      <c r="Y355" s="15">
        <f t="shared" ca="1" si="67"/>
        <v>497605.83496484649</v>
      </c>
      <c r="Z355" s="15">
        <f t="shared" si="68"/>
        <v>3960.1866974544</v>
      </c>
      <c r="AA355" s="15">
        <f t="shared" ca="1" si="69"/>
        <v>577287.15147444548</v>
      </c>
      <c r="AB355" s="15">
        <f t="shared" si="70"/>
        <v>4594.3289488151995</v>
      </c>
      <c r="AC355" s="15">
        <f t="shared" ca="1" si="71"/>
        <v>669727.78669828095</v>
      </c>
      <c r="AD355" s="15">
        <f t="shared" si="72"/>
        <v>5330.0159999999996</v>
      </c>
      <c r="AE355" s="15">
        <f t="shared" ca="1" si="73"/>
        <v>776970.8826937566</v>
      </c>
    </row>
    <row r="356" spans="2:31">
      <c r="B356" s="15">
        <f t="shared" si="44"/>
        <v>847.08081250000021</v>
      </c>
      <c r="C356" s="44">
        <f t="shared" ca="1" si="45"/>
        <v>158951.20144817943</v>
      </c>
      <c r="D356" s="15">
        <f t="shared" si="46"/>
        <v>982.7233547571376</v>
      </c>
      <c r="E356" s="44">
        <f t="shared" ca="1" si="47"/>
        <v>184403.96196535556</v>
      </c>
      <c r="F356" s="15">
        <f t="shared" si="48"/>
        <v>1140.0862349599126</v>
      </c>
      <c r="G356" s="44">
        <f t="shared" ca="1" si="49"/>
        <v>213932.45381934498</v>
      </c>
      <c r="H356" s="15">
        <f t="shared" si="50"/>
        <v>1322.6475669244503</v>
      </c>
      <c r="I356" s="15">
        <f t="shared" ca="1" si="51"/>
        <v>248189.33064329403</v>
      </c>
      <c r="J356" s="15">
        <f t="shared" si="52"/>
        <v>1534.4422506849314</v>
      </c>
      <c r="K356" s="15">
        <f t="shared" ca="1" si="53"/>
        <v>287931.72469506075</v>
      </c>
      <c r="L356" s="15">
        <f t="shared" si="54"/>
        <v>1780.1515936435565</v>
      </c>
      <c r="M356" s="15">
        <f t="shared" ca="1" si="55"/>
        <v>334038.06389432831</v>
      </c>
      <c r="N356" s="15">
        <f t="shared" si="56"/>
        <v>2065.2061461811813</v>
      </c>
      <c r="O356" s="15">
        <f t="shared" ca="1" si="57"/>
        <v>387527.36849846097</v>
      </c>
      <c r="P356" s="15">
        <f t="shared" si="58"/>
        <v>2395.9063259650193</v>
      </c>
      <c r="Q356" s="15">
        <f t="shared" ca="1" si="59"/>
        <v>449581.88575358997</v>
      </c>
      <c r="R356" s="15">
        <f t="shared" si="60"/>
        <v>2779.5613392018881</v>
      </c>
      <c r="S356" s="15">
        <f t="shared" ca="1" si="61"/>
        <v>521573.15789165115</v>
      </c>
      <c r="T356" s="15">
        <f t="shared" si="62"/>
        <v>3224.6508036572377</v>
      </c>
      <c r="U356" s="15">
        <f t="shared" ca="1" si="63"/>
        <v>605092.35001962143</v>
      </c>
      <c r="V356" s="15">
        <f t="shared" si="64"/>
        <v>3741.0122076389571</v>
      </c>
      <c r="W356" s="15">
        <f t="shared" ca="1" si="65"/>
        <v>701985.42602039897</v>
      </c>
      <c r="X356" s="15">
        <f t="shared" si="66"/>
        <v>4340.058186225775</v>
      </c>
      <c r="Y356" s="15">
        <f t="shared" ca="1" si="67"/>
        <v>814393.91953597509</v>
      </c>
      <c r="Z356" s="15">
        <f t="shared" si="68"/>
        <v>5035.0290360574763</v>
      </c>
      <c r="AA356" s="15">
        <f t="shared" ca="1" si="69"/>
        <v>944802.3173205856</v>
      </c>
      <c r="AB356" s="15">
        <f t="shared" si="70"/>
        <v>5841.2851276313631</v>
      </c>
      <c r="AC356" s="15">
        <f t="shared" ca="1" si="71"/>
        <v>1096092.9291954506</v>
      </c>
      <c r="AD356" s="15">
        <f t="shared" si="72"/>
        <v>6776.6465000000017</v>
      </c>
      <c r="AE356" s="15">
        <f t="shared" ca="1" si="73"/>
        <v>1271609.6115854355</v>
      </c>
    </row>
    <row r="357" spans="2:31">
      <c r="B357" s="15">
        <f t="shared" si="44"/>
        <v>1057.9835000000003</v>
      </c>
      <c r="C357" s="44">
        <f t="shared" ca="1" si="45"/>
        <v>236175.18142535098</v>
      </c>
      <c r="D357" s="15">
        <f t="shared" si="46"/>
        <v>1227.3977630649003</v>
      </c>
      <c r="E357" s="44">
        <f t="shared" ca="1" si="47"/>
        <v>273993.77152188361</v>
      </c>
      <c r="F357" s="15">
        <f t="shared" si="48"/>
        <v>1423.9402042467004</v>
      </c>
      <c r="G357" s="44">
        <f t="shared" ca="1" si="49"/>
        <v>317868.22391541617</v>
      </c>
      <c r="H357" s="15">
        <f t="shared" si="50"/>
        <v>1651.9549037964005</v>
      </c>
      <c r="I357" s="15">
        <f t="shared" ca="1" si="51"/>
        <v>368768.27390088129</v>
      </c>
      <c r="J357" s="15">
        <f t="shared" si="52"/>
        <v>1916.4813545195505</v>
      </c>
      <c r="K357" s="15">
        <f t="shared" ca="1" si="53"/>
        <v>427818.89471996221</v>
      </c>
      <c r="L357" s="15">
        <f t="shared" si="54"/>
        <v>2223.3663964305506</v>
      </c>
      <c r="M357" s="15">
        <f t="shared" ca="1" si="55"/>
        <v>496325.28489528806</v>
      </c>
      <c r="N357" s="15">
        <f t="shared" si="56"/>
        <v>2579.3926559495508</v>
      </c>
      <c r="O357" s="15">
        <f t="shared" ca="1" si="57"/>
        <v>575801.53989745863</v>
      </c>
      <c r="P357" s="15">
        <f t="shared" si="58"/>
        <v>2992.4292027528509</v>
      </c>
      <c r="Q357" s="15">
        <f t="shared" ca="1" si="59"/>
        <v>668004.28349087934</v>
      </c>
      <c r="R357" s="15">
        <f t="shared" si="60"/>
        <v>3471.605059066901</v>
      </c>
      <c r="S357" s="15">
        <f t="shared" ca="1" si="61"/>
        <v>774971.40046351519</v>
      </c>
      <c r="T357" s="15">
        <f t="shared" si="62"/>
        <v>4027.5110629201008</v>
      </c>
      <c r="U357" s="15">
        <f t="shared" ca="1" si="63"/>
        <v>899067.09885150648</v>
      </c>
      <c r="V357" s="15">
        <f t="shared" si="64"/>
        <v>4672.433999891351</v>
      </c>
      <c r="W357" s="15">
        <f t="shared" ca="1" si="65"/>
        <v>1043034.1755068183</v>
      </c>
      <c r="X357" s="15">
        <f t="shared" si="66"/>
        <v>5420.627975877801</v>
      </c>
      <c r="Y357" s="15">
        <f t="shared" ca="1" si="67"/>
        <v>1210054.5950312763</v>
      </c>
      <c r="Z357" s="15">
        <f t="shared" si="68"/>
        <v>6288.6298019762016</v>
      </c>
      <c r="AA357" s="15">
        <f t="shared" ca="1" si="69"/>
        <v>1403819.8935981498</v>
      </c>
      <c r="AB357" s="15">
        <f t="shared" si="70"/>
        <v>7295.6242103871018</v>
      </c>
      <c r="AC357" s="15">
        <f t="shared" ca="1" si="71"/>
        <v>1628612.7066247785</v>
      </c>
      <c r="AD357" s="15">
        <f t="shared" si="72"/>
        <v>8463.8680000000022</v>
      </c>
      <c r="AE357" s="15">
        <f t="shared" ca="1" si="73"/>
        <v>1889401.4514028078</v>
      </c>
    </row>
    <row r="358" spans="2:31">
      <c r="B358" s="15">
        <f t="shared" si="44"/>
        <v>1301.2734375000009</v>
      </c>
      <c r="C358" s="44">
        <f t="shared" ca="1" si="45"/>
        <v>346770.79854240391</v>
      </c>
      <c r="D358" s="15">
        <f t="shared" si="46"/>
        <v>1509.6455722828132</v>
      </c>
      <c r="E358" s="44">
        <f t="shared" ca="1" si="47"/>
        <v>402298.99845051992</v>
      </c>
      <c r="F358" s="15">
        <f t="shared" si="48"/>
        <v>1751.3841797859386</v>
      </c>
      <c r="G358" s="44">
        <f t="shared" ca="1" si="49"/>
        <v>466718.88711238111</v>
      </c>
      <c r="H358" s="15">
        <f t="shared" si="50"/>
        <v>2031.8322887437512</v>
      </c>
      <c r="I358" s="15">
        <f t="shared" ca="1" si="51"/>
        <v>541454.30542680272</v>
      </c>
      <c r="J358" s="15">
        <f t="shared" si="52"/>
        <v>2357.188254921095</v>
      </c>
      <c r="K358" s="15">
        <f t="shared" ca="1" si="53"/>
        <v>628157.02673848148</v>
      </c>
      <c r="L358" s="15">
        <f t="shared" si="54"/>
        <v>2734.6434358429701</v>
      </c>
      <c r="M358" s="15">
        <f t="shared" ca="1" si="55"/>
        <v>728743.44518848241</v>
      </c>
      <c r="N358" s="15">
        <f t="shared" si="56"/>
        <v>3172.5401653898452</v>
      </c>
      <c r="O358" s="15">
        <f t="shared" ca="1" si="57"/>
        <v>845436.67368918099</v>
      </c>
      <c r="P358" s="15">
        <f t="shared" si="58"/>
        <v>3680.5570551351584</v>
      </c>
      <c r="Q358" s="15">
        <f t="shared" ca="1" si="59"/>
        <v>980815.92408597562</v>
      </c>
      <c r="R358" s="15">
        <f t="shared" si="60"/>
        <v>4269.9224031890653</v>
      </c>
      <c r="S358" s="15">
        <f t="shared" ca="1" si="61"/>
        <v>1137873.3775682496</v>
      </c>
      <c r="T358" s="15">
        <f t="shared" si="62"/>
        <v>4953.6624771703155</v>
      </c>
      <c r="U358" s="15">
        <f t="shared" ca="1" si="63"/>
        <v>1320080.3485377315</v>
      </c>
      <c r="V358" s="15">
        <f t="shared" si="64"/>
        <v>5746.8894860179726</v>
      </c>
      <c r="W358" s="15">
        <f t="shared" ca="1" si="65"/>
        <v>1531464.0249862138</v>
      </c>
      <c r="X358" s="15">
        <f t="shared" si="66"/>
        <v>6667.1353566281277</v>
      </c>
      <c r="Y358" s="15">
        <f t="shared" ca="1" si="67"/>
        <v>1776696.4152053781</v>
      </c>
      <c r="Z358" s="15">
        <f t="shared" si="68"/>
        <v>7734.7396434656293</v>
      </c>
      <c r="AA358" s="15">
        <f t="shared" ca="1" si="69"/>
        <v>2061197.7201618422</v>
      </c>
      <c r="AB358" s="15">
        <f t="shared" si="70"/>
        <v>8973.2987281546921</v>
      </c>
      <c r="AC358" s="15">
        <f t="shared" ca="1" si="71"/>
        <v>2391256.038776814</v>
      </c>
      <c r="AD358" s="15">
        <f t="shared" si="72"/>
        <v>10410.187500000007</v>
      </c>
      <c r="AE358" s="15">
        <f t="shared" ca="1" si="73"/>
        <v>2774166.3883392313</v>
      </c>
    </row>
    <row r="359" spans="2:31">
      <c r="B359" s="15">
        <f t="shared" si="44"/>
        <v>1579.2640000000008</v>
      </c>
      <c r="C359" s="44">
        <f t="shared" ca="1" si="45"/>
        <v>629426.78787695454</v>
      </c>
      <c r="D359" s="15">
        <f t="shared" si="46"/>
        <v>1832.1505967616008</v>
      </c>
      <c r="E359" s="44">
        <f t="shared" ca="1" si="47"/>
        <v>730216.52176361857</v>
      </c>
      <c r="F359" s="15">
        <f t="shared" si="48"/>
        <v>2125.5317334528008</v>
      </c>
      <c r="G359" s="44">
        <f t="shared" ca="1" si="49"/>
        <v>847145.63968895073</v>
      </c>
      <c r="H359" s="15">
        <f t="shared" si="50"/>
        <v>2465.8918680576012</v>
      </c>
      <c r="I359" s="15">
        <f t="shared" ca="1" si="51"/>
        <v>982798.568043974</v>
      </c>
      <c r="J359" s="15">
        <f t="shared" si="52"/>
        <v>2860.7535087872011</v>
      </c>
      <c r="K359" s="15">
        <f t="shared" ca="1" si="53"/>
        <v>1140173.4554473821</v>
      </c>
      <c r="L359" s="15">
        <f t="shared" si="54"/>
        <v>3318.8443002112012</v>
      </c>
      <c r="M359" s="15">
        <f t="shared" ca="1" si="55"/>
        <v>1322748.7660996988</v>
      </c>
      <c r="N359" s="15">
        <f t="shared" si="56"/>
        <v>3850.2887459072017</v>
      </c>
      <c r="O359" s="15">
        <f t="shared" ca="1" si="57"/>
        <v>1534559.6921953242</v>
      </c>
      <c r="P359" s="15">
        <f t="shared" si="58"/>
        <v>4466.8330956544014</v>
      </c>
      <c r="Q359" s="15">
        <f t="shared" ca="1" si="59"/>
        <v>1780287.7842971296</v>
      </c>
      <c r="R359" s="15">
        <f t="shared" si="60"/>
        <v>5182.1043447296024</v>
      </c>
      <c r="S359" s="15">
        <f t="shared" ca="1" si="61"/>
        <v>2065364.1773296692</v>
      </c>
      <c r="T359" s="15">
        <f t="shared" si="62"/>
        <v>6011.9115574784028</v>
      </c>
      <c r="U359" s="15">
        <f t="shared" ca="1" si="63"/>
        <v>2396089.6852103062</v>
      </c>
      <c r="V359" s="15">
        <f t="shared" si="64"/>
        <v>6974.5953584384033</v>
      </c>
      <c r="W359" s="15">
        <f t="shared" ca="1" si="65"/>
        <v>2779774.0929973703</v>
      </c>
      <c r="X359" s="15">
        <f t="shared" si="66"/>
        <v>8091.4330135552027</v>
      </c>
      <c r="Y359" s="15">
        <f t="shared" ca="1" si="67"/>
        <v>3224897.6048612492</v>
      </c>
      <c r="Z359" s="15">
        <f t="shared" si="68"/>
        <v>9387.1092087808047</v>
      </c>
      <c r="AA359" s="15">
        <f t="shared" ca="1" si="69"/>
        <v>3741298.4762098547</v>
      </c>
      <c r="AB359" s="15">
        <f t="shared" si="70"/>
        <v>10890.261212006404</v>
      </c>
      <c r="AC359" s="15">
        <f t="shared" ca="1" si="71"/>
        <v>4340390.2918157941</v>
      </c>
      <c r="AD359" s="15">
        <f t="shared" si="72"/>
        <v>12634.112000000006</v>
      </c>
      <c r="AE359" s="15">
        <f t="shared" ca="1" si="73"/>
        <v>5035414.3030156363</v>
      </c>
    </row>
    <row r="360" spans="2:31">
      <c r="B360" s="15">
        <f t="shared" si="44"/>
        <v>1894.2685625000017</v>
      </c>
      <c r="C360" s="44">
        <f t="shared" ca="1" si="45"/>
        <v>1053694.5134881861</v>
      </c>
      <c r="D360" s="15">
        <f t="shared" si="46"/>
        <v>2197.5966508519891</v>
      </c>
      <c r="E360" s="44">
        <f t="shared" ca="1" si="47"/>
        <v>1222421.983716341</v>
      </c>
      <c r="F360" s="15">
        <f t="shared" si="48"/>
        <v>2549.4964371224646</v>
      </c>
      <c r="G360" s="44">
        <f t="shared" ca="1" si="49"/>
        <v>1418167.656442652</v>
      </c>
      <c r="H360" s="15">
        <f t="shared" si="50"/>
        <v>2957.7457880290526</v>
      </c>
      <c r="I360" s="15">
        <f t="shared" ca="1" si="51"/>
        <v>1645258.0013395019</v>
      </c>
      <c r="J360" s="15">
        <f t="shared" si="52"/>
        <v>3431.3676730155094</v>
      </c>
      <c r="K360" s="15">
        <f t="shared" ca="1" si="53"/>
        <v>1908712.0814829881</v>
      </c>
      <c r="L360" s="15">
        <f t="shared" si="54"/>
        <v>3980.8305778656345</v>
      </c>
      <c r="M360" s="15">
        <f t="shared" ca="1" si="55"/>
        <v>2214353.034232452</v>
      </c>
      <c r="N360" s="15">
        <f t="shared" si="56"/>
        <v>4618.2784689067603</v>
      </c>
      <c r="O360" s="15">
        <f t="shared" ca="1" si="57"/>
        <v>2568935.9897444155</v>
      </c>
      <c r="P360" s="15">
        <f t="shared" si="58"/>
        <v>5357.8005368530485</v>
      </c>
      <c r="Q360" s="15">
        <f t="shared" ca="1" si="59"/>
        <v>2980298.1170713007</v>
      </c>
      <c r="R360" s="15">
        <f t="shared" si="60"/>
        <v>6215.7418568497433</v>
      </c>
      <c r="S360" s="15">
        <f t="shared" ca="1" si="61"/>
        <v>3457531.430061643</v>
      </c>
      <c r="T360" s="15">
        <f t="shared" si="62"/>
        <v>7211.0648149148938</v>
      </c>
      <c r="U360" s="15">
        <f t="shared" ca="1" si="63"/>
        <v>4011183.8322732649</v>
      </c>
      <c r="V360" s="15">
        <f t="shared" si="64"/>
        <v>8365.7683095722386</v>
      </c>
      <c r="W360" s="15">
        <f t="shared" ca="1" si="65"/>
        <v>4653492.2995691095</v>
      </c>
      <c r="X360" s="15">
        <f t="shared" si="66"/>
        <v>9705.3736317374824</v>
      </c>
      <c r="Y360" s="15">
        <f t="shared" ca="1" si="67"/>
        <v>5398653.1527599515</v>
      </c>
      <c r="Z360" s="15">
        <f t="shared" si="68"/>
        <v>11259.489146176786</v>
      </c>
      <c r="AA360" s="15">
        <f t="shared" ca="1" si="69"/>
        <v>6263136.1639388707</v>
      </c>
      <c r="AB360" s="15">
        <f t="shared" si="70"/>
        <v>13062.464193014524</v>
      </c>
      <c r="AC360" s="15">
        <f t="shared" ca="1" si="71"/>
        <v>7266048.2918272978</v>
      </c>
      <c r="AD360" s="15">
        <f t="shared" si="72"/>
        <v>15154.148500000014</v>
      </c>
      <c r="AE360" s="15">
        <f t="shared" ca="1" si="73"/>
        <v>8429556.1079054885</v>
      </c>
    </row>
    <row r="361" spans="2:31">
      <c r="B361" s="15">
        <f t="shared" si="44"/>
        <v>2248.6005000000018</v>
      </c>
      <c r="C361" s="44">
        <f t="shared" ca="1" si="45"/>
        <v>1662995.6940588979</v>
      </c>
      <c r="D361" s="15">
        <f t="shared" si="46"/>
        <v>2608.6675489047016</v>
      </c>
      <c r="E361" s="44">
        <f t="shared" ca="1" si="47"/>
        <v>1929290.1967511321</v>
      </c>
      <c r="F361" s="15">
        <f t="shared" si="48"/>
        <v>3026.391862670102</v>
      </c>
      <c r="G361" s="44">
        <f t="shared" ca="1" si="49"/>
        <v>2238226.2372330092</v>
      </c>
      <c r="H361" s="15">
        <f t="shared" si="50"/>
        <v>3511.0061949492024</v>
      </c>
      <c r="I361" s="15">
        <f t="shared" ca="1" si="51"/>
        <v>2596632.0758243334</v>
      </c>
      <c r="J361" s="15">
        <f t="shared" si="52"/>
        <v>4073.2213045036528</v>
      </c>
      <c r="K361" s="15">
        <f t="shared" ca="1" si="53"/>
        <v>3012429.0599146159</v>
      </c>
      <c r="L361" s="15">
        <f t="shared" si="54"/>
        <v>4725.4638571366531</v>
      </c>
      <c r="M361" s="15">
        <f t="shared" ca="1" si="55"/>
        <v>3494807.568907504</v>
      </c>
      <c r="N361" s="15">
        <f t="shared" si="56"/>
        <v>5482.1494057936534</v>
      </c>
      <c r="O361" s="15">
        <f t="shared" ca="1" si="57"/>
        <v>4054428.90189804</v>
      </c>
      <c r="P361" s="15">
        <f t="shared" si="58"/>
        <v>6360.0025912735546</v>
      </c>
      <c r="Q361" s="15">
        <f t="shared" ca="1" si="59"/>
        <v>4703662.0882594949</v>
      </c>
      <c r="R361" s="15">
        <f t="shared" si="60"/>
        <v>7378.4259127107052</v>
      </c>
      <c r="S361" s="15">
        <f t="shared" ca="1" si="61"/>
        <v>5456856.6189371943</v>
      </c>
      <c r="T361" s="15">
        <f t="shared" si="62"/>
        <v>8559.928760550305</v>
      </c>
      <c r="U361" s="15">
        <f t="shared" ca="1" si="63"/>
        <v>6330659.7460269462</v>
      </c>
      <c r="V361" s="15">
        <f t="shared" si="64"/>
        <v>9930.6250318390576</v>
      </c>
      <c r="W361" s="15">
        <f t="shared" ca="1" si="65"/>
        <v>7344384.503722135</v>
      </c>
      <c r="X361" s="15">
        <f t="shared" si="66"/>
        <v>11520.809896253408</v>
      </c>
      <c r="Y361" s="15">
        <f t="shared" ca="1" si="67"/>
        <v>8520436.2667092439</v>
      </c>
      <c r="Z361" s="15">
        <f t="shared" si="68"/>
        <v>13365.63010390861</v>
      </c>
      <c r="AA361" s="15">
        <f t="shared" ca="1" si="69"/>
        <v>9884808.4891842641</v>
      </c>
      <c r="AB361" s="15">
        <f t="shared" si="70"/>
        <v>15505.860202251311</v>
      </c>
      <c r="AC361" s="15">
        <f t="shared" ca="1" si="71"/>
        <v>11467656.770966269</v>
      </c>
      <c r="AD361" s="15">
        <f t="shared" si="72"/>
        <v>17988.804000000015</v>
      </c>
      <c r="AE361" s="15">
        <f t="shared" ca="1" si="73"/>
        <v>13303965.552471183</v>
      </c>
    </row>
    <row r="362" spans="2:31">
      <c r="B362" s="15">
        <f t="shared" si="44"/>
        <v>2644.5731875000024</v>
      </c>
      <c r="C362" s="44">
        <f t="shared" ca="1" si="45"/>
        <v>2321419.2552394154</v>
      </c>
      <c r="D362" s="15">
        <f t="shared" si="46"/>
        <v>3068.0471052704652</v>
      </c>
      <c r="E362" s="44">
        <f t="shared" ca="1" si="47"/>
        <v>2693146.7277293494</v>
      </c>
      <c r="F362" s="15">
        <f t="shared" si="48"/>
        <v>3559.3315819708905</v>
      </c>
      <c r="G362" s="44">
        <f t="shared" ca="1" si="49"/>
        <v>3124398.6399105801</v>
      </c>
      <c r="H362" s="15">
        <f t="shared" si="50"/>
        <v>4129.2852351091533</v>
      </c>
      <c r="I362" s="15">
        <f t="shared" ca="1" si="51"/>
        <v>3624706.7392451195</v>
      </c>
      <c r="J362" s="15">
        <f t="shared" si="52"/>
        <v>4790.5049601492728</v>
      </c>
      <c r="K362" s="15">
        <f t="shared" ca="1" si="53"/>
        <v>4205128.6420714492</v>
      </c>
      <c r="L362" s="15">
        <f t="shared" si="54"/>
        <v>5557.6057263546481</v>
      </c>
      <c r="M362" s="15">
        <f t="shared" ca="1" si="55"/>
        <v>4878493.4397617253</v>
      </c>
      <c r="N362" s="15">
        <f t="shared" si="56"/>
        <v>6447.5416279730243</v>
      </c>
      <c r="O362" s="15">
        <f t="shared" ca="1" si="57"/>
        <v>5659683.5190193625</v>
      </c>
      <c r="P362" s="15">
        <f t="shared" si="58"/>
        <v>7479.9824714583874</v>
      </c>
      <c r="Q362" s="15">
        <f t="shared" ca="1" si="59"/>
        <v>6565965.1319809789</v>
      </c>
      <c r="R362" s="15">
        <f t="shared" si="60"/>
        <v>8677.7474854737211</v>
      </c>
      <c r="S362" s="15">
        <f t="shared" ca="1" si="61"/>
        <v>7617369.1089742603</v>
      </c>
      <c r="T362" s="15">
        <f t="shared" si="62"/>
        <v>10067.309905455171</v>
      </c>
      <c r="U362" s="15">
        <f t="shared" ca="1" si="63"/>
        <v>8837133.7853118535</v>
      </c>
      <c r="V362" s="15">
        <f t="shared" si="64"/>
        <v>11679.382217658454</v>
      </c>
      <c r="W362" s="15">
        <f t="shared" ca="1" si="65"/>
        <v>10252218.731372559</v>
      </c>
      <c r="X362" s="15">
        <f t="shared" si="66"/>
        <v>13549.594492181435</v>
      </c>
      <c r="Y362" s="15">
        <f t="shared" ca="1" si="67"/>
        <v>11893900.196640288</v>
      </c>
      <c r="Z362" s="15">
        <f t="shared" si="68"/>
        <v>15719.28273023134</v>
      </c>
      <c r="AA362" s="15">
        <f t="shared" ca="1" si="69"/>
        <v>13798463.124784067</v>
      </c>
      <c r="AB362" s="15">
        <f t="shared" si="70"/>
        <v>18236.401770789053</v>
      </c>
      <c r="AC362" s="15">
        <f t="shared" ca="1" si="71"/>
        <v>16008002.507584918</v>
      </c>
      <c r="AD362" s="15">
        <f t="shared" si="72"/>
        <v>21156.585500000019</v>
      </c>
      <c r="AE362" s="15">
        <f t="shared" ca="1" si="73"/>
        <v>18571354.041915324</v>
      </c>
    </row>
    <row r="363" spans="2:31">
      <c r="B363" s="15">
        <f t="shared" si="44"/>
        <v>3084.5000000000023</v>
      </c>
      <c r="C363" s="44">
        <f t="shared" ca="1" si="45"/>
        <v>3086287.9414624493</v>
      </c>
      <c r="D363" s="15">
        <f t="shared" si="46"/>
        <v>3578.4191343000025</v>
      </c>
      <c r="E363" s="44">
        <f t="shared" ca="1" si="47"/>
        <v>3580493.3777560657</v>
      </c>
      <c r="F363" s="15">
        <f t="shared" si="48"/>
        <v>4151.4291669000031</v>
      </c>
      <c r="G363" s="44">
        <f t="shared" ca="1" si="49"/>
        <v>4153835.5576718985</v>
      </c>
      <c r="H363" s="15">
        <f t="shared" si="50"/>
        <v>4816.1950548000032</v>
      </c>
      <c r="I363" s="15">
        <f t="shared" ca="1" si="51"/>
        <v>4818986.7794975908</v>
      </c>
      <c r="J363" s="15">
        <f t="shared" si="52"/>
        <v>5587.4091968500043</v>
      </c>
      <c r="K363" s="15">
        <f t="shared" ca="1" si="53"/>
        <v>5590647.958584711</v>
      </c>
      <c r="L363" s="15">
        <f t="shared" si="54"/>
        <v>6482.1177738500046</v>
      </c>
      <c r="M363" s="15">
        <f t="shared" ca="1" si="55"/>
        <v>6485875.1566129578</v>
      </c>
      <c r="N363" s="15">
        <f t="shared" si="56"/>
        <v>7520.0952068500055</v>
      </c>
      <c r="O363" s="15">
        <f t="shared" ca="1" si="57"/>
        <v>7524454.2569462527</v>
      </c>
      <c r="P363" s="15">
        <f t="shared" si="58"/>
        <v>8724.2833899500056</v>
      </c>
      <c r="Q363" s="15">
        <f t="shared" ca="1" si="59"/>
        <v>8729340.452035604</v>
      </c>
      <c r="R363" s="15">
        <f t="shared" si="60"/>
        <v>10121.297548300008</v>
      </c>
      <c r="S363" s="15">
        <f t="shared" ca="1" si="61"/>
        <v>10127164.394641511</v>
      </c>
      <c r="T363" s="15">
        <f t="shared" si="62"/>
        <v>11742.014760700007</v>
      </c>
      <c r="U363" s="15">
        <f t="shared" ca="1" si="63"/>
        <v>11748821.061573185</v>
      </c>
      <c r="V363" s="15">
        <f t="shared" si="64"/>
        <v>13622.25655945001</v>
      </c>
      <c r="W363" s="15">
        <f t="shared" ca="1" si="65"/>
        <v>13630152.749210013</v>
      </c>
      <c r="X363" s="15">
        <f t="shared" si="66"/>
        <v>15803.580104600009</v>
      </c>
      <c r="Y363" s="15">
        <f t="shared" ca="1" si="67"/>
        <v>15812740.706358517</v>
      </c>
      <c r="Z363" s="15">
        <f t="shared" si="68"/>
        <v>18334.197673400013</v>
      </c>
      <c r="AA363" s="15">
        <f t="shared" ca="1" si="69"/>
        <v>18344825.156687737</v>
      </c>
      <c r="AB363" s="15">
        <f t="shared" si="70"/>
        <v>21270.041429700013</v>
      </c>
      <c r="AC363" s="15">
        <f t="shared" ca="1" si="71"/>
        <v>21282370.685326576</v>
      </c>
      <c r="AD363" s="15">
        <f t="shared" si="72"/>
        <v>24676.000000000018</v>
      </c>
      <c r="AE363" s="15">
        <f t="shared" ca="1" si="73"/>
        <v>24690303.531699594</v>
      </c>
    </row>
    <row r="364" spans="2:31">
      <c r="B364" s="15">
        <f t="shared" si="44"/>
        <v>3570.694312500003</v>
      </c>
      <c r="C364" s="44">
        <f t="shared" ca="1" si="45"/>
        <v>4275193.4277205821</v>
      </c>
      <c r="D364" s="15">
        <f t="shared" si="46"/>
        <v>4142.4674503440401</v>
      </c>
      <c r="E364" s="44">
        <f t="shared" ca="1" si="47"/>
        <v>4959777.5861854218</v>
      </c>
      <c r="F364" s="15">
        <f t="shared" si="48"/>
        <v>4805.7981893326159</v>
      </c>
      <c r="G364" s="44">
        <f t="shared" ca="1" si="49"/>
        <v>5753983.6894078162</v>
      </c>
      <c r="H364" s="15">
        <f t="shared" si="50"/>
        <v>5575.3478003128548</v>
      </c>
      <c r="I364" s="15">
        <f t="shared" ca="1" si="51"/>
        <v>6675365.6816019863</v>
      </c>
      <c r="J364" s="15">
        <f t="shared" si="52"/>
        <v>6468.1245715034865</v>
      </c>
      <c r="K364" s="15">
        <f t="shared" ca="1" si="53"/>
        <v>7744287.5916221924</v>
      </c>
      <c r="L364" s="15">
        <f t="shared" si="54"/>
        <v>7503.8615879531117</v>
      </c>
      <c r="M364" s="15">
        <f t="shared" ca="1" si="55"/>
        <v>8984375.8484273907</v>
      </c>
      <c r="N364" s="15">
        <f t="shared" si="56"/>
        <v>8705.4502138297375</v>
      </c>
      <c r="O364" s="15">
        <f t="shared" ca="1" si="57"/>
        <v>10423038.289563354</v>
      </c>
      <c r="P364" s="15">
        <f t="shared" si="58"/>
        <v>10099.448559290877</v>
      </c>
      <c r="Q364" s="15">
        <f t="shared" ca="1" si="59"/>
        <v>12092072.948706785</v>
      </c>
      <c r="R364" s="15">
        <f t="shared" si="60"/>
        <v>11716.667074350797</v>
      </c>
      <c r="S364" s="15">
        <f t="shared" ca="1" si="61"/>
        <v>14028369.187387453</v>
      </c>
      <c r="T364" s="15">
        <f t="shared" si="62"/>
        <v>13592.849837355347</v>
      </c>
      <c r="U364" s="15">
        <f t="shared" ca="1" si="63"/>
        <v>16274723.401894212</v>
      </c>
      <c r="V364" s="15">
        <f t="shared" si="64"/>
        <v>15769.464749633318</v>
      </c>
      <c r="W364" s="15">
        <f t="shared" ca="1" si="65"/>
        <v>18880785.123580556</v>
      </c>
      <c r="X364" s="15">
        <f t="shared" si="66"/>
        <v>18294.619418587587</v>
      </c>
      <c r="Y364" s="15">
        <f t="shared" ca="1" si="67"/>
        <v>21904153.605978817</v>
      </c>
      <c r="Z364" s="15">
        <f t="shared" si="68"/>
        <v>21224.12558166969</v>
      </c>
      <c r="AA364" s="15">
        <f t="shared" ca="1" si="69"/>
        <v>25411652.25996099</v>
      </c>
      <c r="AB364" s="15">
        <f t="shared" si="70"/>
        <v>24622.73171005648</v>
      </c>
      <c r="AC364" s="15">
        <f t="shared" ca="1" si="71"/>
        <v>29480804.450509947</v>
      </c>
      <c r="AD364" s="15">
        <f t="shared" si="72"/>
        <v>28565.554500000024</v>
      </c>
      <c r="AE364" s="15">
        <f t="shared" ca="1" si="73"/>
        <v>34201547.421764657</v>
      </c>
    </row>
    <row r="365" spans="2:31">
      <c r="B365" s="15">
        <f t="shared" si="44"/>
        <v>4105.4695000000038</v>
      </c>
      <c r="C365" s="44">
        <f t="shared" ca="1" si="45"/>
        <v>5978768.7981463354</v>
      </c>
      <c r="D365" s="15">
        <f t="shared" si="46"/>
        <v>4762.8758677533042</v>
      </c>
      <c r="E365" s="44">
        <f t="shared" ca="1" si="47"/>
        <v>6936145.4585322291</v>
      </c>
      <c r="F365" s="15">
        <f t="shared" si="48"/>
        <v>5525.5522211439047</v>
      </c>
      <c r="G365" s="44">
        <f t="shared" ca="1" si="49"/>
        <v>8046826.121178912</v>
      </c>
      <c r="H365" s="15">
        <f t="shared" si="50"/>
        <v>6410.3556179388061</v>
      </c>
      <c r="I365" s="15">
        <f t="shared" ca="1" si="51"/>
        <v>9335359.6107715741</v>
      </c>
      <c r="J365" s="15">
        <f t="shared" si="52"/>
        <v>7436.8416410073569</v>
      </c>
      <c r="K365" s="15">
        <f t="shared" ca="1" si="53"/>
        <v>10830224.596726425</v>
      </c>
      <c r="L365" s="15">
        <f t="shared" si="54"/>
        <v>8627.6987569943576</v>
      </c>
      <c r="M365" s="15">
        <f t="shared" ca="1" si="55"/>
        <v>12564462.14692954</v>
      </c>
      <c r="N365" s="15">
        <f t="shared" si="56"/>
        <v>10009.246720317358</v>
      </c>
      <c r="O365" s="15">
        <f t="shared" ca="1" si="57"/>
        <v>14576401.550268954</v>
      </c>
      <c r="P365" s="15">
        <f t="shared" si="58"/>
        <v>11612.02119202346</v>
      </c>
      <c r="Q365" s="15">
        <f t="shared" ca="1" si="59"/>
        <v>16910511.693311527</v>
      </c>
      <c r="R365" s="15">
        <f t="shared" si="60"/>
        <v>13471.447036787313</v>
      </c>
      <c r="S365" s="15">
        <f t="shared" ca="1" si="61"/>
        <v>19618381.578385815</v>
      </c>
      <c r="T365" s="15">
        <f t="shared" si="62"/>
        <v>15628.621646491712</v>
      </c>
      <c r="U365" s="15">
        <f t="shared" ca="1" si="63"/>
        <v>22759861.072668783</v>
      </c>
      <c r="V365" s="15">
        <f t="shared" si="64"/>
        <v>18131.223480627967</v>
      </c>
      <c r="W365" s="15">
        <f t="shared" ca="1" si="65"/>
        <v>26404384.009720832</v>
      </c>
      <c r="X365" s="15">
        <f t="shared" si="66"/>
        <v>21034.565119222618</v>
      </c>
      <c r="Y365" s="15">
        <f t="shared" ca="1" si="67"/>
        <v>30632501.743682504</v>
      </c>
      <c r="Z365" s="15">
        <f t="shared" si="68"/>
        <v>24402.817103295423</v>
      </c>
      <c r="AA365" s="15">
        <f t="shared" ca="1" si="69"/>
        <v>35537665.420253225</v>
      </c>
      <c r="AB365" s="15">
        <f t="shared" si="70"/>
        <v>28310.425142930726</v>
      </c>
      <c r="AC365" s="15">
        <f t="shared" ca="1" si="71"/>
        <v>41228289.847680412</v>
      </c>
      <c r="AD365" s="15">
        <f t="shared" si="72"/>
        <v>32843.75600000003</v>
      </c>
      <c r="AE365" s="15">
        <f t="shared" ca="1" si="73"/>
        <v>47830150.385170683</v>
      </c>
    </row>
    <row r="366" spans="2:31">
      <c r="B366" s="15">
        <f t="shared" si="44"/>
        <v>4691.1389375000053</v>
      </c>
      <c r="C366" s="44">
        <f t="shared" ca="1" si="45"/>
        <v>8145827.6061288733</v>
      </c>
      <c r="D366" s="15">
        <f t="shared" si="46"/>
        <v>5442.3282008785181</v>
      </c>
      <c r="E366" s="44">
        <f t="shared" ca="1" si="47"/>
        <v>9450214.0932017267</v>
      </c>
      <c r="F366" s="15">
        <f t="shared" si="48"/>
        <v>6313.8048342090442</v>
      </c>
      <c r="G366" s="44">
        <f t="shared" ca="1" si="49"/>
        <v>10963471.004254371</v>
      </c>
      <c r="H366" s="15">
        <f t="shared" si="50"/>
        <v>7324.8306539689584</v>
      </c>
      <c r="I366" s="15">
        <f t="shared" ca="1" si="51"/>
        <v>12719045.107437577</v>
      </c>
      <c r="J366" s="15">
        <f t="shared" si="52"/>
        <v>8497.7509622592534</v>
      </c>
      <c r="K366" s="15">
        <f t="shared" ca="1" si="53"/>
        <v>14755737.423387613</v>
      </c>
      <c r="L366" s="15">
        <f t="shared" si="54"/>
        <v>9858.4908693041289</v>
      </c>
      <c r="M366" s="15">
        <f t="shared" ca="1" si="55"/>
        <v>17118565.053786989</v>
      </c>
      <c r="N366" s="15">
        <f t="shared" si="56"/>
        <v>11437.124797718006</v>
      </c>
      <c r="O366" s="15">
        <f t="shared" ca="1" si="57"/>
        <v>19859750.084835839</v>
      </c>
      <c r="P366" s="15">
        <f t="shared" si="58"/>
        <v>13268.544500690221</v>
      </c>
      <c r="Q366" s="15">
        <f t="shared" ca="1" si="59"/>
        <v>23039879.553103033</v>
      </c>
      <c r="R366" s="15">
        <f t="shared" si="60"/>
        <v>15393.228408770779</v>
      </c>
      <c r="S366" s="15">
        <f t="shared" ca="1" si="61"/>
        <v>26729241.361253567</v>
      </c>
      <c r="T366" s="15">
        <f t="shared" si="62"/>
        <v>17858.136699179631</v>
      </c>
      <c r="U366" s="15">
        <f t="shared" ca="1" si="63"/>
        <v>31009378.501955833</v>
      </c>
      <c r="V366" s="15">
        <f t="shared" si="64"/>
        <v>20717.74944485354</v>
      </c>
      <c r="W366" s="15">
        <f t="shared" ca="1" si="65"/>
        <v>35974891.729530856</v>
      </c>
      <c r="X366" s="15">
        <f t="shared" si="66"/>
        <v>24035.26989158355</v>
      </c>
      <c r="Y366" s="15">
        <f t="shared" ca="1" si="67"/>
        <v>41735528.96473325</v>
      </c>
      <c r="Z366" s="15">
        <f t="shared" si="68"/>
        <v>27884.022886532257</v>
      </c>
      <c r="AA366" s="15">
        <f t="shared" ca="1" si="69"/>
        <v>48418613.565960608</v>
      </c>
      <c r="AB366" s="15">
        <f t="shared" si="70"/>
        <v>32349.074259395024</v>
      </c>
      <c r="AC366" s="15">
        <f t="shared" ca="1" si="71"/>
        <v>56171856.268943138</v>
      </c>
      <c r="AD366" s="15">
        <f t="shared" si="72"/>
        <v>37529.111500000043</v>
      </c>
      <c r="AE366" s="15">
        <f t="shared" ca="1" si="73"/>
        <v>65166620.849030986</v>
      </c>
    </row>
    <row r="367" spans="2:31">
      <c r="B367" s="15">
        <f t="shared" si="44"/>
        <v>5330.016000000006</v>
      </c>
      <c r="C367" s="44">
        <f t="shared" ca="1" si="45"/>
        <v>10602684.519010969</v>
      </c>
      <c r="D367" s="15">
        <f t="shared" si="46"/>
        <v>6183.5082640704059</v>
      </c>
      <c r="E367" s="44">
        <f t="shared" ca="1" si="47"/>
        <v>12300486.029429482</v>
      </c>
      <c r="F367" s="15">
        <f t="shared" si="48"/>
        <v>7173.6696004032074</v>
      </c>
      <c r="G367" s="44">
        <f t="shared" ca="1" si="49"/>
        <v>14270155.214673765</v>
      </c>
      <c r="H367" s="15">
        <f t="shared" si="50"/>
        <v>8322.3850546944086</v>
      </c>
      <c r="I367" s="15">
        <f t="shared" ca="1" si="51"/>
        <v>16555226.697378876</v>
      </c>
      <c r="J367" s="15">
        <f t="shared" si="52"/>
        <v>9655.0430921568095</v>
      </c>
      <c r="K367" s="15">
        <f t="shared" ca="1" si="53"/>
        <v>19206204.244714219</v>
      </c>
      <c r="L367" s="15">
        <f t="shared" si="54"/>
        <v>11201.099513212812</v>
      </c>
      <c r="M367" s="15">
        <f t="shared" ca="1" si="55"/>
        <v>22281682.532405652</v>
      </c>
      <c r="N367" s="15">
        <f t="shared" si="56"/>
        <v>12994.724517436813</v>
      </c>
      <c r="O367" s="15">
        <f t="shared" ca="1" si="57"/>
        <v>25849634.310636107</v>
      </c>
      <c r="P367" s="15">
        <f t="shared" si="58"/>
        <v>15075.561697833615</v>
      </c>
      <c r="Q367" s="15">
        <f t="shared" ca="1" si="59"/>
        <v>29988920.226321086</v>
      </c>
      <c r="R367" s="15">
        <f t="shared" si="60"/>
        <v>17489.602163462419</v>
      </c>
      <c r="S367" s="15">
        <f t="shared" ca="1" si="61"/>
        <v>34791027.663369775</v>
      </c>
      <c r="T367" s="15">
        <f t="shared" si="62"/>
        <v>20290.201506489619</v>
      </c>
      <c r="U367" s="15">
        <f t="shared" ca="1" si="63"/>
        <v>40362093.734891281</v>
      </c>
      <c r="V367" s="15">
        <f t="shared" si="64"/>
        <v>23539.259334729624</v>
      </c>
      <c r="W367" s="15">
        <f t="shared" ca="1" si="65"/>
        <v>46825251.657278687</v>
      </c>
      <c r="X367" s="15">
        <f t="shared" si="66"/>
        <v>27308.586420748827</v>
      </c>
      <c r="Y367" s="15">
        <f t="shared" ca="1" si="67"/>
        <v>54323350.338788182</v>
      </c>
      <c r="Z367" s="15">
        <f t="shared" si="68"/>
        <v>31681.493579635233</v>
      </c>
      <c r="AA367" s="15">
        <f t="shared" ca="1" si="69"/>
        <v>63022115.039794162</v>
      </c>
      <c r="AB367" s="15">
        <f t="shared" si="70"/>
        <v>36754.63159052164</v>
      </c>
      <c r="AC367" s="15">
        <f t="shared" ca="1" si="71"/>
        <v>73113807.419485196</v>
      </c>
      <c r="AD367" s="15">
        <f t="shared" si="72"/>
        <v>42640.128000000048</v>
      </c>
      <c r="AE367" s="15">
        <f t="shared" ca="1" si="73"/>
        <v>84821476.152087748</v>
      </c>
    </row>
    <row r="368" spans="2:31">
      <c r="B368" s="15">
        <f t="shared" si="44"/>
        <v>6024.4140625000064</v>
      </c>
      <c r="C368" s="44">
        <f t="shared" ca="1" si="45"/>
        <v>14030184.853412014</v>
      </c>
      <c r="D368" s="15">
        <f t="shared" si="46"/>
        <v>6989.0998716796939</v>
      </c>
      <c r="E368" s="44">
        <f t="shared" ca="1" si="47"/>
        <v>16276829.935877966</v>
      </c>
      <c r="F368" s="15">
        <f t="shared" si="48"/>
        <v>8108.2600916015708</v>
      </c>
      <c r="G368" s="44">
        <f t="shared" ca="1" si="49"/>
        <v>18883228.600244198</v>
      </c>
      <c r="H368" s="15">
        <f t="shared" si="50"/>
        <v>9406.6309664062592</v>
      </c>
      <c r="I368" s="15">
        <f t="shared" ca="1" si="51"/>
        <v>21906988.785518818</v>
      </c>
      <c r="J368" s="15">
        <f t="shared" si="52"/>
        <v>10912.908587597667</v>
      </c>
      <c r="K368" s="15">
        <f t="shared" ca="1" si="53"/>
        <v>25414940.47121409</v>
      </c>
      <c r="L368" s="15">
        <f t="shared" si="54"/>
        <v>12660.386277050793</v>
      </c>
      <c r="M368" s="15">
        <f t="shared" ca="1" si="55"/>
        <v>29484620.070903894</v>
      </c>
      <c r="N368" s="15">
        <f t="shared" si="56"/>
        <v>14687.68595087892</v>
      </c>
      <c r="O368" s="15">
        <f t="shared" ca="1" si="57"/>
        <v>34205973.696664982</v>
      </c>
      <c r="P368" s="15">
        <f t="shared" si="58"/>
        <v>17039.615995996111</v>
      </c>
      <c r="Q368" s="15">
        <f t="shared" ca="1" si="59"/>
        <v>39683355.057400063</v>
      </c>
      <c r="R368" s="15">
        <f t="shared" si="60"/>
        <v>19768.159274023459</v>
      </c>
      <c r="S368" s="15">
        <f t="shared" ca="1" si="61"/>
        <v>46037826.409153767</v>
      </c>
      <c r="T368" s="15">
        <f t="shared" si="62"/>
        <v>22933.62257949221</v>
      </c>
      <c r="U368" s="15">
        <f t="shared" ca="1" si="63"/>
        <v>53409835.51438269</v>
      </c>
      <c r="V368" s="15">
        <f t="shared" si="64"/>
        <v>26605.969842675808</v>
      </c>
      <c r="W368" s="15">
        <f t="shared" ca="1" si="65"/>
        <v>61962320.521863446</v>
      </c>
      <c r="X368" s="15">
        <f t="shared" si="66"/>
        <v>30866.367391796903</v>
      </c>
      <c r="Y368" s="15">
        <f t="shared" ca="1" si="67"/>
        <v>71884308.709107578</v>
      </c>
      <c r="Z368" s="15">
        <f t="shared" si="68"/>
        <v>35808.979830859411</v>
      </c>
      <c r="AA368" s="15">
        <f t="shared" ca="1" si="69"/>
        <v>83395098.880466342</v>
      </c>
      <c r="AB368" s="15">
        <f t="shared" si="70"/>
        <v>41543.049667382853</v>
      </c>
      <c r="AC368" s="15">
        <f t="shared" ca="1" si="71"/>
        <v>96749104.586942106</v>
      </c>
      <c r="AD368" s="15">
        <f t="shared" si="72"/>
        <v>48195.312500000051</v>
      </c>
      <c r="AE368" s="15">
        <f t="shared" ca="1" si="73"/>
        <v>112241478.82729611</v>
      </c>
    </row>
    <row r="369" spans="2:31">
      <c r="B369" s="15">
        <f t="shared" si="44"/>
        <v>6776.6465000000071</v>
      </c>
      <c r="C369" s="44">
        <f t="shared" ca="1" si="45"/>
        <v>18156691.509508353</v>
      </c>
      <c r="D369" s="15">
        <f t="shared" si="46"/>
        <v>7861.7868380571081</v>
      </c>
      <c r="E369" s="44">
        <f t="shared" ca="1" si="47"/>
        <v>21064111.626911014</v>
      </c>
      <c r="F369" s="15">
        <f t="shared" si="48"/>
        <v>9120.6898796793103</v>
      </c>
      <c r="G369" s="44">
        <f t="shared" ca="1" si="49"/>
        <v>24437094.733985592</v>
      </c>
      <c r="H369" s="15">
        <f t="shared" si="50"/>
        <v>10581.180535395612</v>
      </c>
      <c r="I369" s="15">
        <f t="shared" ca="1" si="51"/>
        <v>28350192.20607011</v>
      </c>
      <c r="J369" s="15">
        <f t="shared" si="52"/>
        <v>12275.538005479462</v>
      </c>
      <c r="K369" s="15">
        <f t="shared" ca="1" si="53"/>
        <v>32889889.811831828</v>
      </c>
      <c r="L369" s="15">
        <f t="shared" si="54"/>
        <v>14241.212749148464</v>
      </c>
      <c r="M369" s="15">
        <f t="shared" ca="1" si="55"/>
        <v>38156528.691228874</v>
      </c>
      <c r="N369" s="15">
        <f t="shared" si="56"/>
        <v>16521.649169449465</v>
      </c>
      <c r="O369" s="15">
        <f t="shared" ca="1" si="57"/>
        <v>44266509.577859566</v>
      </c>
      <c r="P369" s="15">
        <f t="shared" si="58"/>
        <v>19167.250607720169</v>
      </c>
      <c r="Q369" s="15">
        <f t="shared" ca="1" si="59"/>
        <v>51354878.311833322</v>
      </c>
      <c r="R369" s="15">
        <f t="shared" si="60"/>
        <v>22236.490713615123</v>
      </c>
      <c r="S369" s="15">
        <f t="shared" ca="1" si="61"/>
        <v>59578303.537178241</v>
      </c>
      <c r="T369" s="15">
        <f t="shared" si="62"/>
        <v>25797.206429257927</v>
      </c>
      <c r="U369" s="15">
        <f t="shared" ca="1" si="63"/>
        <v>69118540.998581097</v>
      </c>
      <c r="V369" s="15">
        <f t="shared" si="64"/>
        <v>29928.097661111682</v>
      </c>
      <c r="W369" s="15">
        <f t="shared" ca="1" si="65"/>
        <v>80186451.61721842</v>
      </c>
      <c r="X369" s="15">
        <f t="shared" si="66"/>
        <v>34720.465489806229</v>
      </c>
      <c r="Y369" s="15">
        <f t="shared" ca="1" si="67"/>
        <v>93026658.682128668</v>
      </c>
      <c r="Z369" s="15">
        <f t="shared" si="68"/>
        <v>40280.23228845984</v>
      </c>
      <c r="AA369" s="15">
        <f t="shared" ca="1" si="69"/>
        <v>107922960.35995121</v>
      </c>
      <c r="AB369" s="15">
        <f t="shared" si="70"/>
        <v>46730.281021050949</v>
      </c>
      <c r="AC369" s="15">
        <f t="shared" ca="1" si="71"/>
        <v>125204597.38483542</v>
      </c>
      <c r="AD369" s="15">
        <f t="shared" si="72"/>
        <v>54213.172000000057</v>
      </c>
      <c r="AE369" s="15">
        <f t="shared" ca="1" si="73"/>
        <v>145253532.07606682</v>
      </c>
    </row>
    <row r="370" spans="2:31">
      <c r="B370" s="15">
        <f t="shared" si="44"/>
        <v>7589.0266875000088</v>
      </c>
      <c r="C370" s="44">
        <f t="shared" ca="1" si="45"/>
        <v>22239121.83652411</v>
      </c>
      <c r="D370" s="15">
        <f t="shared" si="46"/>
        <v>8804.2529775533731</v>
      </c>
      <c r="E370" s="44">
        <f t="shared" ca="1" si="47"/>
        <v>25800259.072733611</v>
      </c>
      <c r="F370" s="15">
        <f t="shared" si="48"/>
        <v>10214.0725365116</v>
      </c>
      <c r="G370" s="44">
        <f t="shared" ca="1" si="49"/>
        <v>29931638.527602166</v>
      </c>
      <c r="H370" s="15">
        <f t="shared" si="50"/>
        <v>11849.645907953563</v>
      </c>
      <c r="I370" s="15">
        <f t="shared" ca="1" si="51"/>
        <v>34724574.035390534</v>
      </c>
      <c r="J370" s="15">
        <f t="shared" si="52"/>
        <v>13747.121902699835</v>
      </c>
      <c r="K370" s="15">
        <f t="shared" ca="1" si="53"/>
        <v>40284997.20514264</v>
      </c>
      <c r="L370" s="15">
        <f t="shared" si="54"/>
        <v>15948.440517836212</v>
      </c>
      <c r="M370" s="15">
        <f t="shared" ca="1" si="55"/>
        <v>46735810.319775835</v>
      </c>
      <c r="N370" s="15">
        <f t="shared" si="56"/>
        <v>18502.254244553591</v>
      </c>
      <c r="O370" s="15">
        <f t="shared" ca="1" si="57"/>
        <v>54219586.165471911</v>
      </c>
      <c r="P370" s="15">
        <f t="shared" si="58"/>
        <v>21465.008745548257</v>
      </c>
      <c r="Q370" s="15">
        <f t="shared" ca="1" si="59"/>
        <v>62901734.882626548</v>
      </c>
      <c r="R370" s="15">
        <f t="shared" si="60"/>
        <v>24902.187455398642</v>
      </c>
      <c r="S370" s="15">
        <f t="shared" ca="1" si="61"/>
        <v>72974151.181830585</v>
      </c>
      <c r="T370" s="15">
        <f t="shared" si="62"/>
        <v>28889.759566857294</v>
      </c>
      <c r="U370" s="15">
        <f t="shared" ca="1" si="63"/>
        <v>84659457.56831634</v>
      </c>
      <c r="V370" s="15">
        <f t="shared" si="64"/>
        <v>33515.859482456835</v>
      </c>
      <c r="W370" s="15">
        <f t="shared" ca="1" si="65"/>
        <v>98215925.859620109</v>
      </c>
      <c r="X370" s="15">
        <f t="shared" si="66"/>
        <v>38882.733399855264</v>
      </c>
      <c r="Y370" s="15">
        <f t="shared" ca="1" si="67"/>
        <v>113943181.5203332</v>
      </c>
      <c r="Z370" s="15">
        <f t="shared" si="68"/>
        <v>45109.001600691576</v>
      </c>
      <c r="AA370" s="15">
        <f t="shared" ca="1" si="69"/>
        <v>132188833.14432141</v>
      </c>
      <c r="AB370" s="15">
        <f t="shared" si="70"/>
        <v>52332.278182598202</v>
      </c>
      <c r="AC370" s="15">
        <f t="shared" ca="1" si="71"/>
        <v>153356149.39958298</v>
      </c>
      <c r="AD370" s="15">
        <f t="shared" si="72"/>
        <v>60712.213500000071</v>
      </c>
      <c r="AE370" s="15">
        <f t="shared" ca="1" si="73"/>
        <v>177912974.69219288</v>
      </c>
    </row>
    <row r="371" spans="2:31">
      <c r="B371" s="15">
        <f t="shared" si="44"/>
        <v>8463.8680000000113</v>
      </c>
      <c r="C371" s="44">
        <f t="shared" ca="1" si="45"/>
        <v>26267463.14821</v>
      </c>
      <c r="D371" s="15">
        <f t="shared" si="46"/>
        <v>9819.1821045192119</v>
      </c>
      <c r="E371" s="44">
        <f t="shared" ca="1" si="47"/>
        <v>30473656.261654973</v>
      </c>
      <c r="F371" s="15">
        <f t="shared" si="48"/>
        <v>11391.521633973614</v>
      </c>
      <c r="G371" s="44">
        <f t="shared" ca="1" si="49"/>
        <v>35353383.904668465</v>
      </c>
      <c r="H371" s="15">
        <f t="shared" si="50"/>
        <v>13215.639230371218</v>
      </c>
      <c r="I371" s="15">
        <f t="shared" ca="1" si="51"/>
        <v>41014500.280937016</v>
      </c>
      <c r="J371" s="15">
        <f t="shared" si="52"/>
        <v>15331.85083615642</v>
      </c>
      <c r="K371" s="15">
        <f t="shared" ca="1" si="53"/>
        <v>47582125.197674498</v>
      </c>
      <c r="L371" s="15">
        <f t="shared" si="54"/>
        <v>17786.931171444423</v>
      </c>
      <c r="M371" s="15">
        <f t="shared" ca="1" si="55"/>
        <v>55201423.163223177</v>
      </c>
      <c r="N371" s="15">
        <f t="shared" si="56"/>
        <v>20635.141247596428</v>
      </c>
      <c r="O371" s="15">
        <f t="shared" ca="1" si="57"/>
        <v>64040792.257079914</v>
      </c>
      <c r="P371" s="15">
        <f t="shared" si="58"/>
        <v>23939.433622022832</v>
      </c>
      <c r="Q371" s="15">
        <f t="shared" ca="1" si="59"/>
        <v>74295604.616648465</v>
      </c>
      <c r="R371" s="15">
        <f t="shared" si="60"/>
        <v>27772.840472535237</v>
      </c>
      <c r="S371" s="15">
        <f t="shared" ca="1" si="61"/>
        <v>86192514.3011958</v>
      </c>
      <c r="T371" s="15">
        <f t="shared" si="62"/>
        <v>32220.088503360839</v>
      </c>
      <c r="U371" s="15">
        <f t="shared" ca="1" si="63"/>
        <v>99994469.123820737</v>
      </c>
      <c r="V371" s="15">
        <f t="shared" si="64"/>
        <v>37379.471999130852</v>
      </c>
      <c r="W371" s="15">
        <f t="shared" ca="1" si="65"/>
        <v>116006523.64104871</v>
      </c>
      <c r="X371" s="15">
        <f t="shared" si="66"/>
        <v>43365.023807022451</v>
      </c>
      <c r="Y371" s="15">
        <f t="shared" ca="1" si="67"/>
        <v>134582576.75712925</v>
      </c>
      <c r="Z371" s="15">
        <f t="shared" si="68"/>
        <v>50309.038415809664</v>
      </c>
      <c r="AA371" s="15">
        <f t="shared" ca="1" si="69"/>
        <v>156133202.05480042</v>
      </c>
      <c r="AB371" s="15">
        <f t="shared" si="70"/>
        <v>58364.993683096873</v>
      </c>
      <c r="AC371" s="15">
        <f t="shared" ca="1" si="71"/>
        <v>181134715.32356772</v>
      </c>
      <c r="AD371" s="15">
        <f t="shared" si="72"/>
        <v>67710.94400000009</v>
      </c>
      <c r="AE371" s="15">
        <f t="shared" ca="1" si="73"/>
        <v>210139705.18568</v>
      </c>
    </row>
    <row r="372" spans="2:31">
      <c r="B372" s="15">
        <f t="shared" si="44"/>
        <v>9403.4838125000133</v>
      </c>
      <c r="C372" s="44">
        <f t="shared" ca="1" si="45"/>
        <v>30987473.208151225</v>
      </c>
      <c r="D372" s="15">
        <f t="shared" si="46"/>
        <v>10909.258033305352</v>
      </c>
      <c r="E372" s="44">
        <f t="shared" ca="1" si="47"/>
        <v>35949478.700488552</v>
      </c>
      <c r="F372" s="15">
        <f t="shared" si="48"/>
        <v>12656.15074394053</v>
      </c>
      <c r="G372" s="44">
        <f t="shared" ca="1" si="49"/>
        <v>41706046.388345368</v>
      </c>
      <c r="H372" s="15">
        <f t="shared" si="50"/>
        <v>14682.77264893967</v>
      </c>
      <c r="I372" s="15">
        <f t="shared" ca="1" si="51"/>
        <v>48384410.836714342</v>
      </c>
      <c r="J372" s="15">
        <f t="shared" si="52"/>
        <v>17033.915362746855</v>
      </c>
      <c r="K372" s="15">
        <f t="shared" ca="1" si="53"/>
        <v>56132174.676727861</v>
      </c>
      <c r="L372" s="15">
        <f t="shared" si="54"/>
        <v>19761.546298303481</v>
      </c>
      <c r="M372" s="15">
        <f t="shared" ca="1" si="55"/>
        <v>65120587.080323458</v>
      </c>
      <c r="N372" s="15">
        <f t="shared" si="56"/>
        <v>22925.950249983111</v>
      </c>
      <c r="O372" s="15">
        <f t="shared" ca="1" si="57"/>
        <v>75548305.63949126</v>
      </c>
      <c r="P372" s="15">
        <f t="shared" si="58"/>
        <v>26597.068449686354</v>
      </c>
      <c r="Q372" s="15">
        <f t="shared" ca="1" si="59"/>
        <v>87645808.982458845</v>
      </c>
      <c r="R372" s="15">
        <f t="shared" si="60"/>
        <v>30856.04073818613</v>
      </c>
      <c r="S372" s="15">
        <f t="shared" ca="1" si="61"/>
        <v>101680478.71929742</v>
      </c>
      <c r="T372" s="15">
        <f t="shared" si="62"/>
        <v>35796.99974983908</v>
      </c>
      <c r="U372" s="15">
        <f t="shared" ca="1" si="63"/>
        <v>117962511.85180983</v>
      </c>
      <c r="V372" s="15">
        <f t="shared" si="64"/>
        <v>41529.151903553313</v>
      </c>
      <c r="W372" s="15">
        <f t="shared" ca="1" si="65"/>
        <v>136851778.30135161</v>
      </c>
      <c r="X372" s="15">
        <f t="shared" si="66"/>
        <v>48179.189396386231</v>
      </c>
      <c r="Y372" s="15">
        <f t="shared" ca="1" si="67"/>
        <v>158765769.1957089</v>
      </c>
      <c r="Z372" s="15">
        <f t="shared" si="68"/>
        <v>55894.09338206915</v>
      </c>
      <c r="AA372" s="15">
        <f t="shared" ca="1" si="69"/>
        <v>184188834.23486167</v>
      </c>
      <c r="AB372" s="15">
        <f t="shared" si="70"/>
        <v>64844.38005361925</v>
      </c>
      <c r="AC372" s="15">
        <f t="shared" ca="1" si="71"/>
        <v>213682878.56673536</v>
      </c>
      <c r="AD372" s="15">
        <f t="shared" si="72"/>
        <v>75227.870500000106</v>
      </c>
      <c r="AE372" s="15">
        <f t="shared" ca="1" si="73"/>
        <v>247899785.6652098</v>
      </c>
    </row>
    <row r="373" spans="2:31">
      <c r="B373" s="15">
        <f t="shared" si="44"/>
        <v>10410.187500000013</v>
      </c>
      <c r="C373" s="44">
        <f t="shared" ca="1" si="45"/>
        <v>35650704.875769086</v>
      </c>
      <c r="D373" s="15">
        <f t="shared" si="46"/>
        <v>12077.164578262513</v>
      </c>
      <c r="E373" s="44">
        <f t="shared" ca="1" si="47"/>
        <v>41359430.857103057</v>
      </c>
      <c r="F373" s="15">
        <f t="shared" si="48"/>
        <v>14011.073438287516</v>
      </c>
      <c r="G373" s="44">
        <f t="shared" ca="1" si="49"/>
        <v>47982290.822438583</v>
      </c>
      <c r="H373" s="15">
        <f t="shared" si="50"/>
        <v>16254.658309950019</v>
      </c>
      <c r="I373" s="15">
        <f t="shared" ca="1" si="51"/>
        <v>55665666.565995552</v>
      </c>
      <c r="J373" s="15">
        <f t="shared" si="52"/>
        <v>18857.506039368771</v>
      </c>
      <c r="K373" s="15">
        <f t="shared" ca="1" si="53"/>
        <v>64579373.090308733</v>
      </c>
      <c r="L373" s="15">
        <f t="shared" si="54"/>
        <v>21877.147486743776</v>
      </c>
      <c r="M373" s="15">
        <f t="shared" ca="1" si="55"/>
        <v>74920430.450803578</v>
      </c>
      <c r="N373" s="15">
        <f t="shared" si="56"/>
        <v>25380.321323118776</v>
      </c>
      <c r="O373" s="15">
        <f t="shared" ca="1" si="57"/>
        <v>86917391.751368135</v>
      </c>
      <c r="P373" s="15">
        <f t="shared" si="58"/>
        <v>29444.456441081282</v>
      </c>
      <c r="Q373" s="15">
        <f t="shared" ca="1" si="59"/>
        <v>100835419.80472739</v>
      </c>
      <c r="R373" s="15">
        <f t="shared" si="60"/>
        <v>34159.379225512537</v>
      </c>
      <c r="S373" s="15">
        <f t="shared" ca="1" si="61"/>
        <v>116982133.84804295</v>
      </c>
      <c r="T373" s="15">
        <f t="shared" si="62"/>
        <v>39629.299817362546</v>
      </c>
      <c r="U373" s="15">
        <f t="shared" ca="1" si="63"/>
        <v>135714411.69740313</v>
      </c>
      <c r="V373" s="15">
        <f t="shared" si="64"/>
        <v>45975.115888143802</v>
      </c>
      <c r="W373" s="15">
        <f t="shared" ca="1" si="65"/>
        <v>157446279.24881226</v>
      </c>
      <c r="X373" s="15">
        <f t="shared" si="66"/>
        <v>53337.082853025051</v>
      </c>
      <c r="Y373" s="15">
        <f t="shared" ca="1" si="67"/>
        <v>182658054.88399106</v>
      </c>
      <c r="Z373" s="15">
        <f t="shared" si="68"/>
        <v>61877.917147725071</v>
      </c>
      <c r="AA373" s="15">
        <f t="shared" ca="1" si="69"/>
        <v>211906976.94550022</v>
      </c>
      <c r="AB373" s="15">
        <f t="shared" si="70"/>
        <v>71786.38982523758</v>
      </c>
      <c r="AC373" s="15">
        <f t="shared" ca="1" si="71"/>
        <v>245839510.36006358</v>
      </c>
      <c r="AD373" s="15">
        <f t="shared" si="72"/>
        <v>83281.500000000102</v>
      </c>
      <c r="AE373" s="15">
        <f t="shared" ca="1" si="73"/>
        <v>285205639.00615269</v>
      </c>
    </row>
    <row r="374" spans="2:31">
      <c r="B374" s="15">
        <f t="shared" si="44"/>
        <v>11486.292437500015</v>
      </c>
      <c r="C374" s="44">
        <f t="shared" ca="1" si="45"/>
        <v>40129847.60873051</v>
      </c>
      <c r="D374" s="15">
        <f t="shared" si="46"/>
        <v>13325.58555374143</v>
      </c>
      <c r="E374" s="44">
        <f t="shared" ca="1" si="47"/>
        <v>46555816.028407954</v>
      </c>
      <c r="F374" s="15">
        <f t="shared" si="48"/>
        <v>15459.403288889758</v>
      </c>
      <c r="G374" s="44">
        <f t="shared" ca="1" si="49"/>
        <v>54010769.92255991</v>
      </c>
      <c r="H374" s="15">
        <f t="shared" si="50"/>
        <v>17934.908359693374</v>
      </c>
      <c r="I374" s="15">
        <f t="shared" ca="1" si="51"/>
        <v>62659482.4454678</v>
      </c>
      <c r="J374" s="15">
        <f t="shared" si="52"/>
        <v>20806.813422919822</v>
      </c>
      <c r="K374" s="15">
        <f t="shared" ca="1" si="53"/>
        <v>72693104.100246325</v>
      </c>
      <c r="L374" s="15">
        <f t="shared" si="54"/>
        <v>24138.596325095699</v>
      </c>
      <c r="M374" s="15">
        <f t="shared" ca="1" si="55"/>
        <v>84333408.476720363</v>
      </c>
      <c r="N374" s="15">
        <f t="shared" si="56"/>
        <v>28003.894538408578</v>
      </c>
      <c r="O374" s="15">
        <f t="shared" ca="1" si="57"/>
        <v>97837664.01492469</v>
      </c>
      <c r="P374" s="15">
        <f t="shared" si="58"/>
        <v>32488.140808750097</v>
      </c>
      <c r="Q374" s="15">
        <f t="shared" ca="1" si="59"/>
        <v>113504348.49540354</v>
      </c>
      <c r="R374" s="15">
        <f t="shared" si="60"/>
        <v>37690.446907675716</v>
      </c>
      <c r="S374" s="15">
        <f t="shared" ca="1" si="61"/>
        <v>131679730.33421841</v>
      </c>
      <c r="T374" s="15">
        <f t="shared" si="62"/>
        <v>43725.795217001767</v>
      </c>
      <c r="U374" s="15">
        <f t="shared" ca="1" si="63"/>
        <v>152765525.35787165</v>
      </c>
      <c r="V374" s="15">
        <f t="shared" si="64"/>
        <v>50727.580645321934</v>
      </c>
      <c r="W374" s="15">
        <f t="shared" ca="1" si="65"/>
        <v>177227777.53858256</v>
      </c>
      <c r="X374" s="15">
        <f t="shared" si="66"/>
        <v>58850.556862017394</v>
      </c>
      <c r="Y374" s="15">
        <f t="shared" ca="1" si="67"/>
        <v>205607152.30019882</v>
      </c>
      <c r="Z374" s="15">
        <f t="shared" si="68"/>
        <v>68274.260361032517</v>
      </c>
      <c r="AA374" s="15">
        <f t="shared" ca="1" si="69"/>
        <v>238530899.22576863</v>
      </c>
      <c r="AB374" s="15">
        <f t="shared" si="70"/>
        <v>79206.975529024188</v>
      </c>
      <c r="AC374" s="15">
        <f t="shared" ca="1" si="71"/>
        <v>276726704.88093543</v>
      </c>
      <c r="AD374" s="15">
        <f t="shared" si="72"/>
        <v>91890.339500000118</v>
      </c>
      <c r="AE374" s="15">
        <f t="shared" ca="1" si="73"/>
        <v>321038780.86984408</v>
      </c>
    </row>
    <row r="375" spans="2:31">
      <c r="B375" s="15">
        <f t="shared" si="44"/>
        <v>12634.112000000017</v>
      </c>
      <c r="C375" s="44">
        <f t="shared" ca="1" si="45"/>
        <v>44778670.137227267</v>
      </c>
      <c r="D375" s="15">
        <f t="shared" si="46"/>
        <v>14657.204774092819</v>
      </c>
      <c r="E375" s="44">
        <f t="shared" ca="1" si="47"/>
        <v>51949051.719099373</v>
      </c>
      <c r="F375" s="15">
        <f t="shared" si="48"/>
        <v>17004.253867622425</v>
      </c>
      <c r="G375" s="44">
        <f t="shared" ca="1" si="49"/>
        <v>60267621.093428195</v>
      </c>
      <c r="H375" s="15">
        <f t="shared" si="50"/>
        <v>19727.134944460828</v>
      </c>
      <c r="I375" s="15">
        <f t="shared" ca="1" si="51"/>
        <v>69918239.479797155</v>
      </c>
      <c r="J375" s="15">
        <f t="shared" si="52"/>
        <v>22886.028070297631</v>
      </c>
      <c r="K375" s="15">
        <f t="shared" ca="1" si="53"/>
        <v>81114201.117670938</v>
      </c>
      <c r="L375" s="15">
        <f t="shared" si="54"/>
        <v>26550.754401689635</v>
      </c>
      <c r="M375" s="15">
        <f t="shared" ca="1" si="55"/>
        <v>94102970.849695921</v>
      </c>
      <c r="N375" s="15">
        <f t="shared" si="56"/>
        <v>30802.309967257639</v>
      </c>
      <c r="O375" s="15">
        <f t="shared" ca="1" si="57"/>
        <v>109171620.2522548</v>
      </c>
      <c r="P375" s="15">
        <f t="shared" si="58"/>
        <v>35734.664765235248</v>
      </c>
      <c r="Q375" s="15">
        <f t="shared" ca="1" si="59"/>
        <v>126653204.11809428</v>
      </c>
      <c r="R375" s="15">
        <f t="shared" si="60"/>
        <v>41456.834757836856</v>
      </c>
      <c r="S375" s="15">
        <f t="shared" ca="1" si="61"/>
        <v>146934104.1582275</v>
      </c>
      <c r="T375" s="15">
        <f t="shared" si="62"/>
        <v>48095.292459827266</v>
      </c>
      <c r="U375" s="15">
        <f t="shared" ca="1" si="63"/>
        <v>170462572.77219605</v>
      </c>
      <c r="V375" s="15">
        <f t="shared" si="64"/>
        <v>55796.762867507277</v>
      </c>
      <c r="W375" s="15">
        <f t="shared" ca="1" si="65"/>
        <v>197758642.56777167</v>
      </c>
      <c r="X375" s="15">
        <f t="shared" si="66"/>
        <v>64731.46410844168</v>
      </c>
      <c r="Y375" s="15">
        <f t="shared" ca="1" si="67"/>
        <v>229425612.08984628</v>
      </c>
      <c r="Z375" s="15">
        <f t="shared" si="68"/>
        <v>75096.87367024651</v>
      </c>
      <c r="AA375" s="15">
        <f t="shared" ca="1" si="69"/>
        <v>266163394.34199968</v>
      </c>
      <c r="AB375" s="15">
        <f t="shared" si="70"/>
        <v>87122.08969605132</v>
      </c>
      <c r="AC375" s="15">
        <f t="shared" ca="1" si="71"/>
        <v>308783974.38343138</v>
      </c>
      <c r="AD375" s="15">
        <f t="shared" si="72"/>
        <v>101072.89600000014</v>
      </c>
      <c r="AE375" s="15">
        <f t="shared" ca="1" si="73"/>
        <v>358229361.09781814</v>
      </c>
    </row>
    <row r="376" spans="2:31">
      <c r="B376" s="15">
        <f t="shared" si="44"/>
        <v>13855.959562500022</v>
      </c>
      <c r="C376" s="44">
        <f t="shared" ca="1" si="45"/>
        <v>49031964.187064335</v>
      </c>
      <c r="D376" s="15">
        <f t="shared" si="46"/>
        <v>16074.706053667413</v>
      </c>
      <c r="E376" s="44">
        <f t="shared" ca="1" si="47"/>
        <v>56883423.193160422</v>
      </c>
      <c r="F376" s="15">
        <f t="shared" si="48"/>
        <v>18648.738746360694</v>
      </c>
      <c r="G376" s="44">
        <f t="shared" ca="1" si="49"/>
        <v>65992130.405762717</v>
      </c>
      <c r="H376" s="15">
        <f t="shared" si="50"/>
        <v>21634.950210543484</v>
      </c>
      <c r="I376" s="15">
        <f t="shared" ca="1" si="51"/>
        <v>76559411.06982328</v>
      </c>
      <c r="J376" s="15">
        <f t="shared" si="52"/>
        <v>25099.340538399847</v>
      </c>
      <c r="K376" s="15">
        <f t="shared" ca="1" si="53"/>
        <v>88818819.140354365</v>
      </c>
      <c r="L376" s="15">
        <f t="shared" si="54"/>
        <v>29118.483304855978</v>
      </c>
      <c r="M376" s="15">
        <f t="shared" ca="1" si="55"/>
        <v>103041324.86423939</v>
      </c>
      <c r="N376" s="15">
        <f t="shared" si="56"/>
        <v>33781.207681071108</v>
      </c>
      <c r="O376" s="15">
        <f t="shared" ca="1" si="57"/>
        <v>119541267.26068513</v>
      </c>
      <c r="P376" s="15">
        <f t="shared" si="58"/>
        <v>39190.571523079205</v>
      </c>
      <c r="Q376" s="15">
        <f t="shared" ca="1" si="59"/>
        <v>138683336.27292219</v>
      </c>
      <c r="R376" s="15">
        <f t="shared" si="60"/>
        <v>45466.133749157212</v>
      </c>
      <c r="S376" s="15">
        <f t="shared" ca="1" si="61"/>
        <v>160890614.01033154</v>
      </c>
      <c r="T376" s="15">
        <f t="shared" si="62"/>
        <v>52746.59805690957</v>
      </c>
      <c r="U376" s="15">
        <f t="shared" ca="1" si="63"/>
        <v>186653930.04721126</v>
      </c>
      <c r="V376" s="15">
        <f t="shared" si="64"/>
        <v>61192.879247119432</v>
      </c>
      <c r="W376" s="15">
        <f t="shared" ca="1" si="65"/>
        <v>216542712.19645143</v>
      </c>
      <c r="X376" s="15">
        <f t="shared" si="66"/>
        <v>70991.657277376376</v>
      </c>
      <c r="Y376" s="15">
        <f t="shared" ca="1" si="67"/>
        <v>251217563.20834804</v>
      </c>
      <c r="Z376" s="15">
        <f t="shared" si="68"/>
        <v>82359.507723622111</v>
      </c>
      <c r="AA376" s="15">
        <f t="shared" ca="1" si="69"/>
        <v>291444877.1991269</v>
      </c>
      <c r="AB376" s="15">
        <f t="shared" si="70"/>
        <v>95547.684857391258</v>
      </c>
      <c r="AC376" s="15">
        <f t="shared" ca="1" si="71"/>
        <v>338113765.48498136</v>
      </c>
      <c r="AD376" s="15">
        <f t="shared" si="72"/>
        <v>110847.67650000018</v>
      </c>
      <c r="AE376" s="15">
        <f t="shared" ca="1" si="73"/>
        <v>392255713.49651468</v>
      </c>
    </row>
    <row r="377" spans="2:31">
      <c r="B377" s="15">
        <f t="shared" si="44"/>
        <v>15154.148500000023</v>
      </c>
      <c r="C377" s="44">
        <f t="shared" ca="1" si="45"/>
        <v>52744306.786162622</v>
      </c>
      <c r="D377" s="15">
        <f t="shared" si="46"/>
        <v>17580.773206815924</v>
      </c>
      <c r="E377" s="44">
        <f t="shared" ca="1" si="47"/>
        <v>61190220.985246763</v>
      </c>
      <c r="F377" s="15">
        <f t="shared" si="48"/>
        <v>20395.971496979731</v>
      </c>
      <c r="G377" s="44">
        <f t="shared" ca="1" si="49"/>
        <v>70988573.052357629</v>
      </c>
      <c r="H377" s="15">
        <f t="shared" si="50"/>
        <v>23661.966304232436</v>
      </c>
      <c r="I377" s="15">
        <f t="shared" ca="1" si="51"/>
        <v>82355931.111159176</v>
      </c>
      <c r="J377" s="15">
        <f t="shared" si="52"/>
        <v>27450.941384124089</v>
      </c>
      <c r="K377" s="15">
        <f t="shared" ca="1" si="53"/>
        <v>95543532.11816594</v>
      </c>
      <c r="L377" s="15">
        <f t="shared" si="54"/>
        <v>31846.644622925094</v>
      </c>
      <c r="M377" s="15">
        <f t="shared" ca="1" si="55"/>
        <v>110842862.21040101</v>
      </c>
      <c r="N377" s="15">
        <f t="shared" si="56"/>
        <v>36946.227751254104</v>
      </c>
      <c r="O377" s="15">
        <f t="shared" ca="1" si="57"/>
        <v>128592059.86423971</v>
      </c>
      <c r="P377" s="15">
        <f t="shared" si="58"/>
        <v>42862.40429482441</v>
      </c>
      <c r="Q377" s="15">
        <f t="shared" ca="1" si="59"/>
        <v>149183426.68469623</v>
      </c>
      <c r="R377" s="15">
        <f t="shared" si="60"/>
        <v>49725.934854797975</v>
      </c>
      <c r="S377" s="15">
        <f t="shared" ca="1" si="61"/>
        <v>173072077.47173637</v>
      </c>
      <c r="T377" s="15">
        <f t="shared" si="62"/>
        <v>57688.518519319179</v>
      </c>
      <c r="U377" s="15">
        <f t="shared" ca="1" si="63"/>
        <v>200786003.83401221</v>
      </c>
      <c r="V377" s="15">
        <f t="shared" si="64"/>
        <v>66926.146476577953</v>
      </c>
      <c r="W377" s="15">
        <f t="shared" ca="1" si="65"/>
        <v>232937746.5039542</v>
      </c>
      <c r="X377" s="15">
        <f t="shared" si="66"/>
        <v>77642.989053899903</v>
      </c>
      <c r="Y377" s="15">
        <f t="shared" ca="1" si="67"/>
        <v>270237924.25246173</v>
      </c>
      <c r="Z377" s="15">
        <f t="shared" si="68"/>
        <v>90075.913169414329</v>
      </c>
      <c r="AA377" s="15">
        <f t="shared" ca="1" si="69"/>
        <v>313510956.96675587</v>
      </c>
      <c r="AB377" s="15">
        <f t="shared" si="70"/>
        <v>104499.71354411625</v>
      </c>
      <c r="AC377" s="15">
        <f t="shared" ca="1" si="71"/>
        <v>363713272.98508209</v>
      </c>
      <c r="AD377" s="15">
        <f t="shared" si="72"/>
        <v>121233.18800000018</v>
      </c>
      <c r="AE377" s="15">
        <f t="shared" ca="1" si="73"/>
        <v>421954454.28930098</v>
      </c>
    </row>
    <row r="378" spans="2:31">
      <c r="B378" s="15">
        <f t="shared" si="44"/>
        <v>16530.992187500025</v>
      </c>
      <c r="C378" s="44">
        <f t="shared" ca="1" si="45"/>
        <v>56083186.057435885</v>
      </c>
      <c r="D378" s="15">
        <f t="shared" si="46"/>
        <v>19178.090047889087</v>
      </c>
      <c r="E378" s="44">
        <f t="shared" ca="1" si="47"/>
        <v>65063752.990901448</v>
      </c>
      <c r="F378" s="15">
        <f t="shared" si="48"/>
        <v>22249.065691354721</v>
      </c>
      <c r="G378" s="44">
        <f t="shared" ca="1" si="49"/>
        <v>75482371.331340164</v>
      </c>
      <c r="H378" s="15">
        <f t="shared" si="50"/>
        <v>25811.795371818785</v>
      </c>
      <c r="I378" s="15">
        <f t="shared" ca="1" si="51"/>
        <v>87569318.640703842</v>
      </c>
      <c r="J378" s="15">
        <f t="shared" si="52"/>
        <v>29945.021164368012</v>
      </c>
      <c r="K378" s="15">
        <f t="shared" ca="1" si="53"/>
        <v>101591735.95913985</v>
      </c>
      <c r="L378" s="15">
        <f t="shared" si="54"/>
        <v>34740.09994422739</v>
      </c>
      <c r="M378" s="15">
        <f t="shared" ca="1" si="55"/>
        <v>117859561.40607609</v>
      </c>
      <c r="N378" s="15">
        <f t="shared" si="56"/>
        <v>40303.010249211773</v>
      </c>
      <c r="O378" s="15">
        <f t="shared" ca="1" si="57"/>
        <v>136732338.67900804</v>
      </c>
      <c r="P378" s="15">
        <f t="shared" si="58"/>
        <v>46756.706293013347</v>
      </c>
      <c r="Q378" s="15">
        <f t="shared" ca="1" si="59"/>
        <v>158627203.29919377</v>
      </c>
      <c r="R378" s="15">
        <f t="shared" si="60"/>
        <v>54243.829047920393</v>
      </c>
      <c r="S378" s="15">
        <f t="shared" ca="1" si="61"/>
        <v>184028080.25416717</v>
      </c>
      <c r="T378" s="15">
        <f t="shared" si="62"/>
        <v>62929.860358126651</v>
      </c>
      <c r="U378" s="15">
        <f t="shared" ca="1" si="63"/>
        <v>213496384.66963741</v>
      </c>
      <c r="V378" s="15">
        <f t="shared" si="64"/>
        <v>73006.781248302446</v>
      </c>
      <c r="W378" s="15">
        <f t="shared" ca="1" si="65"/>
        <v>247683433.01856399</v>
      </c>
      <c r="X378" s="15">
        <f t="shared" si="66"/>
        <v>84697.312123090742</v>
      </c>
      <c r="Y378" s="15">
        <f t="shared" ca="1" si="67"/>
        <v>287344828.45838016</v>
      </c>
      <c r="Z378" s="15">
        <f t="shared" si="68"/>
        <v>98259.840655878274</v>
      </c>
      <c r="AA378" s="15">
        <f t="shared" ca="1" si="69"/>
        <v>333357179.22875679</v>
      </c>
      <c r="AB378" s="15">
        <f t="shared" si="70"/>
        <v>113994.1282872986</v>
      </c>
      <c r="AC378" s="15">
        <f t="shared" ca="1" si="71"/>
        <v>386737458.56742895</v>
      </c>
      <c r="AD378" s="15">
        <f t="shared" si="72"/>
        <v>132247.9375000002</v>
      </c>
      <c r="AE378" s="15">
        <f t="shared" ca="1" si="73"/>
        <v>448665488.45948708</v>
      </c>
    </row>
    <row r="379" spans="2:31">
      <c r="B379" s="15">
        <f t="shared" si="44"/>
        <v>17988.804000000029</v>
      </c>
      <c r="C379" s="44">
        <f t="shared" ca="1" si="45"/>
        <v>58763211.914411128</v>
      </c>
      <c r="D379" s="15">
        <f t="shared" si="46"/>
        <v>20869.340391237631</v>
      </c>
      <c r="E379" s="44">
        <f t="shared" ca="1" si="47"/>
        <v>68172929.780338615</v>
      </c>
      <c r="F379" s="15">
        <f t="shared" si="48"/>
        <v>24211.134901360838</v>
      </c>
      <c r="G379" s="44">
        <f t="shared" ca="1" si="49"/>
        <v>79089418.668248311</v>
      </c>
      <c r="H379" s="15">
        <f t="shared" si="50"/>
        <v>28088.049559593645</v>
      </c>
      <c r="I379" s="15">
        <f t="shared" ca="1" si="51"/>
        <v>91753960.326260746</v>
      </c>
      <c r="J379" s="15">
        <f t="shared" si="52"/>
        <v>32585.770436029248</v>
      </c>
      <c r="K379" s="15">
        <f t="shared" ca="1" si="53"/>
        <v>106446461.56168784</v>
      </c>
      <c r="L379" s="15">
        <f t="shared" si="54"/>
        <v>37803.710857093254</v>
      </c>
      <c r="M379" s="15">
        <f t="shared" ca="1" si="55"/>
        <v>123491671.38885345</v>
      </c>
      <c r="N379" s="15">
        <f t="shared" si="56"/>
        <v>43857.195246349263</v>
      </c>
      <c r="O379" s="15">
        <f t="shared" ca="1" si="57"/>
        <v>143266314.88301957</v>
      </c>
      <c r="P379" s="15">
        <f t="shared" si="58"/>
        <v>50880.020730188473</v>
      </c>
      <c r="Q379" s="15">
        <f t="shared" ca="1" si="59"/>
        <v>166207461.06176326</v>
      </c>
      <c r="R379" s="15">
        <f t="shared" si="60"/>
        <v>59027.407301685693</v>
      </c>
      <c r="S379" s="15">
        <f t="shared" ca="1" si="61"/>
        <v>192822160.05173051</v>
      </c>
      <c r="T379" s="15">
        <f t="shared" si="62"/>
        <v>68479.430084402498</v>
      </c>
      <c r="U379" s="15">
        <f t="shared" ca="1" si="63"/>
        <v>223698655.10946912</v>
      </c>
      <c r="V379" s="15">
        <f t="shared" si="64"/>
        <v>79445.000254712519</v>
      </c>
      <c r="W379" s="15">
        <f t="shared" ca="1" si="65"/>
        <v>259519386.92022601</v>
      </c>
      <c r="X379" s="15">
        <f t="shared" si="66"/>
        <v>92166.479170027334</v>
      </c>
      <c r="Y379" s="15">
        <f t="shared" ca="1" si="67"/>
        <v>301076066.36180288</v>
      </c>
      <c r="Z379" s="15">
        <f t="shared" si="68"/>
        <v>106925.04083126897</v>
      </c>
      <c r="AA379" s="15">
        <f t="shared" ca="1" si="69"/>
        <v>349287191.81802809</v>
      </c>
      <c r="AB379" s="15">
        <f t="shared" si="70"/>
        <v>124046.88161801059</v>
      </c>
      <c r="AC379" s="15">
        <f t="shared" ca="1" si="71"/>
        <v>405218334.23950887</v>
      </c>
      <c r="AD379" s="15">
        <f t="shared" si="72"/>
        <v>143910.43200000023</v>
      </c>
      <c r="AE379" s="15">
        <f t="shared" ca="1" si="73"/>
        <v>470105695.31528902</v>
      </c>
    </row>
    <row r="380" spans="2:31">
      <c r="B380" s="15">
        <f t="shared" si="44"/>
        <v>19529.89731250003</v>
      </c>
      <c r="C380" s="44">
        <f t="shared" ca="1" si="45"/>
        <v>61497085.452140853</v>
      </c>
      <c r="D380" s="15">
        <f t="shared" si="46"/>
        <v>22657.208051212274</v>
      </c>
      <c r="E380" s="44">
        <f t="shared" ca="1" si="47"/>
        <v>71344576.847340882</v>
      </c>
      <c r="F380" s="15">
        <f t="shared" si="48"/>
        <v>26285.292698873254</v>
      </c>
      <c r="G380" s="44">
        <f t="shared" ca="1" si="49"/>
        <v>82768939.609453455</v>
      </c>
      <c r="H380" s="15">
        <f t="shared" si="50"/>
        <v>30494.341013848098</v>
      </c>
      <c r="I380" s="15">
        <f t="shared" ca="1" si="51"/>
        <v>96022680.771345034</v>
      </c>
      <c r="J380" s="15">
        <f t="shared" si="52"/>
        <v>35377.379756005437</v>
      </c>
      <c r="K380" s="15">
        <f t="shared" ca="1" si="53"/>
        <v>111398729.40014979</v>
      </c>
      <c r="L380" s="15">
        <f t="shared" si="54"/>
        <v>41042.338949853074</v>
      </c>
      <c r="M380" s="15">
        <f t="shared" ca="1" si="55"/>
        <v>129236942.98891051</v>
      </c>
      <c r="N380" s="15">
        <f t="shared" si="56"/>
        <v>47614.422814071702</v>
      </c>
      <c r="O380" s="15">
        <f t="shared" ca="1" si="57"/>
        <v>149931573.2027522</v>
      </c>
      <c r="P380" s="15">
        <f t="shared" si="58"/>
        <v>55238.890818892258</v>
      </c>
      <c r="Q380" s="15">
        <f t="shared" ca="1" si="59"/>
        <v>173940023.06385088</v>
      </c>
      <c r="R380" s="15">
        <f t="shared" si="60"/>
        <v>64084.260589255093</v>
      </c>
      <c r="S380" s="15">
        <f t="shared" ca="1" si="61"/>
        <v>201792932.4734475</v>
      </c>
      <c r="T380" s="15">
        <f t="shared" si="62"/>
        <v>74346.03420921725</v>
      </c>
      <c r="U380" s="15">
        <f t="shared" ca="1" si="63"/>
        <v>234105911.85575199</v>
      </c>
      <c r="V380" s="15">
        <f t="shared" si="64"/>
        <v>86251.020188227747</v>
      </c>
      <c r="W380" s="15">
        <f t="shared" ca="1" si="65"/>
        <v>271593151.46295434</v>
      </c>
      <c r="X380" s="15">
        <f t="shared" si="66"/>
        <v>100062.34287978812</v>
      </c>
      <c r="Y380" s="15">
        <f t="shared" ca="1" si="67"/>
        <v>315083195.37764269</v>
      </c>
      <c r="Z380" s="15">
        <f t="shared" si="68"/>
        <v>116085.26434384147</v>
      </c>
      <c r="AA380" s="15">
        <f t="shared" ca="1" si="69"/>
        <v>365537273.7939769</v>
      </c>
      <c r="AB380" s="15">
        <f t="shared" si="70"/>
        <v>134673.92606732447</v>
      </c>
      <c r="AC380" s="15">
        <f t="shared" ca="1" si="71"/>
        <v>424070531.8115859</v>
      </c>
      <c r="AD380" s="15">
        <f t="shared" si="72"/>
        <v>156239.17850000024</v>
      </c>
      <c r="AE380" s="15">
        <f t="shared" ca="1" si="73"/>
        <v>491976683.61712682</v>
      </c>
    </row>
    <row r="381" spans="2:31">
      <c r="B381" s="15">
        <f t="shared" si="44"/>
        <v>21156.585500000034</v>
      </c>
      <c r="C381" s="44">
        <f t="shared" ca="1" si="45"/>
        <v>63464423.32169228</v>
      </c>
      <c r="D381" s="15">
        <f t="shared" si="46"/>
        <v>24544.376842163736</v>
      </c>
      <c r="E381" s="44">
        <f t="shared" ca="1" si="47"/>
        <v>73626943.349540859</v>
      </c>
      <c r="F381" s="15">
        <f t="shared" si="48"/>
        <v>28474.652655767146</v>
      </c>
      <c r="G381" s="44">
        <f t="shared" ca="1" si="49"/>
        <v>85416780.041550294</v>
      </c>
      <c r="H381" s="15">
        <f t="shared" si="50"/>
        <v>33034.281880873255</v>
      </c>
      <c r="I381" s="15">
        <f t="shared" ca="1" si="51"/>
        <v>99094518.319879428</v>
      </c>
      <c r="J381" s="15">
        <f t="shared" si="52"/>
        <v>38324.039681194212</v>
      </c>
      <c r="K381" s="15">
        <f t="shared" ca="1" si="53"/>
        <v>114962458.27213648</v>
      </c>
      <c r="L381" s="15">
        <f t="shared" si="54"/>
        <v>44460.845810837222</v>
      </c>
      <c r="M381" s="15">
        <f t="shared" ca="1" si="55"/>
        <v>133371329.6873665</v>
      </c>
      <c r="N381" s="15">
        <f t="shared" si="56"/>
        <v>51580.333023784231</v>
      </c>
      <c r="O381" s="15">
        <f t="shared" ca="1" si="57"/>
        <v>154727996.6370424</v>
      </c>
      <c r="P381" s="15">
        <f t="shared" si="58"/>
        <v>59839.859771667143</v>
      </c>
      <c r="Q381" s="15">
        <f t="shared" ca="1" si="59"/>
        <v>179504494.8089464</v>
      </c>
      <c r="R381" s="15">
        <f t="shared" si="60"/>
        <v>69421.979883789812</v>
      </c>
      <c r="S381" s="15">
        <f t="shared" ca="1" si="61"/>
        <v>208248439.6725944</v>
      </c>
      <c r="T381" s="15">
        <f t="shared" si="62"/>
        <v>80538.479243641428</v>
      </c>
      <c r="U381" s="15">
        <f t="shared" ca="1" si="63"/>
        <v>241595135.49120569</v>
      </c>
      <c r="V381" s="15">
        <f t="shared" si="64"/>
        <v>93435.057741267694</v>
      </c>
      <c r="W381" s="15">
        <f t="shared" ca="1" si="65"/>
        <v>280281619.99858451</v>
      </c>
      <c r="X381" s="15">
        <f t="shared" si="66"/>
        <v>108396.75593745155</v>
      </c>
      <c r="Y381" s="15">
        <f t="shared" ca="1" si="67"/>
        <v>325162943.02370173</v>
      </c>
      <c r="Z381" s="15">
        <f t="shared" si="68"/>
        <v>125754.26184185081</v>
      </c>
      <c r="AA381" s="15">
        <f t="shared" ca="1" si="69"/>
        <v>377231085.23528713</v>
      </c>
      <c r="AB381" s="15">
        <f t="shared" si="70"/>
        <v>145891.21416631254</v>
      </c>
      <c r="AC381" s="15">
        <f t="shared" ca="1" si="71"/>
        <v>437636866.06075966</v>
      </c>
      <c r="AD381" s="15">
        <f t="shared" si="72"/>
        <v>169252.68400000027</v>
      </c>
      <c r="AE381" s="15">
        <f t="shared" ca="1" si="73"/>
        <v>507715386.57353824</v>
      </c>
    </row>
    <row r="382" spans="2:31">
      <c r="B382" s="15">
        <f t="shared" si="44"/>
        <v>22871.181937500038</v>
      </c>
      <c r="C382" s="44">
        <f t="shared" ca="1" si="45"/>
        <v>66505943.313901223</v>
      </c>
      <c r="D382" s="15">
        <f t="shared" si="46"/>
        <v>26533.530578442755</v>
      </c>
      <c r="E382" s="44">
        <f t="shared" ca="1" si="47"/>
        <v>77155500.113190234</v>
      </c>
      <c r="F382" s="15">
        <f t="shared" si="48"/>
        <v>30782.328343917688</v>
      </c>
      <c r="G382" s="44">
        <f t="shared" ca="1" si="49"/>
        <v>89510362.407368317</v>
      </c>
      <c r="H382" s="15">
        <f t="shared" si="50"/>
        <v>35711.484306960207</v>
      </c>
      <c r="I382" s="15">
        <f t="shared" ca="1" si="51"/>
        <v>103843603.59968233</v>
      </c>
      <c r="J382" s="15">
        <f t="shared" si="52"/>
        <v>41429.940768493208</v>
      </c>
      <c r="K382" s="15">
        <f t="shared" ca="1" si="53"/>
        <v>120472011.44991939</v>
      </c>
      <c r="L382" s="15">
        <f t="shared" si="54"/>
        <v>48064.093028376097</v>
      </c>
      <c r="M382" s="15">
        <f t="shared" ca="1" si="55"/>
        <v>139763124.40320951</v>
      </c>
      <c r="N382" s="15">
        <f t="shared" si="56"/>
        <v>55760.565946891984</v>
      </c>
      <c r="O382" s="15">
        <f t="shared" ca="1" si="57"/>
        <v>162143305.41154361</v>
      </c>
      <c r="P382" s="15">
        <f t="shared" si="58"/>
        <v>64689.470801055613</v>
      </c>
      <c r="Q382" s="15">
        <f t="shared" ca="1" si="59"/>
        <v>188107212.38010198</v>
      </c>
      <c r="R382" s="15">
        <f t="shared" si="60"/>
        <v>75048.156158451093</v>
      </c>
      <c r="S382" s="15">
        <f t="shared" ca="1" si="61"/>
        <v>218228705.14195728</v>
      </c>
      <c r="T382" s="15">
        <f t="shared" si="62"/>
        <v>87065.571698745553</v>
      </c>
      <c r="U382" s="15">
        <f t="shared" ca="1" si="63"/>
        <v>253173534.79205886</v>
      </c>
      <c r="V382" s="15">
        <f t="shared" si="64"/>
        <v>101007.32960625198</v>
      </c>
      <c r="W382" s="15">
        <f t="shared" ca="1" si="65"/>
        <v>293714061.45248842</v>
      </c>
      <c r="X382" s="15">
        <f t="shared" si="66"/>
        <v>117181.57102809611</v>
      </c>
      <c r="Y382" s="15">
        <f t="shared" ca="1" si="67"/>
        <v>340746313.04691988</v>
      </c>
      <c r="Z382" s="15">
        <f t="shared" si="68"/>
        <v>135945.78397355205</v>
      </c>
      <c r="AA382" s="15">
        <f t="shared" ca="1" si="69"/>
        <v>395309810.72232127</v>
      </c>
      <c r="AB382" s="15">
        <f t="shared" si="70"/>
        <v>157714.69844604706</v>
      </c>
      <c r="AC382" s="15">
        <f t="shared" ca="1" si="71"/>
        <v>458610526.70058626</v>
      </c>
      <c r="AD382" s="15">
        <f t="shared" si="72"/>
        <v>182969.4555000003</v>
      </c>
      <c r="AE382" s="15">
        <f t="shared" ca="1" si="73"/>
        <v>532047546.51120979</v>
      </c>
    </row>
    <row r="383" spans="2:31">
      <c r="B383" s="15">
        <f t="shared" si="44"/>
        <v>24676.000000000033</v>
      </c>
      <c r="C383" s="44">
        <f t="shared" ca="1" si="45"/>
        <v>68479797.988025188</v>
      </c>
      <c r="D383" s="15">
        <f t="shared" si="46"/>
        <v>28627.353074400035</v>
      </c>
      <c r="E383" s="44">
        <f t="shared" ca="1" si="47"/>
        <v>79445426.951968864</v>
      </c>
      <c r="F383" s="15">
        <f t="shared" si="48"/>
        <v>33211.433335200047</v>
      </c>
      <c r="G383" s="44">
        <f t="shared" ca="1" si="49"/>
        <v>92166973.80804269</v>
      </c>
      <c r="H383" s="15">
        <f t="shared" si="50"/>
        <v>38529.560438400054</v>
      </c>
      <c r="I383" s="15">
        <f t="shared" ca="1" si="51"/>
        <v>106925616.60678549</v>
      </c>
      <c r="J383" s="15">
        <f t="shared" si="52"/>
        <v>44699.273574800056</v>
      </c>
      <c r="K383" s="15">
        <f t="shared" ca="1" si="53"/>
        <v>124047545.16995361</v>
      </c>
      <c r="L383" s="15">
        <f t="shared" si="54"/>
        <v>51856.942190800066</v>
      </c>
      <c r="M383" s="15">
        <f t="shared" ca="1" si="55"/>
        <v>143911206.25314817</v>
      </c>
      <c r="N383" s="15">
        <f t="shared" si="56"/>
        <v>60160.761654800073</v>
      </c>
      <c r="O383" s="15">
        <f t="shared" ca="1" si="57"/>
        <v>166955616.99329042</v>
      </c>
      <c r="P383" s="15">
        <f t="shared" si="58"/>
        <v>69794.267119600088</v>
      </c>
      <c r="Q383" s="15">
        <f t="shared" ca="1" si="59"/>
        <v>193690116.43185586</v>
      </c>
      <c r="R383" s="15">
        <f t="shared" si="60"/>
        <v>80970.380386400109</v>
      </c>
      <c r="S383" s="15">
        <f t="shared" ca="1" si="61"/>
        <v>224705596.20174375</v>
      </c>
      <c r="T383" s="15">
        <f t="shared" si="62"/>
        <v>93936.118085600116</v>
      </c>
      <c r="U383" s="15">
        <f t="shared" ca="1" si="63"/>
        <v>260687566.47273329</v>
      </c>
      <c r="V383" s="15">
        <f t="shared" si="64"/>
        <v>108978.05247560014</v>
      </c>
      <c r="W383" s="15">
        <f t="shared" ca="1" si="65"/>
        <v>302431310.53077865</v>
      </c>
      <c r="X383" s="15">
        <f t="shared" si="66"/>
        <v>126428.64083680016</v>
      </c>
      <c r="Y383" s="15">
        <f t="shared" ca="1" si="67"/>
        <v>350859449.84619278</v>
      </c>
      <c r="Z383" s="15">
        <f t="shared" si="68"/>
        <v>146673.58138720019</v>
      </c>
      <c r="AA383" s="15">
        <f t="shared" ca="1" si="69"/>
        <v>407042357.90142751</v>
      </c>
      <c r="AB383" s="15">
        <f t="shared" si="70"/>
        <v>170160.33143760022</v>
      </c>
      <c r="AC383" s="15">
        <f t="shared" ca="1" si="71"/>
        <v>472221799.41733897</v>
      </c>
      <c r="AD383" s="15">
        <f t="shared" si="72"/>
        <v>197408.00000000026</v>
      </c>
      <c r="AE383" s="15">
        <f t="shared" ca="1" si="73"/>
        <v>547838383.90420151</v>
      </c>
    </row>
    <row r="384" spans="2:31">
      <c r="B384" s="15">
        <f t="shared" si="44"/>
        <v>26573.353062500031</v>
      </c>
      <c r="C384" s="44">
        <f t="shared" ca="1" si="45"/>
        <v>69702032.704389185</v>
      </c>
      <c r="D384" s="15">
        <f t="shared" si="46"/>
        <v>30828.52814438632</v>
      </c>
      <c r="E384" s="44">
        <f t="shared" ca="1" si="47"/>
        <v>80863377.380123407</v>
      </c>
      <c r="F384" s="15">
        <f t="shared" si="48"/>
        <v>35765.081201489404</v>
      </c>
      <c r="G384" s="44">
        <f t="shared" ca="1" si="49"/>
        <v>93811979.757243946</v>
      </c>
      <c r="H384" s="15">
        <f t="shared" si="50"/>
        <v>41492.122421483902</v>
      </c>
      <c r="I384" s="15">
        <f t="shared" ca="1" si="51"/>
        <v>108834036.38203503</v>
      </c>
      <c r="J384" s="15">
        <f t="shared" si="52"/>
        <v>48136.228657012412</v>
      </c>
      <c r="K384" s="15">
        <f t="shared" ca="1" si="53"/>
        <v>126261558.94687745</v>
      </c>
      <c r="L384" s="15">
        <f t="shared" si="54"/>
        <v>55844.254886439543</v>
      </c>
      <c r="M384" s="15">
        <f t="shared" ca="1" si="55"/>
        <v>146479748.76530886</v>
      </c>
      <c r="N384" s="15">
        <f t="shared" si="56"/>
        <v>64786.560218913677</v>
      </c>
      <c r="O384" s="15">
        <f t="shared" ca="1" si="57"/>
        <v>169935458.59879363</v>
      </c>
      <c r="P384" s="15">
        <f t="shared" si="58"/>
        <v>75160.791939843082</v>
      </c>
      <c r="Q384" s="15">
        <f t="shared" ca="1" si="59"/>
        <v>197147118.22618061</v>
      </c>
      <c r="R384" s="15">
        <f t="shared" si="60"/>
        <v>87196.243540798139</v>
      </c>
      <c r="S384" s="15">
        <f t="shared" ca="1" si="61"/>
        <v>228716165.57706621</v>
      </c>
      <c r="T384" s="15">
        <f t="shared" si="62"/>
        <v>101158.9249152757</v>
      </c>
      <c r="U384" s="15">
        <f t="shared" ca="1" si="63"/>
        <v>265340345.87963426</v>
      </c>
      <c r="V384" s="15">
        <f t="shared" si="64"/>
        <v>117357.44304173182</v>
      </c>
      <c r="W384" s="15">
        <f t="shared" ca="1" si="65"/>
        <v>307829136.72049403</v>
      </c>
      <c r="X384" s="15">
        <f t="shared" si="66"/>
        <v>136149.81804864222</v>
      </c>
      <c r="Y384" s="15">
        <f t="shared" ca="1" si="67"/>
        <v>357121626.61606848</v>
      </c>
      <c r="Z384" s="15">
        <f t="shared" si="68"/>
        <v>157951.40473105037</v>
      </c>
      <c r="AA384" s="15">
        <f t="shared" ca="1" si="69"/>
        <v>414307293.18854362</v>
      </c>
      <c r="AB384" s="15">
        <f t="shared" si="70"/>
        <v>183244.06567204441</v>
      </c>
      <c r="AC384" s="15">
        <f t="shared" ca="1" si="71"/>
        <v>480650064.30755776</v>
      </c>
      <c r="AD384" s="15">
        <f t="shared" si="72"/>
        <v>200000</v>
      </c>
      <c r="AE384" s="15">
        <f t="shared" ca="1" si="73"/>
        <v>557037333.79576635</v>
      </c>
    </row>
    <row r="385" spans="2:31">
      <c r="B385" s="15">
        <f t="shared" si="44"/>
        <v>28565.554500000024</v>
      </c>
      <c r="C385" s="44">
        <f t="shared" ca="1" si="45"/>
        <v>70901649.050883874</v>
      </c>
      <c r="D385" s="15">
        <f t="shared" si="46"/>
        <v>33139.739602752321</v>
      </c>
      <c r="E385" s="44">
        <f t="shared" ca="1" si="47"/>
        <v>82255087.572412491</v>
      </c>
      <c r="F385" s="15">
        <f t="shared" si="48"/>
        <v>38446.385514660928</v>
      </c>
      <c r="G385" s="44">
        <f t="shared" ca="1" si="49"/>
        <v>95426543.637914419</v>
      </c>
      <c r="H385" s="15">
        <f t="shared" si="50"/>
        <v>44602.782402502839</v>
      </c>
      <c r="I385" s="15">
        <f t="shared" ca="1" si="51"/>
        <v>110707139.41839263</v>
      </c>
      <c r="J385" s="15">
        <f t="shared" si="52"/>
        <v>51744.996572027892</v>
      </c>
      <c r="K385" s="15">
        <f t="shared" ca="1" si="53"/>
        <v>128434600.73877113</v>
      </c>
      <c r="L385" s="15">
        <f t="shared" si="54"/>
        <v>60030.892703624893</v>
      </c>
      <c r="M385" s="15">
        <f t="shared" ca="1" si="55"/>
        <v>149000758.47236487</v>
      </c>
      <c r="N385" s="15">
        <f t="shared" si="56"/>
        <v>69643.6017106379</v>
      </c>
      <c r="O385" s="15">
        <f t="shared" ca="1" si="57"/>
        <v>172860156.00107396</v>
      </c>
      <c r="P385" s="15">
        <f t="shared" si="58"/>
        <v>80795.588474327014</v>
      </c>
      <c r="Q385" s="15">
        <f t="shared" ca="1" si="59"/>
        <v>200540145.6102092</v>
      </c>
      <c r="R385" s="15">
        <f t="shared" si="60"/>
        <v>93733.336594806373</v>
      </c>
      <c r="S385" s="15">
        <f t="shared" ca="1" si="61"/>
        <v>232652516.35893601</v>
      </c>
      <c r="T385" s="15">
        <f t="shared" si="62"/>
        <v>108742.79869884277</v>
      </c>
      <c r="U385" s="15">
        <f t="shared" ca="1" si="63"/>
        <v>269907022.11491317</v>
      </c>
      <c r="V385" s="15">
        <f t="shared" si="64"/>
        <v>126155.71799706655</v>
      </c>
      <c r="W385" s="15">
        <f t="shared" ca="1" si="65"/>
        <v>313127072.08922827</v>
      </c>
      <c r="X385" s="15">
        <f t="shared" si="66"/>
        <v>146356.95534870069</v>
      </c>
      <c r="Y385" s="15">
        <f t="shared" ca="1" si="67"/>
        <v>363267917.10937905</v>
      </c>
      <c r="Z385" s="15">
        <f t="shared" si="68"/>
        <v>169793.00465335752</v>
      </c>
      <c r="AA385" s="15">
        <f t="shared" ca="1" si="69"/>
        <v>421437785.40085536</v>
      </c>
      <c r="AB385" s="15">
        <f t="shared" si="70"/>
        <v>196981.85368045184</v>
      </c>
      <c r="AC385" s="15">
        <f t="shared" ca="1" si="71"/>
        <v>488922357.83639145</v>
      </c>
      <c r="AD385" s="15">
        <f t="shared" si="72"/>
        <v>200000</v>
      </c>
      <c r="AE385" s="15">
        <f t="shared" ca="1" si="73"/>
        <v>565436375.00110817</v>
      </c>
    </row>
    <row r="386" spans="2:31">
      <c r="B386" s="15">
        <f t="shared" si="44"/>
        <v>30654.917687500012</v>
      </c>
      <c r="C386" s="44">
        <f t="shared" ca="1" si="45"/>
        <v>71392071.74955754</v>
      </c>
      <c r="D386" s="15">
        <f t="shared" si="46"/>
        <v>35563.671263848773</v>
      </c>
      <c r="E386" s="44">
        <f t="shared" ca="1" si="47"/>
        <v>82824041.363571152</v>
      </c>
      <c r="F386" s="15">
        <f t="shared" si="48"/>
        <v>41258.459846589802</v>
      </c>
      <c r="G386" s="44">
        <f t="shared" ca="1" si="49"/>
        <v>96086603.646143854</v>
      </c>
      <c r="H386" s="15">
        <f t="shared" si="50"/>
        <v>47865.152527747967</v>
      </c>
      <c r="I386" s="15">
        <f t="shared" ca="1" si="51"/>
        <v>111472894.44387935</v>
      </c>
      <c r="J386" s="15">
        <f t="shared" si="52"/>
        <v>55529.767876744139</v>
      </c>
      <c r="K386" s="15">
        <f t="shared" ca="1" si="53"/>
        <v>129322975.61214225</v>
      </c>
      <c r="L386" s="15">
        <f t="shared" si="54"/>
        <v>64421.717230686518</v>
      </c>
      <c r="M386" s="15">
        <f t="shared" ca="1" si="55"/>
        <v>150031388.29624948</v>
      </c>
      <c r="N386" s="15">
        <f t="shared" si="56"/>
        <v>74737.526201377899</v>
      </c>
      <c r="O386" s="15">
        <f t="shared" ca="1" si="57"/>
        <v>174055819.92898002</v>
      </c>
      <c r="P386" s="15">
        <f t="shared" si="58"/>
        <v>86705.19993559437</v>
      </c>
      <c r="Q386" s="15">
        <f t="shared" ca="1" si="59"/>
        <v>201927270.46159294</v>
      </c>
      <c r="R386" s="15">
        <f t="shared" si="60"/>
        <v>100589.25052158606</v>
      </c>
      <c r="S386" s="15">
        <f t="shared" ca="1" si="61"/>
        <v>234261760.66359365</v>
      </c>
      <c r="T386" s="15">
        <f t="shared" si="62"/>
        <v>116696.54594737191</v>
      </c>
      <c r="U386" s="15">
        <f t="shared" ca="1" si="63"/>
        <v>271773953.73002374</v>
      </c>
      <c r="V386" s="15">
        <f t="shared" si="64"/>
        <v>135383.09403402396</v>
      </c>
      <c r="W386" s="15">
        <f t="shared" ca="1" si="65"/>
        <v>315292954.34693956</v>
      </c>
      <c r="X386" s="15">
        <f t="shared" si="66"/>
        <v>157061.90542205409</v>
      </c>
      <c r="Y386" s="15">
        <f t="shared" ca="1" si="67"/>
        <v>365780620.7578159</v>
      </c>
      <c r="Z386" s="15">
        <f t="shared" si="68"/>
        <v>182212.1318023768</v>
      </c>
      <c r="AA386" s="15">
        <f t="shared" ca="1" si="69"/>
        <v>424352846.74013412</v>
      </c>
      <c r="AB386" s="15">
        <f t="shared" si="70"/>
        <v>200000</v>
      </c>
      <c r="AC386" s="15">
        <f t="shared" ca="1" si="71"/>
        <v>492121992.58128357</v>
      </c>
      <c r="AD386" s="15">
        <f t="shared" si="72"/>
        <v>200000</v>
      </c>
      <c r="AE386" s="15">
        <f t="shared" ca="1" si="73"/>
        <v>568636009.74600029</v>
      </c>
    </row>
    <row r="387" spans="2:31">
      <c r="B387" s="15">
        <f t="shared" si="44"/>
        <v>32843.756000000016</v>
      </c>
      <c r="C387" s="44">
        <f t="shared" ca="1" si="45"/>
        <v>71917511.863809332</v>
      </c>
      <c r="D387" s="15">
        <f t="shared" si="46"/>
        <v>38103.006942026412</v>
      </c>
      <c r="E387" s="44">
        <f t="shared" ca="1" si="47"/>
        <v>83433619.888054028</v>
      </c>
      <c r="F387" s="15">
        <f t="shared" si="48"/>
        <v>44204.417769151216</v>
      </c>
      <c r="G387" s="44">
        <f t="shared" ca="1" si="49"/>
        <v>96793793.601003379</v>
      </c>
      <c r="H387" s="15">
        <f t="shared" si="50"/>
        <v>51282.844943510419</v>
      </c>
      <c r="I387" s="15">
        <f t="shared" ca="1" si="51"/>
        <v>112293326.30637021</v>
      </c>
      <c r="J387" s="15">
        <f t="shared" si="52"/>
        <v>59494.733128058819</v>
      </c>
      <c r="K387" s="15">
        <f t="shared" ca="1" si="53"/>
        <v>130274782.68841536</v>
      </c>
      <c r="L387" s="15">
        <f t="shared" si="54"/>
        <v>69021.590055954817</v>
      </c>
      <c r="M387" s="15">
        <f t="shared" ca="1" si="55"/>
        <v>151135607.68470314</v>
      </c>
      <c r="N387" s="15">
        <f t="shared" si="56"/>
        <v>80073.973762538822</v>
      </c>
      <c r="O387" s="15">
        <f t="shared" ca="1" si="57"/>
        <v>175336857.27204102</v>
      </c>
      <c r="P387" s="15">
        <f t="shared" si="58"/>
        <v>92896.169536187634</v>
      </c>
      <c r="Q387" s="15">
        <f t="shared" ca="1" si="59"/>
        <v>203413439.52016982</v>
      </c>
      <c r="R387" s="15">
        <f t="shared" si="60"/>
        <v>107771.57629429844</v>
      </c>
      <c r="S387" s="15">
        <f t="shared" ca="1" si="61"/>
        <v>235985909.06370881</v>
      </c>
      <c r="T387" s="15">
        <f t="shared" si="62"/>
        <v>125028.97317193364</v>
      </c>
      <c r="U387" s="15">
        <f t="shared" ca="1" si="63"/>
        <v>273774188.96341926</v>
      </c>
      <c r="V387" s="15">
        <f t="shared" si="64"/>
        <v>145049.78784502365</v>
      </c>
      <c r="W387" s="15">
        <f t="shared" ca="1" si="65"/>
        <v>317613486.05158043</v>
      </c>
      <c r="X387" s="15">
        <f t="shared" si="66"/>
        <v>168276.52095378086</v>
      </c>
      <c r="Y387" s="15">
        <f t="shared" ca="1" si="67"/>
        <v>368472737.77378231</v>
      </c>
      <c r="Z387" s="15">
        <f t="shared" si="68"/>
        <v>195222.53682636327</v>
      </c>
      <c r="AA387" s="15">
        <f t="shared" ca="1" si="69"/>
        <v>427476050.79921222</v>
      </c>
      <c r="AB387" s="15">
        <f t="shared" si="70"/>
        <v>200000</v>
      </c>
      <c r="AC387" s="15">
        <f t="shared" ca="1" si="71"/>
        <v>495321627.32617569</v>
      </c>
      <c r="AD387" s="15">
        <f t="shared" si="72"/>
        <v>200000</v>
      </c>
      <c r="AE387" s="15">
        <f t="shared" ca="1" si="73"/>
        <v>571835644.49089241</v>
      </c>
    </row>
    <row r="388" spans="2:31">
      <c r="B388" s="15">
        <f t="shared" si="44"/>
        <v>35134.3828125</v>
      </c>
      <c r="C388" s="44">
        <f t="shared" ca="1" si="45"/>
        <v>72514728.196241423</v>
      </c>
      <c r="D388" s="15">
        <f t="shared" si="46"/>
        <v>40760.430451635933</v>
      </c>
      <c r="E388" s="44">
        <f t="shared" ca="1" si="47"/>
        <v>84126468.113468662</v>
      </c>
      <c r="F388" s="15">
        <f t="shared" si="48"/>
        <v>47287.372854220317</v>
      </c>
      <c r="G388" s="44">
        <f t="shared" ca="1" si="49"/>
        <v>97597587.182266995</v>
      </c>
      <c r="H388" s="15">
        <f t="shared" si="50"/>
        <v>54859.471796081249</v>
      </c>
      <c r="I388" s="15">
        <f t="shared" ca="1" si="51"/>
        <v>113225830.87661019</v>
      </c>
      <c r="J388" s="15">
        <f t="shared" si="52"/>
        <v>63644.08288286953</v>
      </c>
      <c r="K388" s="15">
        <f t="shared" ca="1" si="53"/>
        <v>131356608.60131536</v>
      </c>
      <c r="L388" s="15">
        <f t="shared" si="54"/>
        <v>73835.372767760156</v>
      </c>
      <c r="M388" s="15">
        <f t="shared" ca="1" si="55"/>
        <v>152390665.7502864</v>
      </c>
      <c r="N388" s="15">
        <f t="shared" si="56"/>
        <v>85658.584465525782</v>
      </c>
      <c r="O388" s="15">
        <f t="shared" ca="1" si="57"/>
        <v>176792886.99451631</v>
      </c>
      <c r="P388" s="15">
        <f t="shared" si="58"/>
        <v>99375.040488649218</v>
      </c>
      <c r="Q388" s="15">
        <f t="shared" ca="1" si="59"/>
        <v>205102622.37938336</v>
      </c>
      <c r="R388" s="15">
        <f t="shared" si="60"/>
        <v>115287.90488610469</v>
      </c>
      <c r="S388" s="15">
        <f t="shared" ca="1" si="61"/>
        <v>237945579.74007437</v>
      </c>
      <c r="T388" s="15">
        <f t="shared" si="62"/>
        <v>133748.88688359843</v>
      </c>
      <c r="U388" s="15">
        <f t="shared" ca="1" si="63"/>
        <v>276047660.51172489</v>
      </c>
      <c r="V388" s="15">
        <f t="shared" si="64"/>
        <v>155166.01612248516</v>
      </c>
      <c r="W388" s="15">
        <f t="shared" ca="1" si="65"/>
        <v>320251007.23876917</v>
      </c>
      <c r="X388" s="15">
        <f t="shared" si="66"/>
        <v>180012.65462895937</v>
      </c>
      <c r="Y388" s="15">
        <f t="shared" ca="1" si="67"/>
        <v>371532603.60272247</v>
      </c>
      <c r="Z388" s="15">
        <f t="shared" si="68"/>
        <v>200000</v>
      </c>
      <c r="AA388" s="15">
        <f t="shared" ca="1" si="69"/>
        <v>430875662.7156601</v>
      </c>
      <c r="AB388" s="15">
        <f t="shared" si="70"/>
        <v>200000</v>
      </c>
      <c r="AC388" s="15">
        <f t="shared" ca="1" si="71"/>
        <v>498721239.24262357</v>
      </c>
      <c r="AD388" s="15">
        <f t="shared" si="72"/>
        <v>200000</v>
      </c>
      <c r="AE388" s="15">
        <f t="shared" ca="1" si="73"/>
        <v>575235256.40734029</v>
      </c>
    </row>
    <row r="389" spans="2:31">
      <c r="B389" s="15">
        <f t="shared" si="44"/>
        <v>37529.111499999992</v>
      </c>
      <c r="C389" s="44">
        <f t="shared" ca="1" si="45"/>
        <v>72889976.474679962</v>
      </c>
      <c r="D389" s="15">
        <f t="shared" si="46"/>
        <v>43538.625607028087</v>
      </c>
      <c r="E389" s="44">
        <f t="shared" ca="1" si="47"/>
        <v>84561804.673584595</v>
      </c>
      <c r="F389" s="15">
        <f t="shared" si="48"/>
        <v>50510.438673672288</v>
      </c>
      <c r="G389" s="44">
        <f t="shared" ca="1" si="49"/>
        <v>98102633.91526708</v>
      </c>
      <c r="H389" s="15">
        <f t="shared" si="50"/>
        <v>58598.64523175158</v>
      </c>
      <c r="I389" s="15">
        <f t="shared" ca="1" si="51"/>
        <v>113811750.44313245</v>
      </c>
      <c r="J389" s="15">
        <f t="shared" si="52"/>
        <v>67982.007698073925</v>
      </c>
      <c r="K389" s="15">
        <f t="shared" ca="1" si="53"/>
        <v>132036351.08212249</v>
      </c>
      <c r="L389" s="15">
        <f t="shared" si="54"/>
        <v>78867.926954432929</v>
      </c>
      <c r="M389" s="15">
        <f t="shared" ca="1" si="55"/>
        <v>153179254.99822709</v>
      </c>
      <c r="N389" s="15">
        <f t="shared" si="56"/>
        <v>91496.998381743921</v>
      </c>
      <c r="O389" s="15">
        <f t="shared" ca="1" si="57"/>
        <v>177707752.54162747</v>
      </c>
      <c r="P389" s="15">
        <f t="shared" si="58"/>
        <v>106148.35600552161</v>
      </c>
      <c r="Q389" s="15">
        <f t="shared" ca="1" si="59"/>
        <v>206163984.77934724</v>
      </c>
      <c r="R389" s="15">
        <f t="shared" si="60"/>
        <v>123145.82727016606</v>
      </c>
      <c r="S389" s="15">
        <f t="shared" ca="1" si="61"/>
        <v>239176897.45139346</v>
      </c>
      <c r="T389" s="15">
        <f t="shared" si="62"/>
        <v>142865.09359343685</v>
      </c>
      <c r="U389" s="15">
        <f t="shared" ca="1" si="63"/>
        <v>277476148.37826812</v>
      </c>
      <c r="V389" s="15">
        <f t="shared" si="64"/>
        <v>165741.99555882812</v>
      </c>
      <c r="W389" s="15">
        <f t="shared" ca="1" si="65"/>
        <v>321908238.01276225</v>
      </c>
      <c r="X389" s="15">
        <f t="shared" si="66"/>
        <v>192282.15913266811</v>
      </c>
      <c r="Y389" s="15">
        <f t="shared" ca="1" si="67"/>
        <v>373455205.71892172</v>
      </c>
      <c r="Z389" s="15">
        <f t="shared" si="68"/>
        <v>200000</v>
      </c>
      <c r="AA389" s="15">
        <f t="shared" ca="1" si="69"/>
        <v>432875434.43121767</v>
      </c>
      <c r="AB389" s="15">
        <f t="shared" si="70"/>
        <v>200000</v>
      </c>
      <c r="AC389" s="15">
        <f t="shared" ca="1" si="71"/>
        <v>500721010.95818114</v>
      </c>
      <c r="AD389" s="15">
        <f t="shared" si="72"/>
        <v>200000</v>
      </c>
      <c r="AE389" s="15">
        <f t="shared" ca="1" si="73"/>
        <v>577235028.12289786</v>
      </c>
    </row>
    <row r="390" spans="2:31">
      <c r="B390" s="15">
        <f t="shared" si="44"/>
        <v>40030.255437499989</v>
      </c>
      <c r="C390" s="44">
        <f t="shared" ca="1" si="45"/>
        <v>73050079.219860882</v>
      </c>
      <c r="D390" s="15">
        <f t="shared" si="46"/>
        <v>46440.276222553592</v>
      </c>
      <c r="E390" s="44">
        <f t="shared" ca="1" si="47"/>
        <v>84747544.575289682</v>
      </c>
      <c r="F390" s="15">
        <f t="shared" si="48"/>
        <v>53876.728799382319</v>
      </c>
      <c r="G390" s="44">
        <f t="shared" ca="1" si="49"/>
        <v>98318116.232026622</v>
      </c>
      <c r="H390" s="15">
        <f t="shared" si="50"/>
        <v>62503.977396812523</v>
      </c>
      <c r="I390" s="15">
        <f t="shared" ca="1" si="51"/>
        <v>114061737.81534843</v>
      </c>
      <c r="J390" s="15">
        <f t="shared" si="52"/>
        <v>72512.698130569668</v>
      </c>
      <c r="K390" s="15">
        <f t="shared" ca="1" si="53"/>
        <v>132326368.76760304</v>
      </c>
      <c r="L390" s="15">
        <f t="shared" si="54"/>
        <v>84124.114204303536</v>
      </c>
      <c r="M390" s="15">
        <f t="shared" ca="1" si="55"/>
        <v>153515713.04659128</v>
      </c>
      <c r="N390" s="15">
        <f t="shared" si="56"/>
        <v>97594.855582598408</v>
      </c>
      <c r="O390" s="15">
        <f t="shared" ca="1" si="57"/>
        <v>178098087.40518349</v>
      </c>
      <c r="P390" s="15">
        <f t="shared" si="58"/>
        <v>113222.6592993473</v>
      </c>
      <c r="Q390" s="15">
        <f t="shared" ca="1" si="59"/>
        <v>206616823.72260132</v>
      </c>
      <c r="R390" s="15">
        <f t="shared" si="60"/>
        <v>131352.9344196438</v>
      </c>
      <c r="S390" s="15">
        <f t="shared" ca="1" si="61"/>
        <v>239702249.21740925</v>
      </c>
      <c r="T390" s="15">
        <f t="shared" si="62"/>
        <v>152386.39981251943</v>
      </c>
      <c r="U390" s="15">
        <f t="shared" ca="1" si="63"/>
        <v>278085624.40262955</v>
      </c>
      <c r="V390" s="15">
        <f t="shared" si="64"/>
        <v>176787.94284647211</v>
      </c>
      <c r="W390" s="15">
        <f t="shared" ca="1" si="65"/>
        <v>322615309.0682742</v>
      </c>
      <c r="X390" s="15">
        <f t="shared" si="66"/>
        <v>200000</v>
      </c>
      <c r="Y390" s="15">
        <f t="shared" ca="1" si="67"/>
        <v>374255114.40514475</v>
      </c>
      <c r="Z390" s="15">
        <f t="shared" si="68"/>
        <v>200000</v>
      </c>
      <c r="AA390" s="15">
        <f t="shared" ca="1" si="69"/>
        <v>433675343.1174407</v>
      </c>
      <c r="AB390" s="15">
        <f t="shared" si="70"/>
        <v>200000</v>
      </c>
      <c r="AC390" s="15">
        <f t="shared" ca="1" si="71"/>
        <v>501520919.64440417</v>
      </c>
      <c r="AD390" s="15">
        <f t="shared" si="72"/>
        <v>200000</v>
      </c>
      <c r="AE390" s="15">
        <f t="shared" ca="1" si="73"/>
        <v>578034936.80912089</v>
      </c>
    </row>
    <row r="391" spans="2:31">
      <c r="B391" s="15">
        <f t="shared" si="44"/>
        <v>42640.127999999968</v>
      </c>
      <c r="C391" s="44">
        <f t="shared" ca="1" si="45"/>
        <v>73050079.219860882</v>
      </c>
      <c r="D391" s="15">
        <f t="shared" si="46"/>
        <v>49468.06611256316</v>
      </c>
      <c r="E391" s="44">
        <f t="shared" ca="1" si="47"/>
        <v>84747544.575289682</v>
      </c>
      <c r="F391" s="15">
        <f t="shared" si="48"/>
        <v>57389.356803225557</v>
      </c>
      <c r="G391" s="44">
        <f t="shared" ca="1" si="49"/>
        <v>98318116.232026622</v>
      </c>
      <c r="H391" s="15">
        <f t="shared" si="50"/>
        <v>66579.080437555152</v>
      </c>
      <c r="I391" s="15">
        <f t="shared" ca="1" si="51"/>
        <v>114061737.81534843</v>
      </c>
      <c r="J391" s="15">
        <f t="shared" si="52"/>
        <v>77240.344737254345</v>
      </c>
      <c r="K391" s="15">
        <f t="shared" ca="1" si="53"/>
        <v>132326368.76760304</v>
      </c>
      <c r="L391" s="15">
        <f t="shared" si="54"/>
        <v>89608.796105702335</v>
      </c>
      <c r="M391" s="15">
        <f t="shared" ca="1" si="55"/>
        <v>153515713.04659128</v>
      </c>
      <c r="N391" s="15">
        <f t="shared" si="56"/>
        <v>103957.79613949433</v>
      </c>
      <c r="O391" s="15">
        <f t="shared" ca="1" si="57"/>
        <v>178098087.40518349</v>
      </c>
      <c r="P391" s="15">
        <f t="shared" si="58"/>
        <v>120604.49358266871</v>
      </c>
      <c r="Q391" s="15">
        <f t="shared" ca="1" si="59"/>
        <v>206616823.72260132</v>
      </c>
      <c r="R391" s="15">
        <f t="shared" si="60"/>
        <v>139916.81730769909</v>
      </c>
      <c r="S391" s="15">
        <f t="shared" ca="1" si="61"/>
        <v>239702249.21740925</v>
      </c>
      <c r="T391" s="15">
        <f t="shared" si="62"/>
        <v>162321.61205191666</v>
      </c>
      <c r="U391" s="15">
        <f t="shared" ca="1" si="63"/>
        <v>278085624.40262955</v>
      </c>
      <c r="V391" s="15">
        <f t="shared" si="64"/>
        <v>188314.07467783667</v>
      </c>
      <c r="W391" s="15">
        <f t="shared" ca="1" si="65"/>
        <v>322615309.0682742</v>
      </c>
      <c r="X391" s="15">
        <f t="shared" si="66"/>
        <v>200000</v>
      </c>
      <c r="Y391" s="15">
        <f t="shared" ca="1" si="67"/>
        <v>374255114.40514475</v>
      </c>
      <c r="Z391" s="15">
        <f t="shared" si="68"/>
        <v>200000</v>
      </c>
      <c r="AA391" s="15">
        <f t="shared" ca="1" si="69"/>
        <v>433675343.1174407</v>
      </c>
      <c r="AB391" s="15">
        <f t="shared" si="70"/>
        <v>200000</v>
      </c>
      <c r="AC391" s="15">
        <f t="shared" ca="1" si="71"/>
        <v>501520919.64440417</v>
      </c>
      <c r="AD391" s="15">
        <f t="shared" si="72"/>
        <v>200000</v>
      </c>
      <c r="AE391" s="15">
        <f t="shared" ca="1" si="73"/>
        <v>578034936.80912089</v>
      </c>
    </row>
    <row r="392" spans="2:31">
      <c r="B392" s="15">
        <f t="shared" si="44"/>
        <v>45361.042562499963</v>
      </c>
      <c r="C392" s="44">
        <f t="shared" ca="1" si="45"/>
        <v>0</v>
      </c>
      <c r="D392" s="15">
        <f t="shared" si="46"/>
        <v>52624.679091407539</v>
      </c>
      <c r="E392" s="44">
        <f t="shared" ca="1" si="47"/>
        <v>0</v>
      </c>
      <c r="F392" s="15">
        <f t="shared" si="48"/>
        <v>61051.436257077214</v>
      </c>
      <c r="G392" s="44">
        <f t="shared" ca="1" si="49"/>
        <v>0</v>
      </c>
      <c r="H392" s="15">
        <f t="shared" si="50"/>
        <v>70827.566500270594</v>
      </c>
      <c r="I392" s="15">
        <f t="shared" ca="1" si="51"/>
        <v>0</v>
      </c>
      <c r="J392" s="15">
        <f t="shared" si="52"/>
        <v>82169.138075025636</v>
      </c>
      <c r="K392" s="15">
        <f t="shared" ca="1" si="53"/>
        <v>0</v>
      </c>
      <c r="L392" s="15">
        <f t="shared" si="54"/>
        <v>95326.834246959756</v>
      </c>
      <c r="M392" s="15">
        <f t="shared" ca="1" si="55"/>
        <v>0</v>
      </c>
      <c r="N392" s="15">
        <f t="shared" si="56"/>
        <v>110591.46012383686</v>
      </c>
      <c r="O392" s="15">
        <f t="shared" ca="1" si="57"/>
        <v>0</v>
      </c>
      <c r="P392" s="15">
        <f t="shared" si="58"/>
        <v>128300.40206802834</v>
      </c>
      <c r="Q392" s="15">
        <f t="shared" ca="1" si="59"/>
        <v>0</v>
      </c>
      <c r="R392" s="15">
        <f t="shared" si="60"/>
        <v>148845.06690749322</v>
      </c>
      <c r="S392" s="15">
        <f t="shared" ca="1" si="61"/>
        <v>0</v>
      </c>
      <c r="T392" s="15">
        <f t="shared" si="62"/>
        <v>172679.53682269913</v>
      </c>
      <c r="U392" s="15">
        <f t="shared" ca="1" si="63"/>
        <v>0</v>
      </c>
      <c r="V392" s="15">
        <f t="shared" si="64"/>
        <v>200000</v>
      </c>
      <c r="W392" s="15">
        <f t="shared" ca="1" si="65"/>
        <v>0</v>
      </c>
      <c r="X392" s="15">
        <f t="shared" si="66"/>
        <v>200000</v>
      </c>
      <c r="Y392" s="15">
        <f t="shared" ca="1" si="67"/>
        <v>0</v>
      </c>
      <c r="Z392" s="15">
        <f t="shared" si="68"/>
        <v>200000</v>
      </c>
      <c r="AA392" s="15">
        <f t="shared" ca="1" si="69"/>
        <v>0</v>
      </c>
      <c r="AB392" s="15">
        <f t="shared" si="70"/>
        <v>200000</v>
      </c>
      <c r="AC392" s="15">
        <f t="shared" ca="1" si="71"/>
        <v>0</v>
      </c>
      <c r="AD392" s="15">
        <f t="shared" si="72"/>
        <v>200000</v>
      </c>
      <c r="AE392" s="15">
        <f t="shared" ca="1" si="73"/>
        <v>0</v>
      </c>
    </row>
    <row r="393" spans="2:31">
      <c r="B393" s="15">
        <f t="shared" si="44"/>
        <v>48195.312499999956</v>
      </c>
      <c r="C393" s="44">
        <f t="shared" ca="1" si="45"/>
        <v>0</v>
      </c>
      <c r="D393" s="15">
        <f t="shared" si="46"/>
        <v>55912.798973437442</v>
      </c>
      <c r="E393" s="44">
        <f t="shared" ca="1" si="47"/>
        <v>0</v>
      </c>
      <c r="F393" s="15">
        <f t="shared" si="48"/>
        <v>64866.080732812443</v>
      </c>
      <c r="G393" s="44">
        <f t="shared" ca="1" si="49"/>
        <v>0</v>
      </c>
      <c r="H393" s="15">
        <f t="shared" si="50"/>
        <v>75253.047731249928</v>
      </c>
      <c r="I393" s="15">
        <f t="shared" ca="1" si="51"/>
        <v>0</v>
      </c>
      <c r="J393" s="15">
        <f t="shared" si="52"/>
        <v>87303.268700781162</v>
      </c>
      <c r="K393" s="15">
        <f t="shared" ca="1" si="53"/>
        <v>0</v>
      </c>
      <c r="L393" s="15">
        <f t="shared" si="54"/>
        <v>101283.09021640616</v>
      </c>
      <c r="M393" s="15">
        <f t="shared" ca="1" si="55"/>
        <v>0</v>
      </c>
      <c r="N393" s="15">
        <f t="shared" si="56"/>
        <v>117501.48760703113</v>
      </c>
      <c r="O393" s="15">
        <f t="shared" ca="1" si="57"/>
        <v>0</v>
      </c>
      <c r="P393" s="15">
        <f t="shared" si="58"/>
        <v>136316.92796796863</v>
      </c>
      <c r="Q393" s="15">
        <f t="shared" ca="1" si="59"/>
        <v>0</v>
      </c>
      <c r="R393" s="15">
        <f t="shared" si="60"/>
        <v>158145.27419218735</v>
      </c>
      <c r="S393" s="15">
        <f t="shared" ca="1" si="61"/>
        <v>0</v>
      </c>
      <c r="T393" s="15">
        <f t="shared" si="62"/>
        <v>183468.9806359373</v>
      </c>
      <c r="U393" s="15">
        <f t="shared" ca="1" si="63"/>
        <v>0</v>
      </c>
      <c r="V393" s="15">
        <f t="shared" si="64"/>
        <v>200000</v>
      </c>
      <c r="W393" s="15">
        <f t="shared" ca="1" si="65"/>
        <v>0</v>
      </c>
      <c r="X393" s="15">
        <f t="shared" si="66"/>
        <v>200000</v>
      </c>
      <c r="Y393" s="15">
        <f t="shared" ca="1" si="67"/>
        <v>0</v>
      </c>
      <c r="Z393" s="15">
        <f t="shared" si="68"/>
        <v>200000</v>
      </c>
      <c r="AA393" s="15">
        <f t="shared" ca="1" si="69"/>
        <v>0</v>
      </c>
      <c r="AB393" s="15">
        <f t="shared" si="70"/>
        <v>200000</v>
      </c>
      <c r="AC393" s="15">
        <f t="shared" ca="1" si="71"/>
        <v>0</v>
      </c>
      <c r="AD393" s="15">
        <f t="shared" si="72"/>
        <v>200000</v>
      </c>
      <c r="AE393" s="15">
        <f t="shared" ca="1" si="73"/>
        <v>0</v>
      </c>
    </row>
    <row r="394" spans="2:31">
      <c r="B394" s="15">
        <f t="shared" si="44"/>
        <v>51145.251187499933</v>
      </c>
      <c r="C394" s="44">
        <f t="shared" ca="1" si="45"/>
        <v>0</v>
      </c>
      <c r="D394" s="15">
        <f t="shared" si="46"/>
        <v>59335.109573003574</v>
      </c>
      <c r="E394" s="44">
        <f t="shared" ca="1" si="47"/>
        <v>0</v>
      </c>
      <c r="F394" s="15">
        <f t="shared" si="48"/>
        <v>68836.403802306391</v>
      </c>
      <c r="G394" s="44">
        <f t="shared" ca="1" si="49"/>
        <v>0</v>
      </c>
      <c r="H394" s="15">
        <f t="shared" si="50"/>
        <v>79859.136276784237</v>
      </c>
      <c r="I394" s="15">
        <f t="shared" ca="1" si="51"/>
        <v>0</v>
      </c>
      <c r="J394" s="15">
        <f t="shared" si="52"/>
        <v>92646.927171418545</v>
      </c>
      <c r="K394" s="15">
        <f t="shared" ca="1" si="53"/>
        <v>0</v>
      </c>
      <c r="L394" s="15">
        <f t="shared" si="54"/>
        <v>107482.42560237189</v>
      </c>
      <c r="M394" s="15">
        <f t="shared" ca="1" si="55"/>
        <v>0</v>
      </c>
      <c r="N394" s="15">
        <f t="shared" si="56"/>
        <v>124693.51866048224</v>
      </c>
      <c r="O394" s="15">
        <f t="shared" ca="1" si="57"/>
        <v>0</v>
      </c>
      <c r="P394" s="15">
        <f t="shared" si="58"/>
        <v>144660.61449503197</v>
      </c>
      <c r="Q394" s="15">
        <f t="shared" ca="1" si="59"/>
        <v>0</v>
      </c>
      <c r="R394" s="15">
        <f t="shared" si="60"/>
        <v>167825.03013494267</v>
      </c>
      <c r="S394" s="15">
        <f t="shared" ca="1" si="61"/>
        <v>0</v>
      </c>
      <c r="T394" s="15">
        <f t="shared" si="62"/>
        <v>194698.75000270168</v>
      </c>
      <c r="U394" s="15">
        <f t="shared" ca="1" si="63"/>
        <v>0</v>
      </c>
      <c r="V394" s="15">
        <f t="shared" si="64"/>
        <v>200000</v>
      </c>
      <c r="W394" s="15">
        <f t="shared" ca="1" si="65"/>
        <v>0</v>
      </c>
      <c r="X394" s="15">
        <f t="shared" si="66"/>
        <v>200000</v>
      </c>
      <c r="Y394" s="15">
        <f t="shared" ca="1" si="67"/>
        <v>0</v>
      </c>
      <c r="Z394" s="15">
        <f t="shared" si="68"/>
        <v>200000</v>
      </c>
      <c r="AA394" s="15">
        <f t="shared" ca="1" si="69"/>
        <v>0</v>
      </c>
      <c r="AB394" s="15">
        <f t="shared" si="70"/>
        <v>200000</v>
      </c>
      <c r="AC394" s="15">
        <f t="shared" ca="1" si="71"/>
        <v>0</v>
      </c>
      <c r="AD394" s="15">
        <f t="shared" si="72"/>
        <v>200000</v>
      </c>
      <c r="AE394" s="15">
        <f t="shared" ca="1" si="73"/>
        <v>0</v>
      </c>
    </row>
    <row r="395" spans="2:31">
      <c r="B395" s="15">
        <f t="shared" si="44"/>
        <v>54213.171999999933</v>
      </c>
      <c r="C395" s="44">
        <f t="shared" ca="1" si="45"/>
        <v>0</v>
      </c>
      <c r="D395" s="15">
        <f t="shared" si="46"/>
        <v>62894.294704456712</v>
      </c>
      <c r="E395" s="44">
        <f t="shared" ca="1" si="47"/>
        <v>0</v>
      </c>
      <c r="F395" s="15">
        <f t="shared" si="48"/>
        <v>72965.519037434307</v>
      </c>
      <c r="G395" s="44">
        <f t="shared" ca="1" si="49"/>
        <v>0</v>
      </c>
      <c r="H395" s="15">
        <f t="shared" si="50"/>
        <v>84649.444283164688</v>
      </c>
      <c r="I395" s="15">
        <f t="shared" ca="1" si="51"/>
        <v>0</v>
      </c>
      <c r="J395" s="15">
        <f t="shared" si="52"/>
        <v>98204.304043835466</v>
      </c>
      <c r="K395" s="15">
        <f t="shared" ca="1" si="53"/>
        <v>0</v>
      </c>
      <c r="L395" s="15">
        <f t="shared" si="54"/>
        <v>113929.70199318745</v>
      </c>
      <c r="M395" s="15">
        <f t="shared" ca="1" si="55"/>
        <v>0</v>
      </c>
      <c r="N395" s="15">
        <f t="shared" si="56"/>
        <v>132173.19335559543</v>
      </c>
      <c r="O395" s="15">
        <f t="shared" ca="1" si="57"/>
        <v>0</v>
      </c>
      <c r="P395" s="15">
        <f t="shared" si="58"/>
        <v>153338.004861761</v>
      </c>
      <c r="Q395" s="15">
        <f t="shared" ca="1" si="59"/>
        <v>0</v>
      </c>
      <c r="R395" s="15">
        <f t="shared" si="60"/>
        <v>177891.92570892058</v>
      </c>
      <c r="S395" s="15">
        <f t="shared" ca="1" si="61"/>
        <v>0</v>
      </c>
      <c r="T395" s="15">
        <f t="shared" si="62"/>
        <v>200000</v>
      </c>
      <c r="U395" s="15">
        <f t="shared" ca="1" si="63"/>
        <v>0</v>
      </c>
      <c r="V395" s="15">
        <f t="shared" si="64"/>
        <v>200000</v>
      </c>
      <c r="W395" s="15">
        <f t="shared" ca="1" si="65"/>
        <v>0</v>
      </c>
      <c r="X395" s="15">
        <f t="shared" si="66"/>
        <v>200000</v>
      </c>
      <c r="Y395" s="15">
        <f t="shared" ca="1" si="67"/>
        <v>0</v>
      </c>
      <c r="Z395" s="15">
        <f t="shared" si="68"/>
        <v>200000</v>
      </c>
      <c r="AA395" s="15">
        <f t="shared" ca="1" si="69"/>
        <v>0</v>
      </c>
      <c r="AB395" s="15">
        <f t="shared" si="70"/>
        <v>200000</v>
      </c>
      <c r="AC395" s="15">
        <f t="shared" ca="1" si="71"/>
        <v>0</v>
      </c>
      <c r="AD395" s="15">
        <f t="shared" si="72"/>
        <v>200000</v>
      </c>
      <c r="AE395" s="15">
        <f t="shared" ca="1" si="73"/>
        <v>0</v>
      </c>
    </row>
    <row r="396" spans="2:31">
      <c r="B396" s="15">
        <f t="shared" si="44"/>
        <v>57401.388312499912</v>
      </c>
      <c r="C396" s="44">
        <f t="shared" ca="1" si="45"/>
        <v>0</v>
      </c>
      <c r="D396" s="15">
        <f t="shared" si="46"/>
        <v>66593.038182147531</v>
      </c>
      <c r="E396" s="44">
        <f t="shared" ca="1" si="47"/>
        <v>0</v>
      </c>
      <c r="F396" s="15">
        <f t="shared" si="48"/>
        <v>77256.540010071301</v>
      </c>
      <c r="G396" s="44">
        <f t="shared" ca="1" si="49"/>
        <v>0</v>
      </c>
      <c r="H396" s="15">
        <f t="shared" si="50"/>
        <v>89627.583896682321</v>
      </c>
      <c r="I396" s="15">
        <f t="shared" ca="1" si="51"/>
        <v>0</v>
      </c>
      <c r="J396" s="15">
        <f t="shared" si="52"/>
        <v>103979.58987492953</v>
      </c>
      <c r="K396" s="15">
        <f t="shared" ca="1" si="53"/>
        <v>0</v>
      </c>
      <c r="L396" s="15">
        <f t="shared" si="54"/>
        <v>120629.78097718312</v>
      </c>
      <c r="M396" s="15">
        <f t="shared" ca="1" si="55"/>
        <v>0</v>
      </c>
      <c r="N396" s="15">
        <f t="shared" si="56"/>
        <v>139946.15176377571</v>
      </c>
      <c r="O396" s="15">
        <f t="shared" ca="1" si="57"/>
        <v>0</v>
      </c>
      <c r="P396" s="15">
        <f t="shared" si="58"/>
        <v>162355.64228069803</v>
      </c>
      <c r="Q396" s="15">
        <f t="shared" ca="1" si="59"/>
        <v>0</v>
      </c>
      <c r="R396" s="15">
        <f t="shared" si="60"/>
        <v>188353.55188728211</v>
      </c>
      <c r="S396" s="15">
        <f t="shared" ca="1" si="61"/>
        <v>0</v>
      </c>
      <c r="T396" s="15">
        <f t="shared" si="62"/>
        <v>200000</v>
      </c>
      <c r="U396" s="15">
        <f t="shared" ca="1" si="63"/>
        <v>0</v>
      </c>
      <c r="V396" s="15">
        <f t="shared" si="64"/>
        <v>200000</v>
      </c>
      <c r="W396" s="15">
        <f t="shared" ca="1" si="65"/>
        <v>0</v>
      </c>
      <c r="X396" s="15">
        <f t="shared" si="66"/>
        <v>200000</v>
      </c>
      <c r="Y396" s="15">
        <f t="shared" ca="1" si="67"/>
        <v>0</v>
      </c>
      <c r="Z396" s="15">
        <f t="shared" si="68"/>
        <v>200000</v>
      </c>
      <c r="AA396" s="15">
        <f t="shared" ca="1" si="69"/>
        <v>0</v>
      </c>
      <c r="AB396" s="15">
        <f t="shared" si="70"/>
        <v>200000</v>
      </c>
      <c r="AC396" s="15">
        <f t="shared" ca="1" si="71"/>
        <v>0</v>
      </c>
      <c r="AD396" s="15">
        <f t="shared" si="72"/>
        <v>200000</v>
      </c>
      <c r="AE396" s="15">
        <f t="shared" ca="1" si="73"/>
        <v>0</v>
      </c>
    </row>
    <row r="397" spans="2:31">
      <c r="B397" s="15">
        <f t="shared" si="44"/>
        <v>60712.213499999889</v>
      </c>
      <c r="C397" s="44">
        <f t="shared" ca="1" si="45"/>
        <v>0</v>
      </c>
      <c r="D397" s="15">
        <f t="shared" si="46"/>
        <v>70434.023820426766</v>
      </c>
      <c r="E397" s="44">
        <f t="shared" ca="1" si="47"/>
        <v>0</v>
      </c>
      <c r="F397" s="15">
        <f t="shared" si="48"/>
        <v>81712.580292092549</v>
      </c>
      <c r="G397" s="44">
        <f t="shared" ca="1" si="49"/>
        <v>0</v>
      </c>
      <c r="H397" s="15">
        <f t="shared" si="50"/>
        <v>94797.167263628216</v>
      </c>
      <c r="I397" s="15">
        <f t="shared" ca="1" si="51"/>
        <v>0</v>
      </c>
      <c r="J397" s="15">
        <f t="shared" si="52"/>
        <v>109976.97522159835</v>
      </c>
      <c r="K397" s="15">
        <f t="shared" ca="1" si="53"/>
        <v>0</v>
      </c>
      <c r="L397" s="15">
        <f t="shared" si="54"/>
        <v>127587.5241426893</v>
      </c>
      <c r="M397" s="15">
        <f t="shared" ca="1" si="55"/>
        <v>0</v>
      </c>
      <c r="N397" s="15">
        <f t="shared" si="56"/>
        <v>148018.03395642826</v>
      </c>
      <c r="O397" s="15">
        <f t="shared" ca="1" si="57"/>
        <v>0</v>
      </c>
      <c r="P397" s="15">
        <f t="shared" si="58"/>
        <v>171720.06996438553</v>
      </c>
      <c r="Q397" s="15">
        <f t="shared" ca="1" si="59"/>
        <v>0</v>
      </c>
      <c r="R397" s="15">
        <f t="shared" si="60"/>
        <v>199217.49964318852</v>
      </c>
      <c r="S397" s="15">
        <f t="shared" ca="1" si="61"/>
        <v>0</v>
      </c>
      <c r="T397" s="15">
        <f t="shared" si="62"/>
        <v>200000</v>
      </c>
      <c r="U397" s="15">
        <f t="shared" ca="1" si="63"/>
        <v>0</v>
      </c>
      <c r="V397" s="15">
        <f t="shared" si="64"/>
        <v>200000</v>
      </c>
      <c r="W397" s="15">
        <f t="shared" ca="1" si="65"/>
        <v>0</v>
      </c>
      <c r="X397" s="15">
        <f t="shared" si="66"/>
        <v>200000</v>
      </c>
      <c r="Y397" s="15">
        <f t="shared" ca="1" si="67"/>
        <v>0</v>
      </c>
      <c r="Z397" s="15">
        <f t="shared" si="68"/>
        <v>200000</v>
      </c>
      <c r="AA397" s="15">
        <f t="shared" ca="1" si="69"/>
        <v>0</v>
      </c>
      <c r="AB397" s="15">
        <f t="shared" si="70"/>
        <v>200000</v>
      </c>
      <c r="AC397" s="15">
        <f t="shared" ca="1" si="71"/>
        <v>0</v>
      </c>
      <c r="AD397" s="15">
        <f t="shared" si="72"/>
        <v>200000</v>
      </c>
      <c r="AE397" s="15">
        <f t="shared" ca="1" si="73"/>
        <v>0</v>
      </c>
    </row>
    <row r="398" spans="2:31">
      <c r="B398" s="15">
        <f t="shared" si="44"/>
        <v>64147.960937499884</v>
      </c>
      <c r="C398" s="44">
        <f t="shared" ca="1" si="45"/>
        <v>0</v>
      </c>
      <c r="D398" s="15">
        <f t="shared" si="46"/>
        <v>74419.93543364518</v>
      </c>
      <c r="E398" s="44">
        <f t="shared" ca="1" si="47"/>
        <v>0</v>
      </c>
      <c r="F398" s="15">
        <f t="shared" si="48"/>
        <v>86336.753455373284</v>
      </c>
      <c r="G398" s="44">
        <f t="shared" ca="1" si="49"/>
        <v>0</v>
      </c>
      <c r="H398" s="15">
        <f t="shared" si="50"/>
        <v>100161.80653029357</v>
      </c>
      <c r="I398" s="15">
        <f t="shared" ca="1" si="51"/>
        <v>0</v>
      </c>
      <c r="J398" s="15">
        <f t="shared" si="52"/>
        <v>116200.65064073964</v>
      </c>
      <c r="K398" s="15">
        <f t="shared" ca="1" si="53"/>
        <v>0</v>
      </c>
      <c r="L398" s="15">
        <f t="shared" si="54"/>
        <v>134807.79307803648</v>
      </c>
      <c r="M398" s="15">
        <f t="shared" ca="1" si="55"/>
        <v>0</v>
      </c>
      <c r="N398" s="15">
        <f t="shared" si="56"/>
        <v>156394.48000495831</v>
      </c>
      <c r="O398" s="15">
        <f t="shared" ca="1" si="57"/>
        <v>0</v>
      </c>
      <c r="P398" s="15">
        <f t="shared" si="58"/>
        <v>181437.83112536606</v>
      </c>
      <c r="Q398" s="15">
        <f t="shared" ca="1" si="59"/>
        <v>0</v>
      </c>
      <c r="R398" s="15">
        <f t="shared" si="60"/>
        <v>200000</v>
      </c>
      <c r="S398" s="15">
        <f t="shared" ca="1" si="61"/>
        <v>0</v>
      </c>
      <c r="T398" s="15">
        <f t="shared" si="62"/>
        <v>200000</v>
      </c>
      <c r="U398" s="15">
        <f t="shared" ca="1" si="63"/>
        <v>0</v>
      </c>
      <c r="V398" s="15">
        <f t="shared" si="64"/>
        <v>200000</v>
      </c>
      <c r="W398" s="15">
        <f t="shared" ca="1" si="65"/>
        <v>0</v>
      </c>
      <c r="X398" s="15">
        <f t="shared" si="66"/>
        <v>200000</v>
      </c>
      <c r="Y398" s="15">
        <f t="shared" ca="1" si="67"/>
        <v>0</v>
      </c>
      <c r="Z398" s="15">
        <f t="shared" si="68"/>
        <v>200000</v>
      </c>
      <c r="AA398" s="15">
        <f t="shared" ca="1" si="69"/>
        <v>0</v>
      </c>
      <c r="AB398" s="15">
        <f t="shared" si="70"/>
        <v>200000</v>
      </c>
      <c r="AC398" s="15">
        <f t="shared" ca="1" si="71"/>
        <v>0</v>
      </c>
      <c r="AD398" s="15">
        <f t="shared" si="72"/>
        <v>200000</v>
      </c>
      <c r="AE398" s="15">
        <f t="shared" ca="1" si="73"/>
        <v>0</v>
      </c>
    </row>
    <row r="399" spans="2:31">
      <c r="B399" s="15">
        <f t="shared" si="44"/>
        <v>67710.943999999872</v>
      </c>
      <c r="C399" s="44">
        <f t="shared" ca="1" si="45"/>
        <v>0</v>
      </c>
      <c r="D399" s="15">
        <f t="shared" si="46"/>
        <v>78553.456836153448</v>
      </c>
      <c r="E399" s="44">
        <f t="shared" ca="1" si="47"/>
        <v>0</v>
      </c>
      <c r="F399" s="15">
        <f t="shared" si="48"/>
        <v>91132.173071788624</v>
      </c>
      <c r="G399" s="44">
        <f t="shared" ca="1" si="49"/>
        <v>0</v>
      </c>
      <c r="H399" s="15">
        <f t="shared" si="50"/>
        <v>105725.1138429694</v>
      </c>
      <c r="I399" s="15">
        <f t="shared" ca="1" si="51"/>
        <v>0</v>
      </c>
      <c r="J399" s="15">
        <f t="shared" si="52"/>
        <v>122654.80668925097</v>
      </c>
      <c r="K399" s="15">
        <f t="shared" ca="1" si="53"/>
        <v>0</v>
      </c>
      <c r="L399" s="15">
        <f t="shared" si="54"/>
        <v>142295.44937155492</v>
      </c>
      <c r="M399" s="15">
        <f t="shared" ca="1" si="55"/>
        <v>0</v>
      </c>
      <c r="N399" s="15">
        <f t="shared" si="56"/>
        <v>165081.12998077087</v>
      </c>
      <c r="O399" s="15">
        <f t="shared" ca="1" si="57"/>
        <v>0</v>
      </c>
      <c r="P399" s="15">
        <f t="shared" si="58"/>
        <v>191515.46897618202</v>
      </c>
      <c r="Q399" s="15">
        <f t="shared" ca="1" si="59"/>
        <v>0</v>
      </c>
      <c r="R399" s="15">
        <f t="shared" si="60"/>
        <v>200000</v>
      </c>
      <c r="S399" s="15">
        <f t="shared" ca="1" si="61"/>
        <v>0</v>
      </c>
      <c r="T399" s="15">
        <f t="shared" si="62"/>
        <v>200000</v>
      </c>
      <c r="U399" s="15">
        <f t="shared" ca="1" si="63"/>
        <v>0</v>
      </c>
      <c r="V399" s="15">
        <f t="shared" si="64"/>
        <v>200000</v>
      </c>
      <c r="W399" s="15">
        <f t="shared" ca="1" si="65"/>
        <v>0</v>
      </c>
      <c r="X399" s="15">
        <f t="shared" si="66"/>
        <v>200000</v>
      </c>
      <c r="Y399" s="15">
        <f t="shared" ca="1" si="67"/>
        <v>0</v>
      </c>
      <c r="Z399" s="15">
        <f t="shared" si="68"/>
        <v>200000</v>
      </c>
      <c r="AA399" s="15">
        <f t="shared" ca="1" si="69"/>
        <v>0</v>
      </c>
      <c r="AB399" s="15">
        <f t="shared" si="70"/>
        <v>200000</v>
      </c>
      <c r="AC399" s="15">
        <f t="shared" ca="1" si="71"/>
        <v>0</v>
      </c>
      <c r="AD399" s="15">
        <f t="shared" si="72"/>
        <v>200000</v>
      </c>
      <c r="AE399" s="15">
        <f t="shared" ca="1" si="73"/>
        <v>0</v>
      </c>
    </row>
    <row r="400" spans="2:31">
      <c r="B400" s="15">
        <f t="shared" si="44"/>
        <v>71403.476062499845</v>
      </c>
      <c r="C400" s="44">
        <f t="shared" ca="1" si="45"/>
        <v>0</v>
      </c>
      <c r="D400" s="15">
        <f t="shared" si="46"/>
        <v>82837.271842302289</v>
      </c>
      <c r="E400" s="44">
        <f t="shared" ca="1" si="47"/>
        <v>0</v>
      </c>
      <c r="F400" s="15">
        <f t="shared" si="48"/>
        <v>96101.952713213745</v>
      </c>
      <c r="G400" s="44">
        <f t="shared" ca="1" si="49"/>
        <v>0</v>
      </c>
      <c r="H400" s="15">
        <f t="shared" si="50"/>
        <v>111490.7013479468</v>
      </c>
      <c r="I400" s="15">
        <f t="shared" ca="1" si="51"/>
        <v>0</v>
      </c>
      <c r="J400" s="15">
        <f t="shared" si="52"/>
        <v>129343.63392402996</v>
      </c>
      <c r="K400" s="15">
        <f t="shared" ca="1" si="53"/>
        <v>0</v>
      </c>
      <c r="L400" s="15">
        <f t="shared" si="54"/>
        <v>150055.35461157502</v>
      </c>
      <c r="M400" s="15">
        <f t="shared" ca="1" si="55"/>
        <v>0</v>
      </c>
      <c r="N400" s="15">
        <f t="shared" si="56"/>
        <v>174083.62395527109</v>
      </c>
      <c r="O400" s="15">
        <f t="shared" ca="1" si="57"/>
        <v>0</v>
      </c>
      <c r="P400" s="15">
        <f t="shared" si="58"/>
        <v>200000</v>
      </c>
      <c r="Q400" s="15">
        <f t="shared" ca="1" si="59"/>
        <v>0</v>
      </c>
      <c r="R400" s="15">
        <f t="shared" si="60"/>
        <v>200000</v>
      </c>
      <c r="S400" s="15">
        <f t="shared" ca="1" si="61"/>
        <v>0</v>
      </c>
      <c r="T400" s="15">
        <f t="shared" si="62"/>
        <v>200000</v>
      </c>
      <c r="U400" s="15">
        <f t="shared" ca="1" si="63"/>
        <v>0</v>
      </c>
      <c r="V400" s="15">
        <f t="shared" si="64"/>
        <v>200000</v>
      </c>
      <c r="W400" s="15">
        <f t="shared" ca="1" si="65"/>
        <v>0</v>
      </c>
      <c r="X400" s="15">
        <f t="shared" si="66"/>
        <v>200000</v>
      </c>
      <c r="Y400" s="15">
        <f t="shared" ca="1" si="67"/>
        <v>0</v>
      </c>
      <c r="Z400" s="15">
        <f t="shared" si="68"/>
        <v>200000</v>
      </c>
      <c r="AA400" s="15">
        <f t="shared" ca="1" si="69"/>
        <v>0</v>
      </c>
      <c r="AB400" s="15">
        <f t="shared" si="70"/>
        <v>200000</v>
      </c>
      <c r="AC400" s="15">
        <f t="shared" ca="1" si="71"/>
        <v>0</v>
      </c>
      <c r="AD400" s="15">
        <f t="shared" si="72"/>
        <v>200000</v>
      </c>
      <c r="AE400" s="15">
        <f t="shared" ca="1" si="73"/>
        <v>0</v>
      </c>
    </row>
    <row r="401" spans="2:31">
      <c r="B401" s="15">
        <f t="shared" si="44"/>
        <v>75227.870499999815</v>
      </c>
      <c r="C401" s="44">
        <f t="shared" ca="1" si="45"/>
        <v>0</v>
      </c>
      <c r="D401" s="15">
        <f t="shared" si="46"/>
        <v>87274.064266442481</v>
      </c>
      <c r="E401" s="44">
        <f t="shared" ca="1" si="47"/>
        <v>0</v>
      </c>
      <c r="F401" s="15">
        <f t="shared" si="48"/>
        <v>101249.20595152385</v>
      </c>
      <c r="G401" s="44">
        <f t="shared" ca="1" si="49"/>
        <v>0</v>
      </c>
      <c r="H401" s="15">
        <f t="shared" si="50"/>
        <v>117462.18119151691</v>
      </c>
      <c r="I401" s="15">
        <f t="shared" ca="1" si="51"/>
        <v>0</v>
      </c>
      <c r="J401" s="15">
        <f t="shared" si="52"/>
        <v>136271.32290197432</v>
      </c>
      <c r="K401" s="15">
        <f t="shared" ca="1" si="53"/>
        <v>0</v>
      </c>
      <c r="L401" s="15">
        <f t="shared" si="54"/>
        <v>158092.37038642724</v>
      </c>
      <c r="M401" s="15">
        <f t="shared" ca="1" si="55"/>
        <v>0</v>
      </c>
      <c r="N401" s="15">
        <f t="shared" si="56"/>
        <v>183407.60199986419</v>
      </c>
      <c r="O401" s="15">
        <f t="shared" ca="1" si="57"/>
        <v>0</v>
      </c>
      <c r="P401" s="15">
        <f t="shared" si="58"/>
        <v>200000</v>
      </c>
      <c r="Q401" s="15">
        <f t="shared" ca="1" si="59"/>
        <v>0</v>
      </c>
      <c r="R401" s="15">
        <f t="shared" si="60"/>
        <v>200000</v>
      </c>
      <c r="S401" s="15">
        <f t="shared" ca="1" si="61"/>
        <v>0</v>
      </c>
      <c r="T401" s="15">
        <f t="shared" si="62"/>
        <v>200000</v>
      </c>
      <c r="U401" s="15">
        <f t="shared" ca="1" si="63"/>
        <v>0</v>
      </c>
      <c r="V401" s="15">
        <f t="shared" si="64"/>
        <v>200000</v>
      </c>
      <c r="W401" s="15">
        <f t="shared" ca="1" si="65"/>
        <v>0</v>
      </c>
      <c r="X401" s="15">
        <f t="shared" si="66"/>
        <v>200000</v>
      </c>
      <c r="Y401" s="15">
        <f t="shared" ca="1" si="67"/>
        <v>0</v>
      </c>
      <c r="Z401" s="15">
        <f t="shared" si="68"/>
        <v>200000</v>
      </c>
      <c r="AA401" s="15">
        <f t="shared" ca="1" si="69"/>
        <v>0</v>
      </c>
      <c r="AB401" s="15">
        <f t="shared" si="70"/>
        <v>200000</v>
      </c>
      <c r="AC401" s="15">
        <f t="shared" ca="1" si="71"/>
        <v>0</v>
      </c>
      <c r="AD401" s="15">
        <f t="shared" si="72"/>
        <v>200000</v>
      </c>
      <c r="AE401" s="15">
        <f t="shared" ca="1" si="73"/>
        <v>0</v>
      </c>
    </row>
    <row r="402" spans="2:31">
      <c r="B402" s="15">
        <f t="shared" si="44"/>
        <v>79186.440687499795</v>
      </c>
      <c r="C402" s="44">
        <f t="shared" ca="1" si="45"/>
        <v>0</v>
      </c>
      <c r="D402" s="15">
        <f t="shared" si="46"/>
        <v>91866.517922924715</v>
      </c>
      <c r="E402" s="44">
        <f t="shared" ca="1" si="47"/>
        <v>0</v>
      </c>
      <c r="F402" s="15">
        <f t="shared" si="48"/>
        <v>106577.0463585941</v>
      </c>
      <c r="G402" s="44">
        <f t="shared" ca="1" si="49"/>
        <v>0</v>
      </c>
      <c r="H402" s="15">
        <f t="shared" si="50"/>
        <v>123643.16551997082</v>
      </c>
      <c r="I402" s="15">
        <f t="shared" ca="1" si="51"/>
        <v>0</v>
      </c>
      <c r="J402" s="15">
        <f t="shared" si="52"/>
        <v>143442.06417998165</v>
      </c>
      <c r="K402" s="15">
        <f t="shared" ca="1" si="53"/>
        <v>0</v>
      </c>
      <c r="L402" s="15">
        <f t="shared" si="54"/>
        <v>166411.35828444196</v>
      </c>
      <c r="M402" s="15">
        <f t="shared" ca="1" si="55"/>
        <v>0</v>
      </c>
      <c r="N402" s="15">
        <f t="shared" si="56"/>
        <v>193058.70418595526</v>
      </c>
      <c r="O402" s="15">
        <f t="shared" ca="1" si="57"/>
        <v>0</v>
      </c>
      <c r="P402" s="15">
        <f t="shared" si="58"/>
        <v>200000</v>
      </c>
      <c r="Q402" s="15">
        <f t="shared" ca="1" si="59"/>
        <v>0</v>
      </c>
      <c r="R402" s="15">
        <f t="shared" si="60"/>
        <v>200000</v>
      </c>
      <c r="S402" s="15">
        <f t="shared" ca="1" si="61"/>
        <v>0</v>
      </c>
      <c r="T402" s="15">
        <f t="shared" si="62"/>
        <v>200000</v>
      </c>
      <c r="U402" s="15">
        <f t="shared" ca="1" si="63"/>
        <v>0</v>
      </c>
      <c r="V402" s="15">
        <f t="shared" si="64"/>
        <v>200000</v>
      </c>
      <c r="W402" s="15">
        <f t="shared" ca="1" si="65"/>
        <v>0</v>
      </c>
      <c r="X402" s="15">
        <f t="shared" si="66"/>
        <v>200000</v>
      </c>
      <c r="Y402" s="15">
        <f t="shared" ca="1" si="67"/>
        <v>0</v>
      </c>
      <c r="Z402" s="15">
        <f t="shared" si="68"/>
        <v>200000</v>
      </c>
      <c r="AA402" s="15">
        <f t="shared" ca="1" si="69"/>
        <v>0</v>
      </c>
      <c r="AB402" s="15">
        <f t="shared" si="70"/>
        <v>200000</v>
      </c>
      <c r="AC402" s="15">
        <f t="shared" ca="1" si="71"/>
        <v>0</v>
      </c>
      <c r="AD402" s="15">
        <f t="shared" si="72"/>
        <v>200000</v>
      </c>
      <c r="AE402" s="15">
        <f t="shared" ca="1" si="73"/>
        <v>0</v>
      </c>
    </row>
    <row r="403" spans="2:31">
      <c r="B403" s="15">
        <f t="shared" si="44"/>
        <v>83281.499999999782</v>
      </c>
      <c r="C403" s="44">
        <f t="shared" ca="1" si="45"/>
        <v>0</v>
      </c>
      <c r="D403" s="15">
        <f t="shared" si="46"/>
        <v>96617.316626099739</v>
      </c>
      <c r="E403" s="44">
        <f t="shared" ca="1" si="47"/>
        <v>0</v>
      </c>
      <c r="F403" s="15">
        <f t="shared" si="48"/>
        <v>112088.58750629971</v>
      </c>
      <c r="G403" s="44">
        <f t="shared" ca="1" si="49"/>
        <v>0</v>
      </c>
      <c r="H403" s="15">
        <f t="shared" si="50"/>
        <v>130037.26647959965</v>
      </c>
      <c r="I403" s="15">
        <f t="shared" ca="1" si="51"/>
        <v>0</v>
      </c>
      <c r="J403" s="15">
        <f t="shared" si="52"/>
        <v>150860.04831494961</v>
      </c>
      <c r="K403" s="15">
        <f t="shared" ca="1" si="53"/>
        <v>0</v>
      </c>
      <c r="L403" s="15">
        <f t="shared" si="54"/>
        <v>175017.17989394953</v>
      </c>
      <c r="M403" s="15">
        <f t="shared" ca="1" si="55"/>
        <v>0</v>
      </c>
      <c r="N403" s="15">
        <f t="shared" si="56"/>
        <v>200000</v>
      </c>
      <c r="O403" s="15">
        <f t="shared" ca="1" si="57"/>
        <v>0</v>
      </c>
      <c r="P403" s="15">
        <f t="shared" si="58"/>
        <v>200000</v>
      </c>
      <c r="Q403" s="15">
        <f t="shared" ca="1" si="59"/>
        <v>0</v>
      </c>
      <c r="R403" s="15">
        <f t="shared" si="60"/>
        <v>200000</v>
      </c>
      <c r="S403" s="15">
        <f t="shared" ca="1" si="61"/>
        <v>0</v>
      </c>
      <c r="T403" s="15">
        <f t="shared" si="62"/>
        <v>200000</v>
      </c>
      <c r="U403" s="15">
        <f t="shared" ca="1" si="63"/>
        <v>0</v>
      </c>
      <c r="V403" s="15">
        <f t="shared" si="64"/>
        <v>200000</v>
      </c>
      <c r="W403" s="15">
        <f t="shared" ca="1" si="65"/>
        <v>0</v>
      </c>
      <c r="X403" s="15">
        <f t="shared" si="66"/>
        <v>200000</v>
      </c>
      <c r="Y403" s="15">
        <f t="shared" ca="1" si="67"/>
        <v>0</v>
      </c>
      <c r="Z403" s="15">
        <f t="shared" si="68"/>
        <v>200000</v>
      </c>
      <c r="AA403" s="15">
        <f t="shared" ca="1" si="69"/>
        <v>0</v>
      </c>
      <c r="AB403" s="15">
        <f t="shared" si="70"/>
        <v>200000</v>
      </c>
      <c r="AC403" s="15">
        <f t="shared" ca="1" si="71"/>
        <v>0</v>
      </c>
      <c r="AD403" s="15">
        <f t="shared" si="72"/>
        <v>200000</v>
      </c>
      <c r="AE403" s="15">
        <f t="shared" ca="1" si="73"/>
        <v>0</v>
      </c>
    </row>
    <row r="404" spans="2:31">
      <c r="B404" s="15">
        <f t="shared" si="44"/>
        <v>87515.361812499759</v>
      </c>
      <c r="C404" s="44">
        <f t="shared" ca="1" si="45"/>
        <v>0</v>
      </c>
      <c r="D404" s="15">
        <f t="shared" si="46"/>
        <v>101529.14419031826</v>
      </c>
      <c r="E404" s="44">
        <f t="shared" ca="1" si="47"/>
        <v>0</v>
      </c>
      <c r="F404" s="15">
        <f t="shared" si="48"/>
        <v>117786.94296651579</v>
      </c>
      <c r="G404" s="44">
        <f t="shared" ca="1" si="49"/>
        <v>0</v>
      </c>
      <c r="H404" s="15">
        <f t="shared" si="50"/>
        <v>136648.09621669448</v>
      </c>
      <c r="I404" s="15">
        <f t="shared" ca="1" si="51"/>
        <v>0</v>
      </c>
      <c r="J404" s="15">
        <f t="shared" si="52"/>
        <v>158529.46586377581</v>
      </c>
      <c r="K404" s="15">
        <f t="shared" ca="1" si="53"/>
        <v>0</v>
      </c>
      <c r="L404" s="15">
        <f t="shared" si="54"/>
        <v>183914.69680328036</v>
      </c>
      <c r="M404" s="15">
        <f t="shared" ca="1" si="55"/>
        <v>0</v>
      </c>
      <c r="N404" s="15">
        <f t="shared" si="56"/>
        <v>200000</v>
      </c>
      <c r="O404" s="15">
        <f t="shared" ca="1" si="57"/>
        <v>0</v>
      </c>
      <c r="P404" s="15">
        <f t="shared" si="58"/>
        <v>200000</v>
      </c>
      <c r="Q404" s="15">
        <f t="shared" ca="1" si="59"/>
        <v>0</v>
      </c>
      <c r="R404" s="15">
        <f t="shared" si="60"/>
        <v>200000</v>
      </c>
      <c r="S404" s="15">
        <f t="shared" ca="1" si="61"/>
        <v>0</v>
      </c>
      <c r="T404" s="15">
        <f t="shared" si="62"/>
        <v>200000</v>
      </c>
      <c r="U404" s="15">
        <f t="shared" ca="1" si="63"/>
        <v>0</v>
      </c>
      <c r="V404" s="15">
        <f t="shared" si="64"/>
        <v>200000</v>
      </c>
      <c r="W404" s="15">
        <f t="shared" ca="1" si="65"/>
        <v>0</v>
      </c>
      <c r="X404" s="15">
        <f t="shared" si="66"/>
        <v>200000</v>
      </c>
      <c r="Y404" s="15">
        <f t="shared" ca="1" si="67"/>
        <v>0</v>
      </c>
      <c r="Z404" s="15">
        <f t="shared" si="68"/>
        <v>200000</v>
      </c>
      <c r="AA404" s="15">
        <f t="shared" ca="1" si="69"/>
        <v>0</v>
      </c>
      <c r="AB404" s="15">
        <f t="shared" si="70"/>
        <v>200000</v>
      </c>
      <c r="AC404" s="15">
        <f t="shared" ca="1" si="71"/>
        <v>0</v>
      </c>
      <c r="AD404" s="15">
        <f t="shared" si="72"/>
        <v>200000</v>
      </c>
      <c r="AE404" s="15">
        <f t="shared" ca="1" si="73"/>
        <v>0</v>
      </c>
    </row>
    <row r="405" spans="2:31">
      <c r="B405" s="15">
        <f t="shared" si="44"/>
        <v>91890.33949999974</v>
      </c>
      <c r="C405" s="44">
        <f t="shared" ca="1" si="45"/>
        <v>0</v>
      </c>
      <c r="D405" s="15">
        <f t="shared" si="46"/>
        <v>106604.68442993099</v>
      </c>
      <c r="E405" s="44">
        <f t="shared" ca="1" si="47"/>
        <v>0</v>
      </c>
      <c r="F405" s="15">
        <f t="shared" si="48"/>
        <v>123675.22631111754</v>
      </c>
      <c r="G405" s="44">
        <f t="shared" ca="1" si="49"/>
        <v>0</v>
      </c>
      <c r="H405" s="15">
        <f t="shared" si="50"/>
        <v>143479.26687754638</v>
      </c>
      <c r="I405" s="15">
        <f t="shared" ca="1" si="51"/>
        <v>0</v>
      </c>
      <c r="J405" s="15">
        <f t="shared" si="52"/>
        <v>166454.50738335788</v>
      </c>
      <c r="K405" s="15">
        <f t="shared" ca="1" si="53"/>
        <v>0</v>
      </c>
      <c r="L405" s="15">
        <f t="shared" si="54"/>
        <v>193108.77060076478</v>
      </c>
      <c r="M405" s="15">
        <f t="shared" ca="1" si="55"/>
        <v>0</v>
      </c>
      <c r="N405" s="15">
        <f t="shared" si="56"/>
        <v>200000</v>
      </c>
      <c r="O405" s="15">
        <f t="shared" ca="1" si="57"/>
        <v>0</v>
      </c>
      <c r="P405" s="15">
        <f t="shared" si="58"/>
        <v>200000</v>
      </c>
      <c r="Q405" s="15">
        <f t="shared" ca="1" si="59"/>
        <v>0</v>
      </c>
      <c r="R405" s="15">
        <f t="shared" si="60"/>
        <v>200000</v>
      </c>
      <c r="S405" s="15">
        <f t="shared" ca="1" si="61"/>
        <v>0</v>
      </c>
      <c r="T405" s="15">
        <f t="shared" si="62"/>
        <v>200000</v>
      </c>
      <c r="U405" s="15">
        <f t="shared" ca="1" si="63"/>
        <v>0</v>
      </c>
      <c r="V405" s="15">
        <f t="shared" si="64"/>
        <v>200000</v>
      </c>
      <c r="W405" s="15">
        <f t="shared" ca="1" si="65"/>
        <v>0</v>
      </c>
      <c r="X405" s="15">
        <f t="shared" si="66"/>
        <v>200000</v>
      </c>
      <c r="Y405" s="15">
        <f t="shared" ca="1" si="67"/>
        <v>0</v>
      </c>
      <c r="Z405" s="15">
        <f t="shared" si="68"/>
        <v>200000</v>
      </c>
      <c r="AA405" s="15">
        <f t="shared" ca="1" si="69"/>
        <v>0</v>
      </c>
      <c r="AB405" s="15">
        <f t="shared" si="70"/>
        <v>200000</v>
      </c>
      <c r="AC405" s="15">
        <f t="shared" ca="1" si="71"/>
        <v>0</v>
      </c>
      <c r="AD405" s="15">
        <f t="shared" si="72"/>
        <v>200000</v>
      </c>
      <c r="AE405" s="15">
        <f t="shared" ca="1" si="73"/>
        <v>0</v>
      </c>
    </row>
    <row r="406" spans="2:31">
      <c r="B406" s="15">
        <f t="shared" si="44"/>
        <v>96408.746437499707</v>
      </c>
      <c r="C406" s="44">
        <f t="shared" ca="1" si="45"/>
        <v>0</v>
      </c>
      <c r="D406" s="15">
        <f t="shared" si="46"/>
        <v>111846.62115928867</v>
      </c>
      <c r="E406" s="44">
        <f t="shared" ca="1" si="47"/>
        <v>0</v>
      </c>
      <c r="F406" s="15">
        <f t="shared" si="48"/>
        <v>129756.55111198015</v>
      </c>
      <c r="G406" s="44">
        <f t="shared" ca="1" si="49"/>
        <v>0</v>
      </c>
      <c r="H406" s="15">
        <f t="shared" si="50"/>
        <v>150534.3906084465</v>
      </c>
      <c r="I406" s="15">
        <f t="shared" ca="1" si="51"/>
        <v>0</v>
      </c>
      <c r="J406" s="15">
        <f t="shared" si="52"/>
        <v>174639.36343059345</v>
      </c>
      <c r="K406" s="15">
        <f t="shared" ca="1" si="53"/>
        <v>0</v>
      </c>
      <c r="L406" s="15">
        <f t="shared" si="54"/>
        <v>200000</v>
      </c>
      <c r="M406" s="15">
        <f t="shared" ca="1" si="55"/>
        <v>0</v>
      </c>
      <c r="N406" s="15">
        <f t="shared" si="56"/>
        <v>200000</v>
      </c>
      <c r="O406" s="15">
        <f t="shared" ca="1" si="57"/>
        <v>0</v>
      </c>
      <c r="P406" s="15">
        <f t="shared" si="58"/>
        <v>200000</v>
      </c>
      <c r="Q406" s="15">
        <f t="shared" ca="1" si="59"/>
        <v>0</v>
      </c>
      <c r="R406" s="15">
        <f t="shared" si="60"/>
        <v>200000</v>
      </c>
      <c r="S406" s="15">
        <f t="shared" ca="1" si="61"/>
        <v>0</v>
      </c>
      <c r="T406" s="15">
        <f t="shared" si="62"/>
        <v>200000</v>
      </c>
      <c r="U406" s="15">
        <f t="shared" ca="1" si="63"/>
        <v>0</v>
      </c>
      <c r="V406" s="15">
        <f t="shared" si="64"/>
        <v>200000</v>
      </c>
      <c r="W406" s="15">
        <f t="shared" ca="1" si="65"/>
        <v>0</v>
      </c>
      <c r="X406" s="15">
        <f t="shared" si="66"/>
        <v>200000</v>
      </c>
      <c r="Y406" s="15">
        <f t="shared" ca="1" si="67"/>
        <v>0</v>
      </c>
      <c r="Z406" s="15">
        <f t="shared" si="68"/>
        <v>200000</v>
      </c>
      <c r="AA406" s="15">
        <f t="shared" ca="1" si="69"/>
        <v>0</v>
      </c>
      <c r="AB406" s="15">
        <f t="shared" si="70"/>
        <v>200000</v>
      </c>
      <c r="AC406" s="15">
        <f t="shared" ca="1" si="71"/>
        <v>0</v>
      </c>
      <c r="AD406" s="15">
        <f t="shared" si="72"/>
        <v>200000</v>
      </c>
      <c r="AE406" s="15">
        <f t="shared" ca="1" si="73"/>
        <v>0</v>
      </c>
    </row>
    <row r="407" spans="2:31">
      <c r="B407" s="15">
        <f t="shared" ref="B407:B470" si="74">IF(B94&lt;$O$5,0,IF(C94*$B$341&gt;$O$8,$O$8,C94*$B$341))</f>
        <v>101072.8959999997</v>
      </c>
      <c r="C407" s="44">
        <f t="shared" ref="C407:C470" ca="1" si="75">IF(B94&gt;$O$6,0,IF(B94&lt;$O$5,0,IF(ROW(B94)&gt;ROW($B$30),OFFSET(INDIRECT(ADDRESS(ROW(), COLUMN())),-1,0)+$O$15*D94*B407,IF(ROW(B94)=ROW($B$30),$O$15*D94*B407,0))))</f>
        <v>0</v>
      </c>
      <c r="D407" s="15">
        <f t="shared" ref="D407:D470" si="76">IF(B94&lt;$O$5,0,IF(C94*$D$341&gt;$O$8,$O$8,C94*$D$341))</f>
        <v>117257.63819274204</v>
      </c>
      <c r="E407" s="44">
        <f t="shared" ref="E407:E470" ca="1" si="77">IF(B94&gt;$O$6,0,IF(B94&lt;$O$5,0,IF(ROW(B94)&gt;ROW($B$30),OFFSET(INDIRECT(ADDRESS(ROW(), COLUMN())),-1,0)+$O$15*D94*D407,IF(ROW(B94)=ROW($B$30),$O$15*D94*D407,0))))</f>
        <v>0</v>
      </c>
      <c r="F407" s="15">
        <f t="shared" ref="F407:F470" si="78">IF(B94&lt;$O$5,0,IF(C94*$F$341&gt;$O$8,$O$8,C94*$F$341))</f>
        <v>136034.03094097879</v>
      </c>
      <c r="G407" s="44">
        <f t="shared" ref="G407:G470" ca="1" si="79">IF(B94&gt;$O$6,0,IF(B94&lt;$O$5,0,IF(ROW(B94)&gt;ROW($B$30),OFFSET(INDIRECT(ADDRESS(ROW(), COLUMN())),-1,0)+$O$15*D94*F407,IF(ROW(B94)=ROW($B$30),$O$15*D94*F407,0))))</f>
        <v>0</v>
      </c>
      <c r="H407" s="15">
        <f t="shared" ref="H407:H470" si="80">IF(B94&lt;$O$5,0,IF(C94*$H$341&gt;$O$8,$O$8,C94*$H$341))</f>
        <v>157817.07955568592</v>
      </c>
      <c r="I407" s="15">
        <f t="shared" ref="I407:I470" ca="1" si="81">IF(B94&gt;$O$6,0,IF(B94&lt;$O$5,0,IF(ROW(B94)&gt;ROW($B$30),OFFSET(INDIRECT(ADDRESS(ROW(), COLUMN())),-1,0)+$O$15*D94*H407,IF(ROW(B94)=ROW($B$30),$O$15*D94*H407,0))))</f>
        <v>0</v>
      </c>
      <c r="J407" s="15">
        <f t="shared" ref="J407:J470" si="82">IF(B94&lt;$O$5,0,IF(C94*$J$341&gt;$O$8,$O$8,C94*$J$341))</f>
        <v>183088.22456238026</v>
      </c>
      <c r="K407" s="15">
        <f t="shared" ref="K407:K470" ca="1" si="83">IF(B94&gt;$O$6,0,IF(B94&lt;$O$5,0,IF(ROW(B94)&gt;ROW($B$30),OFFSET(INDIRECT(ADDRESS(ROW(), COLUMN())),-1,0)+$O$15*D94*J407,IF(ROW(B94)=ROW($B$30),$O$15*D94*J407,0))))</f>
        <v>0</v>
      </c>
      <c r="L407" s="15">
        <f t="shared" ref="L407:L470" si="84">IF(B94&lt;$O$5,0,IF(C94*$L$341&gt;$O$8,$O$8,C94*$L$341))</f>
        <v>200000</v>
      </c>
      <c r="M407" s="15">
        <f t="shared" ref="M407:M470" ca="1" si="85">IF(B94&gt;$O$6,0,IF(B94&lt;$O$5,0,IF(ROW(B94)&gt;ROW($B$30),OFFSET(INDIRECT(ADDRESS(ROW(), COLUMN())),-1,0)+$O$15*D94*L407,IF(ROW(B94)=ROW($B$30),$O$15*D94*L407,0))))</f>
        <v>0</v>
      </c>
      <c r="N407" s="15">
        <f t="shared" ref="N407:N470" si="86">IF(B94&lt;$O$5,0,IF(C94*$N$341&gt;$O$8,$O$8,C94*$N$341))</f>
        <v>200000</v>
      </c>
      <c r="O407" s="15">
        <f t="shared" ref="O407:O470" ca="1" si="87">IF(B94&gt;$O$6,0,IF(B94&lt;$O$5,0,IF(ROW(B94)&gt;ROW($B$30),OFFSET(INDIRECT(ADDRESS(ROW(), COLUMN())),-1,0)+$O$15*D94*N407,IF(ROW(B94)=ROW($B$30),$O$15*D94*N407,0))))</f>
        <v>0</v>
      </c>
      <c r="P407" s="15">
        <f t="shared" ref="P407:P470" si="88">IF(B94&lt;$O$5,0,IF(C94*$P$341&gt;$O$8,$O$8,C94*$P$341))</f>
        <v>200000</v>
      </c>
      <c r="Q407" s="15">
        <f t="shared" ref="Q407:Q470" ca="1" si="89">IF(B94&gt;$O$6,0,IF(B94&lt;$O$5,0,IF(ROW(B94)&gt;ROW($B$30),OFFSET(INDIRECT(ADDRESS(ROW(), COLUMN())),-1,0)+$O$15*D94*P407,IF(ROW(B94)=ROW($B$30),$O$15*D94*P407,0))))</f>
        <v>0</v>
      </c>
      <c r="R407" s="15">
        <f t="shared" ref="R407:R470" si="90">IF(B94&lt;$O$5,0,IF(C94*$R$341&gt;$O$8,$O$8,C94*$R$341))</f>
        <v>200000</v>
      </c>
      <c r="S407" s="15">
        <f t="shared" ref="S407:S470" ca="1" si="91">IF(B94&gt;$O$6,0,IF(B94&lt;$O$5,0,IF(ROW(B94)&gt;ROW($B$30),OFFSET(INDIRECT(ADDRESS(ROW(), COLUMN())),-1,0)+$O$15*D94*R407,IF(ROW(B94)=ROW($B$30),$O$15*D94*R407,0))))</f>
        <v>0</v>
      </c>
      <c r="T407" s="15">
        <f t="shared" ref="T407:T470" si="92">IF(B94&lt;$O$5,0,IF(C94*$T$341&gt;$O$8,$O$8,C94*$T$341))</f>
        <v>200000</v>
      </c>
      <c r="U407" s="15">
        <f t="shared" ref="U407:U470" ca="1" si="93">IF(B94&gt;$O$6,0,IF(B94&lt;$O$5,0,IF(ROW(B94)&gt;ROW($B$30),OFFSET(INDIRECT(ADDRESS(ROW(), COLUMN())),-1,0)+$O$15*D94*T407,IF(ROW(B94)=ROW($B$30),$O$15*D94*T407,0))))</f>
        <v>0</v>
      </c>
      <c r="V407" s="15">
        <f t="shared" ref="V407:V470" si="94">IF(B94&lt;$O$5,0,IF(C94*$V$341&gt;$O$8,$O$8,C94*$V$341))</f>
        <v>200000</v>
      </c>
      <c r="W407" s="15">
        <f t="shared" ref="W407:W470" ca="1" si="95">IF(B94&gt;$O$6,0,IF(B94&lt;$O$5,0,IF(ROW(B94)&gt;ROW($B$30),OFFSET(INDIRECT(ADDRESS(ROW(), COLUMN())),-1,0)+$O$15*D94*V407,IF(ROW(B94)=ROW($B$30),$O$15*D94*V407,0))))</f>
        <v>0</v>
      </c>
      <c r="X407" s="15">
        <f t="shared" ref="X407:X470" si="96">IF(B94&lt;$O$5,0,IF(C94*$X$341&gt;$O$8,$O$8,C94*$X$341))</f>
        <v>200000</v>
      </c>
      <c r="Y407" s="15">
        <f t="shared" ref="Y407:Y470" ca="1" si="97">IF(B94&gt;$O$6,0,IF(B94&lt;$O$5,0,IF(ROW(B94)&gt;ROW($B$30),OFFSET(INDIRECT(ADDRESS(ROW(), COLUMN())),-1,0)+$O$15*D94*X407,IF(ROW(B94)=ROW($B$30),$O$15*D94*X407,0))))</f>
        <v>0</v>
      </c>
      <c r="Z407" s="15">
        <f t="shared" ref="Z407:Z470" si="98">IF(B94&lt;$O$5,0,IF(C94*$Z$341&gt;$O$8,$O$8,C94*$Z$341))</f>
        <v>200000</v>
      </c>
      <c r="AA407" s="15">
        <f t="shared" ref="AA407:AA470" ca="1" si="99">IF(B94&gt;$O$6,0,IF(B94&lt;$O$5,0,IF(ROW(B94)&gt;ROW($B$30),OFFSET(INDIRECT(ADDRESS(ROW(), COLUMN())),-1,0)+$O$15*D94*Z407,IF(ROW(B94)=ROW($B$30),$O$15*D94*Z407,0))))</f>
        <v>0</v>
      </c>
      <c r="AB407" s="15">
        <f t="shared" ref="AB407:AB470" si="100">IF(B94&lt;$O$5,0,IF(C94*$AB$341&gt;$O$8,$O$8,C94*$AB$341))</f>
        <v>200000</v>
      </c>
      <c r="AC407" s="15">
        <f t="shared" ref="AC407:AC470" ca="1" si="101">IF(B94&gt;$O$6,0,IF(B94&lt;$O$5,0,IF(ROW(B94)&gt;ROW($B$30),OFFSET(INDIRECT(ADDRESS(ROW(), COLUMN())),-1,0)+$O$15*D94*AB407,IF(ROW(B94)=ROW($B$30),$O$15*D94*AB407,0))))</f>
        <v>0</v>
      </c>
      <c r="AD407" s="15">
        <f t="shared" ref="AD407:AD470" si="102">IF(B94&lt;$O$5,0,IF(C94*$AD$341&gt;$O$8,$O$8,C94*$AD$341))</f>
        <v>200000</v>
      </c>
      <c r="AE407" s="15">
        <f t="shared" ref="AE407:AE470" ca="1" si="103">IF(B94&gt;$O$6,0,IF(B94&lt;$O$5,0,IF(ROW(B94)&gt;ROW($B$30),OFFSET(INDIRECT(ADDRESS(ROW(), COLUMN())),-1,0)+$O$15*D94*AD407,IF(ROW(B94)=ROW($B$30),$O$15*D94*AD407,0))))</f>
        <v>0</v>
      </c>
    </row>
    <row r="408" spans="2:31">
      <c r="B408" s="15">
        <f t="shared" si="74"/>
        <v>105885.10156249965</v>
      </c>
      <c r="C408" s="44">
        <f t="shared" ca="1" si="75"/>
        <v>0</v>
      </c>
      <c r="D408" s="15">
        <f t="shared" si="76"/>
        <v>122840.41934464178</v>
      </c>
      <c r="E408" s="44">
        <f t="shared" ca="1" si="77"/>
        <v>0</v>
      </c>
      <c r="F408" s="15">
        <f t="shared" si="78"/>
        <v>142510.7793699886</v>
      </c>
      <c r="G408" s="44">
        <f t="shared" ca="1" si="79"/>
        <v>0</v>
      </c>
      <c r="H408" s="15">
        <f t="shared" si="80"/>
        <v>165330.9458655557</v>
      </c>
      <c r="I408" s="15">
        <f t="shared" ca="1" si="81"/>
        <v>0</v>
      </c>
      <c r="J408" s="15">
        <f t="shared" si="82"/>
        <v>191805.28133561579</v>
      </c>
      <c r="K408" s="15">
        <f t="shared" ca="1" si="83"/>
        <v>0</v>
      </c>
      <c r="L408" s="15">
        <f t="shared" si="84"/>
        <v>200000</v>
      </c>
      <c r="M408" s="15">
        <f t="shared" ca="1" si="85"/>
        <v>0</v>
      </c>
      <c r="N408" s="15">
        <f t="shared" si="86"/>
        <v>200000</v>
      </c>
      <c r="O408" s="15">
        <f t="shared" ca="1" si="87"/>
        <v>0</v>
      </c>
      <c r="P408" s="15">
        <f t="shared" si="88"/>
        <v>200000</v>
      </c>
      <c r="Q408" s="15">
        <f t="shared" ca="1" si="89"/>
        <v>0</v>
      </c>
      <c r="R408" s="15">
        <f t="shared" si="90"/>
        <v>200000</v>
      </c>
      <c r="S408" s="15">
        <f t="shared" ca="1" si="91"/>
        <v>0</v>
      </c>
      <c r="T408" s="15">
        <f t="shared" si="92"/>
        <v>200000</v>
      </c>
      <c r="U408" s="15">
        <f t="shared" ca="1" si="93"/>
        <v>0</v>
      </c>
      <c r="V408" s="15">
        <f t="shared" si="94"/>
        <v>200000</v>
      </c>
      <c r="W408" s="15">
        <f t="shared" ca="1" si="95"/>
        <v>0</v>
      </c>
      <c r="X408" s="15">
        <f t="shared" si="96"/>
        <v>200000</v>
      </c>
      <c r="Y408" s="15">
        <f t="shared" ca="1" si="97"/>
        <v>0</v>
      </c>
      <c r="Z408" s="15">
        <f t="shared" si="98"/>
        <v>200000</v>
      </c>
      <c r="AA408" s="15">
        <f t="shared" ca="1" si="99"/>
        <v>0</v>
      </c>
      <c r="AB408" s="15">
        <f t="shared" si="100"/>
        <v>200000</v>
      </c>
      <c r="AC408" s="15">
        <f t="shared" ca="1" si="101"/>
        <v>0</v>
      </c>
      <c r="AD408" s="15">
        <f t="shared" si="102"/>
        <v>200000</v>
      </c>
      <c r="AE408" s="15">
        <f t="shared" ca="1" si="103"/>
        <v>0</v>
      </c>
    </row>
    <row r="409" spans="2:31">
      <c r="B409" s="15">
        <f t="shared" si="74"/>
        <v>110847.67649999962</v>
      </c>
      <c r="C409" s="44">
        <f t="shared" ca="1" si="75"/>
        <v>0</v>
      </c>
      <c r="D409" s="15">
        <f t="shared" si="76"/>
        <v>128597.64842933865</v>
      </c>
      <c r="E409" s="44">
        <f t="shared" ca="1" si="77"/>
        <v>0</v>
      </c>
      <c r="F409" s="15">
        <f t="shared" si="78"/>
        <v>149189.90997088479</v>
      </c>
      <c r="G409" s="44">
        <f t="shared" ca="1" si="79"/>
        <v>0</v>
      </c>
      <c r="H409" s="15">
        <f t="shared" si="80"/>
        <v>173079.601684347</v>
      </c>
      <c r="I409" s="15">
        <f t="shared" ca="1" si="81"/>
        <v>0</v>
      </c>
      <c r="J409" s="15">
        <f t="shared" si="82"/>
        <v>200000</v>
      </c>
      <c r="K409" s="15">
        <f t="shared" ca="1" si="83"/>
        <v>0</v>
      </c>
      <c r="L409" s="15">
        <f t="shared" si="84"/>
        <v>200000</v>
      </c>
      <c r="M409" s="15">
        <f t="shared" ca="1" si="85"/>
        <v>0</v>
      </c>
      <c r="N409" s="15">
        <f t="shared" si="86"/>
        <v>200000</v>
      </c>
      <c r="O409" s="15">
        <f t="shared" ca="1" si="87"/>
        <v>0</v>
      </c>
      <c r="P409" s="15">
        <f t="shared" si="88"/>
        <v>200000</v>
      </c>
      <c r="Q409" s="15">
        <f t="shared" ca="1" si="89"/>
        <v>0</v>
      </c>
      <c r="R409" s="15">
        <f t="shared" si="90"/>
        <v>200000</v>
      </c>
      <c r="S409" s="15">
        <f t="shared" ca="1" si="91"/>
        <v>0</v>
      </c>
      <c r="T409" s="15">
        <f t="shared" si="92"/>
        <v>200000</v>
      </c>
      <c r="U409" s="15">
        <f t="shared" ca="1" si="93"/>
        <v>0</v>
      </c>
      <c r="V409" s="15">
        <f t="shared" si="94"/>
        <v>200000</v>
      </c>
      <c r="W409" s="15">
        <f t="shared" ca="1" si="95"/>
        <v>0</v>
      </c>
      <c r="X409" s="15">
        <f t="shared" si="96"/>
        <v>200000</v>
      </c>
      <c r="Y409" s="15">
        <f t="shared" ca="1" si="97"/>
        <v>0</v>
      </c>
      <c r="Z409" s="15">
        <f t="shared" si="98"/>
        <v>200000</v>
      </c>
      <c r="AA409" s="15">
        <f t="shared" ca="1" si="99"/>
        <v>0</v>
      </c>
      <c r="AB409" s="15">
        <f t="shared" si="100"/>
        <v>200000</v>
      </c>
      <c r="AC409" s="15">
        <f t="shared" ca="1" si="101"/>
        <v>0</v>
      </c>
      <c r="AD409" s="15">
        <f t="shared" si="102"/>
        <v>200000</v>
      </c>
      <c r="AE409" s="15">
        <f t="shared" ca="1" si="103"/>
        <v>0</v>
      </c>
    </row>
    <row r="410" spans="2:31">
      <c r="B410" s="15">
        <f t="shared" si="74"/>
        <v>115962.9341874996</v>
      </c>
      <c r="C410" s="44">
        <f t="shared" ca="1" si="75"/>
        <v>0</v>
      </c>
      <c r="D410" s="15">
        <f t="shared" si="76"/>
        <v>134532.00926118338</v>
      </c>
      <c r="E410" s="44">
        <f t="shared" ca="1" si="77"/>
        <v>0</v>
      </c>
      <c r="F410" s="15">
        <f t="shared" si="78"/>
        <v>156074.53631554256</v>
      </c>
      <c r="G410" s="44">
        <f t="shared" ca="1" si="79"/>
        <v>0</v>
      </c>
      <c r="H410" s="15">
        <f t="shared" si="80"/>
        <v>181066.65915835093</v>
      </c>
      <c r="I410" s="15">
        <f t="shared" ca="1" si="81"/>
        <v>0</v>
      </c>
      <c r="J410" s="15">
        <f t="shared" si="82"/>
        <v>200000</v>
      </c>
      <c r="K410" s="15">
        <f t="shared" ca="1" si="83"/>
        <v>0</v>
      </c>
      <c r="L410" s="15">
        <f t="shared" si="84"/>
        <v>200000</v>
      </c>
      <c r="M410" s="15">
        <f t="shared" ca="1" si="85"/>
        <v>0</v>
      </c>
      <c r="N410" s="15">
        <f t="shared" si="86"/>
        <v>200000</v>
      </c>
      <c r="O410" s="15">
        <f t="shared" ca="1" si="87"/>
        <v>0</v>
      </c>
      <c r="P410" s="15">
        <f t="shared" si="88"/>
        <v>200000</v>
      </c>
      <c r="Q410" s="15">
        <f t="shared" ca="1" si="89"/>
        <v>0</v>
      </c>
      <c r="R410" s="15">
        <f t="shared" si="90"/>
        <v>200000</v>
      </c>
      <c r="S410" s="15">
        <f t="shared" ca="1" si="91"/>
        <v>0</v>
      </c>
      <c r="T410" s="15">
        <f t="shared" si="92"/>
        <v>200000</v>
      </c>
      <c r="U410" s="15">
        <f t="shared" ca="1" si="93"/>
        <v>0</v>
      </c>
      <c r="V410" s="15">
        <f t="shared" si="94"/>
        <v>200000</v>
      </c>
      <c r="W410" s="15">
        <f t="shared" ca="1" si="95"/>
        <v>0</v>
      </c>
      <c r="X410" s="15">
        <f t="shared" si="96"/>
        <v>200000</v>
      </c>
      <c r="Y410" s="15">
        <f t="shared" ca="1" si="97"/>
        <v>0</v>
      </c>
      <c r="Z410" s="15">
        <f t="shared" si="98"/>
        <v>200000</v>
      </c>
      <c r="AA410" s="15">
        <f t="shared" ca="1" si="99"/>
        <v>0</v>
      </c>
      <c r="AB410" s="15">
        <f t="shared" si="100"/>
        <v>200000</v>
      </c>
      <c r="AC410" s="15">
        <f t="shared" ca="1" si="101"/>
        <v>0</v>
      </c>
      <c r="AD410" s="15">
        <f t="shared" si="102"/>
        <v>200000</v>
      </c>
      <c r="AE410" s="15">
        <f t="shared" ca="1" si="103"/>
        <v>0</v>
      </c>
    </row>
    <row r="411" spans="2:31">
      <c r="B411" s="15">
        <f t="shared" si="74"/>
        <v>121233.18799999957</v>
      </c>
      <c r="C411" s="44">
        <f t="shared" ca="1" si="75"/>
        <v>0</v>
      </c>
      <c r="D411" s="15">
        <f t="shared" si="76"/>
        <v>140646.18565452669</v>
      </c>
      <c r="E411" s="44">
        <f t="shared" ca="1" si="77"/>
        <v>0</v>
      </c>
      <c r="F411" s="15">
        <f t="shared" si="78"/>
        <v>163167.77197583704</v>
      </c>
      <c r="G411" s="44">
        <f t="shared" ca="1" si="79"/>
        <v>0</v>
      </c>
      <c r="H411" s="15">
        <f t="shared" si="80"/>
        <v>189295.73043385852</v>
      </c>
      <c r="I411" s="15">
        <f t="shared" ca="1" si="81"/>
        <v>0</v>
      </c>
      <c r="J411" s="15">
        <f t="shared" si="82"/>
        <v>200000</v>
      </c>
      <c r="K411" s="15">
        <f t="shared" ca="1" si="83"/>
        <v>0</v>
      </c>
      <c r="L411" s="15">
        <f t="shared" si="84"/>
        <v>200000</v>
      </c>
      <c r="M411" s="15">
        <f t="shared" ca="1" si="85"/>
        <v>0</v>
      </c>
      <c r="N411" s="15">
        <f t="shared" si="86"/>
        <v>200000</v>
      </c>
      <c r="O411" s="15">
        <f t="shared" ca="1" si="87"/>
        <v>0</v>
      </c>
      <c r="P411" s="15">
        <f t="shared" si="88"/>
        <v>200000</v>
      </c>
      <c r="Q411" s="15">
        <f t="shared" ca="1" si="89"/>
        <v>0</v>
      </c>
      <c r="R411" s="15">
        <f t="shared" si="90"/>
        <v>200000</v>
      </c>
      <c r="S411" s="15">
        <f t="shared" ca="1" si="91"/>
        <v>0</v>
      </c>
      <c r="T411" s="15">
        <f t="shared" si="92"/>
        <v>200000</v>
      </c>
      <c r="U411" s="15">
        <f t="shared" ca="1" si="93"/>
        <v>0</v>
      </c>
      <c r="V411" s="15">
        <f t="shared" si="94"/>
        <v>200000</v>
      </c>
      <c r="W411" s="15">
        <f t="shared" ca="1" si="95"/>
        <v>0</v>
      </c>
      <c r="X411" s="15">
        <f t="shared" si="96"/>
        <v>200000</v>
      </c>
      <c r="Y411" s="15">
        <f t="shared" ca="1" si="97"/>
        <v>0</v>
      </c>
      <c r="Z411" s="15">
        <f t="shared" si="98"/>
        <v>200000</v>
      </c>
      <c r="AA411" s="15">
        <f t="shared" ca="1" si="99"/>
        <v>0</v>
      </c>
      <c r="AB411" s="15">
        <f t="shared" si="100"/>
        <v>200000</v>
      </c>
      <c r="AC411" s="15">
        <f t="shared" ca="1" si="101"/>
        <v>0</v>
      </c>
      <c r="AD411" s="15">
        <f t="shared" si="102"/>
        <v>200000</v>
      </c>
      <c r="AE411" s="15">
        <f t="shared" ca="1" si="103"/>
        <v>0</v>
      </c>
    </row>
    <row r="412" spans="2:31">
      <c r="B412" s="15">
        <f t="shared" si="74"/>
        <v>126660.75131249955</v>
      </c>
      <c r="C412" s="44">
        <f t="shared" ca="1" si="75"/>
        <v>0</v>
      </c>
      <c r="D412" s="15">
        <f t="shared" si="76"/>
        <v>146942.8614237193</v>
      </c>
      <c r="E412" s="44">
        <f t="shared" ca="1" si="77"/>
        <v>0</v>
      </c>
      <c r="F412" s="15">
        <f t="shared" si="78"/>
        <v>170472.7305236434</v>
      </c>
      <c r="G412" s="44">
        <f t="shared" ca="1" si="79"/>
        <v>0</v>
      </c>
      <c r="H412" s="15">
        <f t="shared" si="80"/>
        <v>197770.42765716094</v>
      </c>
      <c r="I412" s="15">
        <f t="shared" ca="1" si="81"/>
        <v>0</v>
      </c>
      <c r="J412" s="15">
        <f t="shared" si="82"/>
        <v>200000</v>
      </c>
      <c r="K412" s="15">
        <f t="shared" ca="1" si="83"/>
        <v>0</v>
      </c>
      <c r="L412" s="15">
        <f t="shared" si="84"/>
        <v>200000</v>
      </c>
      <c r="M412" s="15">
        <f t="shared" ca="1" si="85"/>
        <v>0</v>
      </c>
      <c r="N412" s="15">
        <f t="shared" si="86"/>
        <v>200000</v>
      </c>
      <c r="O412" s="15">
        <f t="shared" ca="1" si="87"/>
        <v>0</v>
      </c>
      <c r="P412" s="15">
        <f t="shared" si="88"/>
        <v>200000</v>
      </c>
      <c r="Q412" s="15">
        <f t="shared" ca="1" si="89"/>
        <v>0</v>
      </c>
      <c r="R412" s="15">
        <f t="shared" si="90"/>
        <v>200000</v>
      </c>
      <c r="S412" s="15">
        <f t="shared" ca="1" si="91"/>
        <v>0</v>
      </c>
      <c r="T412" s="15">
        <f t="shared" si="92"/>
        <v>200000</v>
      </c>
      <c r="U412" s="15">
        <f t="shared" ca="1" si="93"/>
        <v>0</v>
      </c>
      <c r="V412" s="15">
        <f t="shared" si="94"/>
        <v>200000</v>
      </c>
      <c r="W412" s="15">
        <f t="shared" ca="1" si="95"/>
        <v>0</v>
      </c>
      <c r="X412" s="15">
        <f t="shared" si="96"/>
        <v>200000</v>
      </c>
      <c r="Y412" s="15">
        <f t="shared" ca="1" si="97"/>
        <v>0</v>
      </c>
      <c r="Z412" s="15">
        <f t="shared" si="98"/>
        <v>200000</v>
      </c>
      <c r="AA412" s="15">
        <f t="shared" ca="1" si="99"/>
        <v>0</v>
      </c>
      <c r="AB412" s="15">
        <f t="shared" si="100"/>
        <v>200000</v>
      </c>
      <c r="AC412" s="15">
        <f t="shared" ca="1" si="101"/>
        <v>0</v>
      </c>
      <c r="AD412" s="15">
        <f t="shared" si="102"/>
        <v>200000</v>
      </c>
      <c r="AE412" s="15">
        <f t="shared" ca="1" si="103"/>
        <v>0</v>
      </c>
    </row>
    <row r="413" spans="2:31">
      <c r="B413" s="15">
        <f t="shared" si="74"/>
        <v>132247.93749999951</v>
      </c>
      <c r="C413" s="44">
        <f t="shared" ca="1" si="75"/>
        <v>0</v>
      </c>
      <c r="D413" s="15">
        <f t="shared" si="76"/>
        <v>153424.72038311191</v>
      </c>
      <c r="E413" s="44">
        <f t="shared" ca="1" si="77"/>
        <v>0</v>
      </c>
      <c r="F413" s="15">
        <f t="shared" si="78"/>
        <v>177992.52553083681</v>
      </c>
      <c r="G413" s="44">
        <f t="shared" ca="1" si="79"/>
        <v>0</v>
      </c>
      <c r="H413" s="15">
        <f t="shared" si="80"/>
        <v>200000</v>
      </c>
      <c r="I413" s="15">
        <f t="shared" ca="1" si="81"/>
        <v>0</v>
      </c>
      <c r="J413" s="15">
        <f t="shared" si="82"/>
        <v>200000</v>
      </c>
      <c r="K413" s="15">
        <f t="shared" ca="1" si="83"/>
        <v>0</v>
      </c>
      <c r="L413" s="15">
        <f t="shared" si="84"/>
        <v>200000</v>
      </c>
      <c r="M413" s="15">
        <f t="shared" ca="1" si="85"/>
        <v>0</v>
      </c>
      <c r="N413" s="15">
        <f t="shared" si="86"/>
        <v>200000</v>
      </c>
      <c r="O413" s="15">
        <f t="shared" ca="1" si="87"/>
        <v>0</v>
      </c>
      <c r="P413" s="15">
        <f t="shared" si="88"/>
        <v>200000</v>
      </c>
      <c r="Q413" s="15">
        <f t="shared" ca="1" si="89"/>
        <v>0</v>
      </c>
      <c r="R413" s="15">
        <f t="shared" si="90"/>
        <v>200000</v>
      </c>
      <c r="S413" s="15">
        <f t="shared" ca="1" si="91"/>
        <v>0</v>
      </c>
      <c r="T413" s="15">
        <f t="shared" si="92"/>
        <v>200000</v>
      </c>
      <c r="U413" s="15">
        <f t="shared" ca="1" si="93"/>
        <v>0</v>
      </c>
      <c r="V413" s="15">
        <f t="shared" si="94"/>
        <v>200000</v>
      </c>
      <c r="W413" s="15">
        <f t="shared" ca="1" si="95"/>
        <v>0</v>
      </c>
      <c r="X413" s="15">
        <f t="shared" si="96"/>
        <v>200000</v>
      </c>
      <c r="Y413" s="15">
        <f t="shared" ca="1" si="97"/>
        <v>0</v>
      </c>
      <c r="Z413" s="15">
        <f t="shared" si="98"/>
        <v>200000</v>
      </c>
      <c r="AA413" s="15">
        <f t="shared" ca="1" si="99"/>
        <v>0</v>
      </c>
      <c r="AB413" s="15">
        <f t="shared" si="100"/>
        <v>200000</v>
      </c>
      <c r="AC413" s="15">
        <f t="shared" ca="1" si="101"/>
        <v>0</v>
      </c>
      <c r="AD413" s="15">
        <f t="shared" si="102"/>
        <v>200000</v>
      </c>
      <c r="AE413" s="15">
        <f t="shared" ca="1" si="103"/>
        <v>0</v>
      </c>
    </row>
    <row r="414" spans="2:31">
      <c r="B414" s="15">
        <f t="shared" si="74"/>
        <v>137997.05993749946</v>
      </c>
      <c r="C414" s="44">
        <f t="shared" ca="1" si="75"/>
        <v>0</v>
      </c>
      <c r="D414" s="15">
        <f t="shared" si="76"/>
        <v>160094.44634705529</v>
      </c>
      <c r="E414" s="44">
        <f t="shared" ca="1" si="77"/>
        <v>0</v>
      </c>
      <c r="F414" s="15">
        <f t="shared" si="78"/>
        <v>185730.27056929251</v>
      </c>
      <c r="G414" s="44">
        <f t="shared" ca="1" si="79"/>
        <v>0</v>
      </c>
      <c r="H414" s="15">
        <f t="shared" si="80"/>
        <v>200000</v>
      </c>
      <c r="I414" s="15">
        <f t="shared" ca="1" si="81"/>
        <v>0</v>
      </c>
      <c r="J414" s="15">
        <f t="shared" si="82"/>
        <v>200000</v>
      </c>
      <c r="K414" s="15">
        <f t="shared" ca="1" si="83"/>
        <v>0</v>
      </c>
      <c r="L414" s="15">
        <f t="shared" si="84"/>
        <v>200000</v>
      </c>
      <c r="M414" s="15">
        <f t="shared" ca="1" si="85"/>
        <v>0</v>
      </c>
      <c r="N414" s="15">
        <f t="shared" si="86"/>
        <v>200000</v>
      </c>
      <c r="O414" s="15">
        <f t="shared" ca="1" si="87"/>
        <v>0</v>
      </c>
      <c r="P414" s="15">
        <f t="shared" si="88"/>
        <v>200000</v>
      </c>
      <c r="Q414" s="15">
        <f t="shared" ca="1" si="89"/>
        <v>0</v>
      </c>
      <c r="R414" s="15">
        <f t="shared" si="90"/>
        <v>200000</v>
      </c>
      <c r="S414" s="15">
        <f t="shared" ca="1" si="91"/>
        <v>0</v>
      </c>
      <c r="T414" s="15">
        <f t="shared" si="92"/>
        <v>200000</v>
      </c>
      <c r="U414" s="15">
        <f t="shared" ca="1" si="93"/>
        <v>0</v>
      </c>
      <c r="V414" s="15">
        <f t="shared" si="94"/>
        <v>200000</v>
      </c>
      <c r="W414" s="15">
        <f t="shared" ca="1" si="95"/>
        <v>0</v>
      </c>
      <c r="X414" s="15">
        <f t="shared" si="96"/>
        <v>200000</v>
      </c>
      <c r="Y414" s="15">
        <f t="shared" ca="1" si="97"/>
        <v>0</v>
      </c>
      <c r="Z414" s="15">
        <f t="shared" si="98"/>
        <v>200000</v>
      </c>
      <c r="AA414" s="15">
        <f t="shared" ca="1" si="99"/>
        <v>0</v>
      </c>
      <c r="AB414" s="15">
        <f t="shared" si="100"/>
        <v>200000</v>
      </c>
      <c r="AC414" s="15">
        <f t="shared" ca="1" si="101"/>
        <v>0</v>
      </c>
      <c r="AD414" s="15">
        <f t="shared" si="102"/>
        <v>200000</v>
      </c>
      <c r="AE414" s="15">
        <f t="shared" ca="1" si="103"/>
        <v>0</v>
      </c>
    </row>
    <row r="415" spans="2:31">
      <c r="B415" s="15">
        <f t="shared" si="74"/>
        <v>143910.43199999942</v>
      </c>
      <c r="C415" s="44">
        <f t="shared" ca="1" si="75"/>
        <v>0</v>
      </c>
      <c r="D415" s="15">
        <f t="shared" si="76"/>
        <v>166954.72312990011</v>
      </c>
      <c r="E415" s="44">
        <f t="shared" ca="1" si="77"/>
        <v>0</v>
      </c>
      <c r="F415" s="15">
        <f t="shared" si="78"/>
        <v>193689.07921088563</v>
      </c>
      <c r="G415" s="44">
        <f t="shared" ca="1" si="79"/>
        <v>0</v>
      </c>
      <c r="H415" s="15">
        <f t="shared" si="80"/>
        <v>200000</v>
      </c>
      <c r="I415" s="15">
        <f t="shared" ca="1" si="81"/>
        <v>0</v>
      </c>
      <c r="J415" s="15">
        <f t="shared" si="82"/>
        <v>200000</v>
      </c>
      <c r="K415" s="15">
        <f t="shared" ca="1" si="83"/>
        <v>0</v>
      </c>
      <c r="L415" s="15">
        <f t="shared" si="84"/>
        <v>200000</v>
      </c>
      <c r="M415" s="15">
        <f t="shared" ca="1" si="85"/>
        <v>0</v>
      </c>
      <c r="N415" s="15">
        <f t="shared" si="86"/>
        <v>200000</v>
      </c>
      <c r="O415" s="15">
        <f t="shared" ca="1" si="87"/>
        <v>0</v>
      </c>
      <c r="P415" s="15">
        <f t="shared" si="88"/>
        <v>200000</v>
      </c>
      <c r="Q415" s="15">
        <f t="shared" ca="1" si="89"/>
        <v>0</v>
      </c>
      <c r="R415" s="15">
        <f t="shared" si="90"/>
        <v>200000</v>
      </c>
      <c r="S415" s="15">
        <f t="shared" ca="1" si="91"/>
        <v>0</v>
      </c>
      <c r="T415" s="15">
        <f t="shared" si="92"/>
        <v>200000</v>
      </c>
      <c r="U415" s="15">
        <f t="shared" ca="1" si="93"/>
        <v>0</v>
      </c>
      <c r="V415" s="15">
        <f t="shared" si="94"/>
        <v>200000</v>
      </c>
      <c r="W415" s="15">
        <f t="shared" ca="1" si="95"/>
        <v>0</v>
      </c>
      <c r="X415" s="15">
        <f t="shared" si="96"/>
        <v>200000</v>
      </c>
      <c r="Y415" s="15">
        <f t="shared" ca="1" si="97"/>
        <v>0</v>
      </c>
      <c r="Z415" s="15">
        <f t="shared" si="98"/>
        <v>200000</v>
      </c>
      <c r="AA415" s="15">
        <f t="shared" ca="1" si="99"/>
        <v>0</v>
      </c>
      <c r="AB415" s="15">
        <f t="shared" si="100"/>
        <v>200000</v>
      </c>
      <c r="AC415" s="15">
        <f t="shared" ca="1" si="101"/>
        <v>0</v>
      </c>
      <c r="AD415" s="15">
        <f t="shared" si="102"/>
        <v>200000</v>
      </c>
      <c r="AE415" s="15">
        <f t="shared" ca="1" si="103"/>
        <v>0</v>
      </c>
    </row>
    <row r="416" spans="2:31">
      <c r="B416" s="15">
        <f t="shared" si="74"/>
        <v>149990.36706249937</v>
      </c>
      <c r="C416" s="44">
        <f t="shared" ca="1" si="75"/>
        <v>0</v>
      </c>
      <c r="D416" s="15">
        <f t="shared" si="76"/>
        <v>174008.23454599714</v>
      </c>
      <c r="E416" s="44">
        <f t="shared" ca="1" si="77"/>
        <v>0</v>
      </c>
      <c r="F416" s="15">
        <f t="shared" si="78"/>
        <v>200000</v>
      </c>
      <c r="G416" s="44">
        <f t="shared" ca="1" si="79"/>
        <v>0</v>
      </c>
      <c r="H416" s="15">
        <f t="shared" si="80"/>
        <v>200000</v>
      </c>
      <c r="I416" s="15">
        <f t="shared" ca="1" si="81"/>
        <v>0</v>
      </c>
      <c r="J416" s="15">
        <f t="shared" si="82"/>
        <v>200000</v>
      </c>
      <c r="K416" s="15">
        <f t="shared" ca="1" si="83"/>
        <v>0</v>
      </c>
      <c r="L416" s="15">
        <f t="shared" si="84"/>
        <v>200000</v>
      </c>
      <c r="M416" s="15">
        <f t="shared" ca="1" si="85"/>
        <v>0</v>
      </c>
      <c r="N416" s="15">
        <f t="shared" si="86"/>
        <v>200000</v>
      </c>
      <c r="O416" s="15">
        <f t="shared" ca="1" si="87"/>
        <v>0</v>
      </c>
      <c r="P416" s="15">
        <f t="shared" si="88"/>
        <v>200000</v>
      </c>
      <c r="Q416" s="15">
        <f t="shared" ca="1" si="89"/>
        <v>0</v>
      </c>
      <c r="R416" s="15">
        <f t="shared" si="90"/>
        <v>200000</v>
      </c>
      <c r="S416" s="15">
        <f t="shared" ca="1" si="91"/>
        <v>0</v>
      </c>
      <c r="T416" s="15">
        <f t="shared" si="92"/>
        <v>200000</v>
      </c>
      <c r="U416" s="15">
        <f t="shared" ca="1" si="93"/>
        <v>0</v>
      </c>
      <c r="V416" s="15">
        <f t="shared" si="94"/>
        <v>200000</v>
      </c>
      <c r="W416" s="15">
        <f t="shared" ca="1" si="95"/>
        <v>0</v>
      </c>
      <c r="X416" s="15">
        <f t="shared" si="96"/>
        <v>200000</v>
      </c>
      <c r="Y416" s="15">
        <f t="shared" ca="1" si="97"/>
        <v>0</v>
      </c>
      <c r="Z416" s="15">
        <f t="shared" si="98"/>
        <v>200000</v>
      </c>
      <c r="AA416" s="15">
        <f t="shared" ca="1" si="99"/>
        <v>0</v>
      </c>
      <c r="AB416" s="15">
        <f t="shared" si="100"/>
        <v>200000</v>
      </c>
      <c r="AC416" s="15">
        <f t="shared" ca="1" si="101"/>
        <v>0</v>
      </c>
      <c r="AD416" s="15">
        <f t="shared" si="102"/>
        <v>200000</v>
      </c>
      <c r="AE416" s="15">
        <f t="shared" ca="1" si="103"/>
        <v>0</v>
      </c>
    </row>
    <row r="417" spans="2:31">
      <c r="B417" s="15">
        <f t="shared" si="74"/>
        <v>156239.17849999937</v>
      </c>
      <c r="C417" s="44">
        <f t="shared" ca="1" si="75"/>
        <v>0</v>
      </c>
      <c r="D417" s="15">
        <f t="shared" si="76"/>
        <v>181257.66440969714</v>
      </c>
      <c r="E417" s="44">
        <f t="shared" ca="1" si="77"/>
        <v>0</v>
      </c>
      <c r="F417" s="15">
        <f t="shared" si="78"/>
        <v>200000</v>
      </c>
      <c r="G417" s="44">
        <f t="shared" ca="1" si="79"/>
        <v>0</v>
      </c>
      <c r="H417" s="15">
        <f t="shared" si="80"/>
        <v>200000</v>
      </c>
      <c r="I417" s="15">
        <f t="shared" ca="1" si="81"/>
        <v>0</v>
      </c>
      <c r="J417" s="15">
        <f t="shared" si="82"/>
        <v>200000</v>
      </c>
      <c r="K417" s="15">
        <f t="shared" ca="1" si="83"/>
        <v>0</v>
      </c>
      <c r="L417" s="15">
        <f t="shared" si="84"/>
        <v>200000</v>
      </c>
      <c r="M417" s="15">
        <f t="shared" ca="1" si="85"/>
        <v>0</v>
      </c>
      <c r="N417" s="15">
        <f t="shared" si="86"/>
        <v>200000</v>
      </c>
      <c r="O417" s="15">
        <f t="shared" ca="1" si="87"/>
        <v>0</v>
      </c>
      <c r="P417" s="15">
        <f t="shared" si="88"/>
        <v>200000</v>
      </c>
      <c r="Q417" s="15">
        <f t="shared" ca="1" si="89"/>
        <v>0</v>
      </c>
      <c r="R417" s="15">
        <f t="shared" si="90"/>
        <v>200000</v>
      </c>
      <c r="S417" s="15">
        <f t="shared" ca="1" si="91"/>
        <v>0</v>
      </c>
      <c r="T417" s="15">
        <f t="shared" si="92"/>
        <v>200000</v>
      </c>
      <c r="U417" s="15">
        <f t="shared" ca="1" si="93"/>
        <v>0</v>
      </c>
      <c r="V417" s="15">
        <f t="shared" si="94"/>
        <v>200000</v>
      </c>
      <c r="W417" s="15">
        <f t="shared" ca="1" si="95"/>
        <v>0</v>
      </c>
      <c r="X417" s="15">
        <f t="shared" si="96"/>
        <v>200000</v>
      </c>
      <c r="Y417" s="15">
        <f t="shared" ca="1" si="97"/>
        <v>0</v>
      </c>
      <c r="Z417" s="15">
        <f t="shared" si="98"/>
        <v>200000</v>
      </c>
      <c r="AA417" s="15">
        <f t="shared" ca="1" si="99"/>
        <v>0</v>
      </c>
      <c r="AB417" s="15">
        <f t="shared" si="100"/>
        <v>200000</v>
      </c>
      <c r="AC417" s="15">
        <f t="shared" ca="1" si="101"/>
        <v>0</v>
      </c>
      <c r="AD417" s="15">
        <f t="shared" si="102"/>
        <v>200000</v>
      </c>
      <c r="AE417" s="15">
        <f t="shared" ca="1" si="103"/>
        <v>0</v>
      </c>
    </row>
    <row r="418" spans="2:31">
      <c r="B418" s="15">
        <f t="shared" si="74"/>
        <v>162659.17968749933</v>
      </c>
      <c r="C418" s="44">
        <f t="shared" ca="1" si="75"/>
        <v>0</v>
      </c>
      <c r="D418" s="15">
        <f t="shared" si="76"/>
        <v>188705.69653535078</v>
      </c>
      <c r="E418" s="44">
        <f t="shared" ca="1" si="77"/>
        <v>0</v>
      </c>
      <c r="F418" s="15">
        <f t="shared" si="78"/>
        <v>200000</v>
      </c>
      <c r="G418" s="44">
        <f t="shared" ca="1" si="79"/>
        <v>0</v>
      </c>
      <c r="H418" s="15">
        <f t="shared" si="80"/>
        <v>200000</v>
      </c>
      <c r="I418" s="15">
        <f t="shared" ca="1" si="81"/>
        <v>0</v>
      </c>
      <c r="J418" s="15">
        <f t="shared" si="82"/>
        <v>200000</v>
      </c>
      <c r="K418" s="15">
        <f t="shared" ca="1" si="83"/>
        <v>0</v>
      </c>
      <c r="L418" s="15">
        <f t="shared" si="84"/>
        <v>200000</v>
      </c>
      <c r="M418" s="15">
        <f t="shared" ca="1" si="85"/>
        <v>0</v>
      </c>
      <c r="N418" s="15">
        <f t="shared" si="86"/>
        <v>200000</v>
      </c>
      <c r="O418" s="15">
        <f t="shared" ca="1" si="87"/>
        <v>0</v>
      </c>
      <c r="P418" s="15">
        <f t="shared" si="88"/>
        <v>200000</v>
      </c>
      <c r="Q418" s="15">
        <f t="shared" ca="1" si="89"/>
        <v>0</v>
      </c>
      <c r="R418" s="15">
        <f t="shared" si="90"/>
        <v>200000</v>
      </c>
      <c r="S418" s="15">
        <f t="shared" ca="1" si="91"/>
        <v>0</v>
      </c>
      <c r="T418" s="15">
        <f t="shared" si="92"/>
        <v>200000</v>
      </c>
      <c r="U418" s="15">
        <f t="shared" ca="1" si="93"/>
        <v>0</v>
      </c>
      <c r="V418" s="15">
        <f t="shared" si="94"/>
        <v>200000</v>
      </c>
      <c r="W418" s="15">
        <f t="shared" ca="1" si="95"/>
        <v>0</v>
      </c>
      <c r="X418" s="15">
        <f t="shared" si="96"/>
        <v>200000</v>
      </c>
      <c r="Y418" s="15">
        <f t="shared" ca="1" si="97"/>
        <v>0</v>
      </c>
      <c r="Z418" s="15">
        <f t="shared" si="98"/>
        <v>200000</v>
      </c>
      <c r="AA418" s="15">
        <f t="shared" ca="1" si="99"/>
        <v>0</v>
      </c>
      <c r="AB418" s="15">
        <f t="shared" si="100"/>
        <v>200000</v>
      </c>
      <c r="AC418" s="15">
        <f t="shared" ca="1" si="101"/>
        <v>0</v>
      </c>
      <c r="AD418" s="15">
        <f t="shared" si="102"/>
        <v>200000</v>
      </c>
      <c r="AE418" s="15">
        <f t="shared" ca="1" si="103"/>
        <v>0</v>
      </c>
    </row>
    <row r="419" spans="2:31">
      <c r="B419" s="15">
        <f t="shared" si="74"/>
        <v>169252.68399999931</v>
      </c>
      <c r="C419" s="44">
        <f t="shared" ca="1" si="75"/>
        <v>0</v>
      </c>
      <c r="D419" s="15">
        <f t="shared" si="76"/>
        <v>196355.01473730875</v>
      </c>
      <c r="E419" s="44">
        <f t="shared" ca="1" si="77"/>
        <v>0</v>
      </c>
      <c r="F419" s="15">
        <f t="shared" si="78"/>
        <v>200000</v>
      </c>
      <c r="G419" s="44">
        <f t="shared" ca="1" si="79"/>
        <v>0</v>
      </c>
      <c r="H419" s="15">
        <f t="shared" si="80"/>
        <v>200000</v>
      </c>
      <c r="I419" s="15">
        <f t="shared" ca="1" si="81"/>
        <v>0</v>
      </c>
      <c r="J419" s="15">
        <f t="shared" si="82"/>
        <v>200000</v>
      </c>
      <c r="K419" s="15">
        <f t="shared" ca="1" si="83"/>
        <v>0</v>
      </c>
      <c r="L419" s="15">
        <f t="shared" si="84"/>
        <v>200000</v>
      </c>
      <c r="M419" s="15">
        <f t="shared" ca="1" si="85"/>
        <v>0</v>
      </c>
      <c r="N419" s="15">
        <f t="shared" si="86"/>
        <v>200000</v>
      </c>
      <c r="O419" s="15">
        <f t="shared" ca="1" si="87"/>
        <v>0</v>
      </c>
      <c r="P419" s="15">
        <f t="shared" si="88"/>
        <v>200000</v>
      </c>
      <c r="Q419" s="15">
        <f t="shared" ca="1" si="89"/>
        <v>0</v>
      </c>
      <c r="R419" s="15">
        <f t="shared" si="90"/>
        <v>200000</v>
      </c>
      <c r="S419" s="15">
        <f t="shared" ca="1" si="91"/>
        <v>0</v>
      </c>
      <c r="T419" s="15">
        <f t="shared" si="92"/>
        <v>200000</v>
      </c>
      <c r="U419" s="15">
        <f t="shared" ca="1" si="93"/>
        <v>0</v>
      </c>
      <c r="V419" s="15">
        <f t="shared" si="94"/>
        <v>200000</v>
      </c>
      <c r="W419" s="15">
        <f t="shared" ca="1" si="95"/>
        <v>0</v>
      </c>
      <c r="X419" s="15">
        <f t="shared" si="96"/>
        <v>200000</v>
      </c>
      <c r="Y419" s="15">
        <f t="shared" ca="1" si="97"/>
        <v>0</v>
      </c>
      <c r="Z419" s="15">
        <f t="shared" si="98"/>
        <v>200000</v>
      </c>
      <c r="AA419" s="15">
        <f t="shared" ca="1" si="99"/>
        <v>0</v>
      </c>
      <c r="AB419" s="15">
        <f t="shared" si="100"/>
        <v>200000</v>
      </c>
      <c r="AC419" s="15">
        <f t="shared" ca="1" si="101"/>
        <v>0</v>
      </c>
      <c r="AD419" s="15">
        <f t="shared" si="102"/>
        <v>200000</v>
      </c>
      <c r="AE419" s="15">
        <f t="shared" ca="1" si="103"/>
        <v>0</v>
      </c>
    </row>
    <row r="420" spans="2:31">
      <c r="B420" s="15">
        <f t="shared" si="74"/>
        <v>176022.00481249922</v>
      </c>
      <c r="C420" s="44">
        <f t="shared" ca="1" si="75"/>
        <v>0</v>
      </c>
      <c r="D420" s="15">
        <f t="shared" si="76"/>
        <v>200000</v>
      </c>
      <c r="E420" s="44">
        <f t="shared" ca="1" si="77"/>
        <v>0</v>
      </c>
      <c r="F420" s="15">
        <f t="shared" si="78"/>
        <v>200000</v>
      </c>
      <c r="G420" s="44">
        <f t="shared" ca="1" si="79"/>
        <v>0</v>
      </c>
      <c r="H420" s="15">
        <f t="shared" si="80"/>
        <v>200000</v>
      </c>
      <c r="I420" s="15">
        <f t="shared" ca="1" si="81"/>
        <v>0</v>
      </c>
      <c r="J420" s="15">
        <f t="shared" si="82"/>
        <v>200000</v>
      </c>
      <c r="K420" s="15">
        <f t="shared" ca="1" si="83"/>
        <v>0</v>
      </c>
      <c r="L420" s="15">
        <f t="shared" si="84"/>
        <v>200000</v>
      </c>
      <c r="M420" s="15">
        <f t="shared" ca="1" si="85"/>
        <v>0</v>
      </c>
      <c r="N420" s="15">
        <f t="shared" si="86"/>
        <v>200000</v>
      </c>
      <c r="O420" s="15">
        <f t="shared" ca="1" si="87"/>
        <v>0</v>
      </c>
      <c r="P420" s="15">
        <f t="shared" si="88"/>
        <v>200000</v>
      </c>
      <c r="Q420" s="15">
        <f t="shared" ca="1" si="89"/>
        <v>0</v>
      </c>
      <c r="R420" s="15">
        <f t="shared" si="90"/>
        <v>200000</v>
      </c>
      <c r="S420" s="15">
        <f t="shared" ca="1" si="91"/>
        <v>0</v>
      </c>
      <c r="T420" s="15">
        <f t="shared" si="92"/>
        <v>200000</v>
      </c>
      <c r="U420" s="15">
        <f t="shared" ca="1" si="93"/>
        <v>0</v>
      </c>
      <c r="V420" s="15">
        <f t="shared" si="94"/>
        <v>200000</v>
      </c>
      <c r="W420" s="15">
        <f t="shared" ca="1" si="95"/>
        <v>0</v>
      </c>
      <c r="X420" s="15">
        <f t="shared" si="96"/>
        <v>200000</v>
      </c>
      <c r="Y420" s="15">
        <f t="shared" ca="1" si="97"/>
        <v>0</v>
      </c>
      <c r="Z420" s="15">
        <f t="shared" si="98"/>
        <v>200000</v>
      </c>
      <c r="AA420" s="15">
        <f t="shared" ca="1" si="99"/>
        <v>0</v>
      </c>
      <c r="AB420" s="15">
        <f t="shared" si="100"/>
        <v>200000</v>
      </c>
      <c r="AC420" s="15">
        <f t="shared" ca="1" si="101"/>
        <v>0</v>
      </c>
      <c r="AD420" s="15">
        <f t="shared" si="102"/>
        <v>200000</v>
      </c>
      <c r="AE420" s="15">
        <f t="shared" ca="1" si="103"/>
        <v>0</v>
      </c>
    </row>
    <row r="421" spans="2:31">
      <c r="B421" s="15">
        <f t="shared" si="74"/>
        <v>182969.4554999992</v>
      </c>
      <c r="C421" s="44">
        <f t="shared" ca="1" si="75"/>
        <v>0</v>
      </c>
      <c r="D421" s="15">
        <f t="shared" si="76"/>
        <v>200000</v>
      </c>
      <c r="E421" s="44">
        <f t="shared" ca="1" si="77"/>
        <v>0</v>
      </c>
      <c r="F421" s="15">
        <f t="shared" si="78"/>
        <v>200000</v>
      </c>
      <c r="G421" s="44">
        <f t="shared" ca="1" si="79"/>
        <v>0</v>
      </c>
      <c r="H421" s="15">
        <f t="shared" si="80"/>
        <v>200000</v>
      </c>
      <c r="I421" s="15">
        <f t="shared" ca="1" si="81"/>
        <v>0</v>
      </c>
      <c r="J421" s="15">
        <f t="shared" si="82"/>
        <v>200000</v>
      </c>
      <c r="K421" s="15">
        <f t="shared" ca="1" si="83"/>
        <v>0</v>
      </c>
      <c r="L421" s="15">
        <f t="shared" si="84"/>
        <v>200000</v>
      </c>
      <c r="M421" s="15">
        <f t="shared" ca="1" si="85"/>
        <v>0</v>
      </c>
      <c r="N421" s="15">
        <f t="shared" si="86"/>
        <v>200000</v>
      </c>
      <c r="O421" s="15">
        <f t="shared" ca="1" si="87"/>
        <v>0</v>
      </c>
      <c r="P421" s="15">
        <f t="shared" si="88"/>
        <v>200000</v>
      </c>
      <c r="Q421" s="15">
        <f t="shared" ca="1" si="89"/>
        <v>0</v>
      </c>
      <c r="R421" s="15">
        <f t="shared" si="90"/>
        <v>200000</v>
      </c>
      <c r="S421" s="15">
        <f t="shared" ca="1" si="91"/>
        <v>0</v>
      </c>
      <c r="T421" s="15">
        <f t="shared" si="92"/>
        <v>200000</v>
      </c>
      <c r="U421" s="15">
        <f t="shared" ca="1" si="93"/>
        <v>0</v>
      </c>
      <c r="V421" s="15">
        <f t="shared" si="94"/>
        <v>200000</v>
      </c>
      <c r="W421" s="15">
        <f t="shared" ca="1" si="95"/>
        <v>0</v>
      </c>
      <c r="X421" s="15">
        <f t="shared" si="96"/>
        <v>200000</v>
      </c>
      <c r="Y421" s="15">
        <f t="shared" ca="1" si="97"/>
        <v>0</v>
      </c>
      <c r="Z421" s="15">
        <f t="shared" si="98"/>
        <v>200000</v>
      </c>
      <c r="AA421" s="15">
        <f t="shared" ca="1" si="99"/>
        <v>0</v>
      </c>
      <c r="AB421" s="15">
        <f t="shared" si="100"/>
        <v>200000</v>
      </c>
      <c r="AC421" s="15">
        <f t="shared" ca="1" si="101"/>
        <v>0</v>
      </c>
      <c r="AD421" s="15">
        <f t="shared" si="102"/>
        <v>200000</v>
      </c>
      <c r="AE421" s="15">
        <f t="shared" ca="1" si="103"/>
        <v>0</v>
      </c>
    </row>
    <row r="422" spans="2:31">
      <c r="B422" s="15">
        <f t="shared" si="74"/>
        <v>190097.34943749916</v>
      </c>
      <c r="C422" s="44">
        <f t="shared" ca="1" si="75"/>
        <v>0</v>
      </c>
      <c r="D422" s="15">
        <f t="shared" si="76"/>
        <v>200000</v>
      </c>
      <c r="E422" s="44">
        <f t="shared" ca="1" si="77"/>
        <v>0</v>
      </c>
      <c r="F422" s="15">
        <f t="shared" si="78"/>
        <v>200000</v>
      </c>
      <c r="G422" s="44">
        <f t="shared" ca="1" si="79"/>
        <v>0</v>
      </c>
      <c r="H422" s="15">
        <f t="shared" si="80"/>
        <v>200000</v>
      </c>
      <c r="I422" s="15">
        <f t="shared" ca="1" si="81"/>
        <v>0</v>
      </c>
      <c r="J422" s="15">
        <f t="shared" si="82"/>
        <v>200000</v>
      </c>
      <c r="K422" s="15">
        <f t="shared" ca="1" si="83"/>
        <v>0</v>
      </c>
      <c r="L422" s="15">
        <f t="shared" si="84"/>
        <v>200000</v>
      </c>
      <c r="M422" s="15">
        <f t="shared" ca="1" si="85"/>
        <v>0</v>
      </c>
      <c r="N422" s="15">
        <f t="shared" si="86"/>
        <v>200000</v>
      </c>
      <c r="O422" s="15">
        <f t="shared" ca="1" si="87"/>
        <v>0</v>
      </c>
      <c r="P422" s="15">
        <f t="shared" si="88"/>
        <v>200000</v>
      </c>
      <c r="Q422" s="15">
        <f t="shared" ca="1" si="89"/>
        <v>0</v>
      </c>
      <c r="R422" s="15">
        <f t="shared" si="90"/>
        <v>200000</v>
      </c>
      <c r="S422" s="15">
        <f t="shared" ca="1" si="91"/>
        <v>0</v>
      </c>
      <c r="T422" s="15">
        <f t="shared" si="92"/>
        <v>200000</v>
      </c>
      <c r="U422" s="15">
        <f t="shared" ca="1" si="93"/>
        <v>0</v>
      </c>
      <c r="V422" s="15">
        <f t="shared" si="94"/>
        <v>200000</v>
      </c>
      <c r="W422" s="15">
        <f t="shared" ca="1" si="95"/>
        <v>0</v>
      </c>
      <c r="X422" s="15">
        <f t="shared" si="96"/>
        <v>200000</v>
      </c>
      <c r="Y422" s="15">
        <f t="shared" ca="1" si="97"/>
        <v>0</v>
      </c>
      <c r="Z422" s="15">
        <f t="shared" si="98"/>
        <v>200000</v>
      </c>
      <c r="AA422" s="15">
        <f t="shared" ca="1" si="99"/>
        <v>0</v>
      </c>
      <c r="AB422" s="15">
        <f t="shared" si="100"/>
        <v>200000</v>
      </c>
      <c r="AC422" s="15">
        <f t="shared" ca="1" si="101"/>
        <v>0</v>
      </c>
      <c r="AD422" s="15">
        <f t="shared" si="102"/>
        <v>200000</v>
      </c>
      <c r="AE422" s="15">
        <f t="shared" ca="1" si="103"/>
        <v>0</v>
      </c>
    </row>
    <row r="423" spans="2:31">
      <c r="B423" s="15">
        <f t="shared" si="74"/>
        <v>197407.99999999907</v>
      </c>
      <c r="C423" s="44">
        <f t="shared" ca="1" si="75"/>
        <v>0</v>
      </c>
      <c r="D423" s="15">
        <f t="shared" si="76"/>
        <v>200000</v>
      </c>
      <c r="E423" s="44">
        <f t="shared" ca="1" si="77"/>
        <v>0</v>
      </c>
      <c r="F423" s="15">
        <f t="shared" si="78"/>
        <v>200000</v>
      </c>
      <c r="G423" s="44">
        <f t="shared" ca="1" si="79"/>
        <v>0</v>
      </c>
      <c r="H423" s="15">
        <f t="shared" si="80"/>
        <v>200000</v>
      </c>
      <c r="I423" s="15">
        <f t="shared" ca="1" si="81"/>
        <v>0</v>
      </c>
      <c r="J423" s="15">
        <f t="shared" si="82"/>
        <v>200000</v>
      </c>
      <c r="K423" s="15">
        <f t="shared" ca="1" si="83"/>
        <v>0</v>
      </c>
      <c r="L423" s="15">
        <f t="shared" si="84"/>
        <v>200000</v>
      </c>
      <c r="M423" s="15">
        <f t="shared" ca="1" si="85"/>
        <v>0</v>
      </c>
      <c r="N423" s="15">
        <f t="shared" si="86"/>
        <v>200000</v>
      </c>
      <c r="O423" s="15">
        <f t="shared" ca="1" si="87"/>
        <v>0</v>
      </c>
      <c r="P423" s="15">
        <f t="shared" si="88"/>
        <v>200000</v>
      </c>
      <c r="Q423" s="15">
        <f t="shared" ca="1" si="89"/>
        <v>0</v>
      </c>
      <c r="R423" s="15">
        <f t="shared" si="90"/>
        <v>200000</v>
      </c>
      <c r="S423" s="15">
        <f t="shared" ca="1" si="91"/>
        <v>0</v>
      </c>
      <c r="T423" s="15">
        <f t="shared" si="92"/>
        <v>200000</v>
      </c>
      <c r="U423" s="15">
        <f t="shared" ca="1" si="93"/>
        <v>0</v>
      </c>
      <c r="V423" s="15">
        <f t="shared" si="94"/>
        <v>200000</v>
      </c>
      <c r="W423" s="15">
        <f t="shared" ca="1" si="95"/>
        <v>0</v>
      </c>
      <c r="X423" s="15">
        <f t="shared" si="96"/>
        <v>200000</v>
      </c>
      <c r="Y423" s="15">
        <f t="shared" ca="1" si="97"/>
        <v>0</v>
      </c>
      <c r="Z423" s="15">
        <f t="shared" si="98"/>
        <v>200000</v>
      </c>
      <c r="AA423" s="15">
        <f t="shared" ca="1" si="99"/>
        <v>0</v>
      </c>
      <c r="AB423" s="15">
        <f t="shared" si="100"/>
        <v>200000</v>
      </c>
      <c r="AC423" s="15">
        <f t="shared" ca="1" si="101"/>
        <v>0</v>
      </c>
      <c r="AD423" s="15">
        <f t="shared" si="102"/>
        <v>200000</v>
      </c>
      <c r="AE423" s="15">
        <f t="shared" ca="1" si="103"/>
        <v>0</v>
      </c>
    </row>
    <row r="424" spans="2:31">
      <c r="B424" s="15">
        <f t="shared" si="74"/>
        <v>200000</v>
      </c>
      <c r="C424" s="44">
        <f t="shared" ca="1" si="75"/>
        <v>0</v>
      </c>
      <c r="D424" s="15">
        <f t="shared" si="76"/>
        <v>200000</v>
      </c>
      <c r="E424" s="44">
        <f t="shared" ca="1" si="77"/>
        <v>0</v>
      </c>
      <c r="F424" s="15">
        <f t="shared" si="78"/>
        <v>200000</v>
      </c>
      <c r="G424" s="44">
        <f t="shared" ca="1" si="79"/>
        <v>0</v>
      </c>
      <c r="H424" s="15">
        <f t="shared" si="80"/>
        <v>200000</v>
      </c>
      <c r="I424" s="15">
        <f t="shared" ca="1" si="81"/>
        <v>0</v>
      </c>
      <c r="J424" s="15">
        <f t="shared" si="82"/>
        <v>200000</v>
      </c>
      <c r="K424" s="15">
        <f t="shared" ca="1" si="83"/>
        <v>0</v>
      </c>
      <c r="L424" s="15">
        <f t="shared" si="84"/>
        <v>200000</v>
      </c>
      <c r="M424" s="15">
        <f t="shared" ca="1" si="85"/>
        <v>0</v>
      </c>
      <c r="N424" s="15">
        <f t="shared" si="86"/>
        <v>200000</v>
      </c>
      <c r="O424" s="15">
        <f t="shared" ca="1" si="87"/>
        <v>0</v>
      </c>
      <c r="P424" s="15">
        <f t="shared" si="88"/>
        <v>200000</v>
      </c>
      <c r="Q424" s="15">
        <f t="shared" ca="1" si="89"/>
        <v>0</v>
      </c>
      <c r="R424" s="15">
        <f t="shared" si="90"/>
        <v>200000</v>
      </c>
      <c r="S424" s="15">
        <f t="shared" ca="1" si="91"/>
        <v>0</v>
      </c>
      <c r="T424" s="15">
        <f t="shared" si="92"/>
        <v>200000</v>
      </c>
      <c r="U424" s="15">
        <f t="shared" ca="1" si="93"/>
        <v>0</v>
      </c>
      <c r="V424" s="15">
        <f t="shared" si="94"/>
        <v>200000</v>
      </c>
      <c r="W424" s="15">
        <f t="shared" ca="1" si="95"/>
        <v>0</v>
      </c>
      <c r="X424" s="15">
        <f t="shared" si="96"/>
        <v>200000</v>
      </c>
      <c r="Y424" s="15">
        <f t="shared" ca="1" si="97"/>
        <v>0</v>
      </c>
      <c r="Z424" s="15">
        <f t="shared" si="98"/>
        <v>200000</v>
      </c>
      <c r="AA424" s="15">
        <f t="shared" ca="1" si="99"/>
        <v>0</v>
      </c>
      <c r="AB424" s="15">
        <f t="shared" si="100"/>
        <v>200000</v>
      </c>
      <c r="AC424" s="15">
        <f t="shared" ca="1" si="101"/>
        <v>0</v>
      </c>
      <c r="AD424" s="15">
        <f t="shared" si="102"/>
        <v>200000</v>
      </c>
      <c r="AE424" s="15">
        <f t="shared" ca="1" si="103"/>
        <v>0</v>
      </c>
    </row>
    <row r="425" spans="2:31">
      <c r="B425" s="15">
        <f t="shared" si="74"/>
        <v>200000</v>
      </c>
      <c r="C425" s="44">
        <f t="shared" ca="1" si="75"/>
        <v>0</v>
      </c>
      <c r="D425" s="15">
        <f t="shared" si="76"/>
        <v>200000</v>
      </c>
      <c r="E425" s="44">
        <f t="shared" ca="1" si="77"/>
        <v>0</v>
      </c>
      <c r="F425" s="15">
        <f t="shared" si="78"/>
        <v>200000</v>
      </c>
      <c r="G425" s="44">
        <f t="shared" ca="1" si="79"/>
        <v>0</v>
      </c>
      <c r="H425" s="15">
        <f t="shared" si="80"/>
        <v>200000</v>
      </c>
      <c r="I425" s="15">
        <f t="shared" ca="1" si="81"/>
        <v>0</v>
      </c>
      <c r="J425" s="15">
        <f t="shared" si="82"/>
        <v>200000</v>
      </c>
      <c r="K425" s="15">
        <f t="shared" ca="1" si="83"/>
        <v>0</v>
      </c>
      <c r="L425" s="15">
        <f t="shared" si="84"/>
        <v>200000</v>
      </c>
      <c r="M425" s="15">
        <f t="shared" ca="1" si="85"/>
        <v>0</v>
      </c>
      <c r="N425" s="15">
        <f t="shared" si="86"/>
        <v>200000</v>
      </c>
      <c r="O425" s="15">
        <f t="shared" ca="1" si="87"/>
        <v>0</v>
      </c>
      <c r="P425" s="15">
        <f t="shared" si="88"/>
        <v>200000</v>
      </c>
      <c r="Q425" s="15">
        <f t="shared" ca="1" si="89"/>
        <v>0</v>
      </c>
      <c r="R425" s="15">
        <f t="shared" si="90"/>
        <v>200000</v>
      </c>
      <c r="S425" s="15">
        <f t="shared" ca="1" si="91"/>
        <v>0</v>
      </c>
      <c r="T425" s="15">
        <f t="shared" si="92"/>
        <v>200000</v>
      </c>
      <c r="U425" s="15">
        <f t="shared" ca="1" si="93"/>
        <v>0</v>
      </c>
      <c r="V425" s="15">
        <f t="shared" si="94"/>
        <v>200000</v>
      </c>
      <c r="W425" s="15">
        <f t="shared" ca="1" si="95"/>
        <v>0</v>
      </c>
      <c r="X425" s="15">
        <f t="shared" si="96"/>
        <v>200000</v>
      </c>
      <c r="Y425" s="15">
        <f t="shared" ca="1" si="97"/>
        <v>0</v>
      </c>
      <c r="Z425" s="15">
        <f t="shared" si="98"/>
        <v>200000</v>
      </c>
      <c r="AA425" s="15">
        <f t="shared" ca="1" si="99"/>
        <v>0</v>
      </c>
      <c r="AB425" s="15">
        <f t="shared" si="100"/>
        <v>200000</v>
      </c>
      <c r="AC425" s="15">
        <f t="shared" ca="1" si="101"/>
        <v>0</v>
      </c>
      <c r="AD425" s="15">
        <f t="shared" si="102"/>
        <v>200000</v>
      </c>
      <c r="AE425" s="15">
        <f t="shared" ca="1" si="103"/>
        <v>0</v>
      </c>
    </row>
    <row r="426" spans="2:31">
      <c r="B426" s="15">
        <f t="shared" si="74"/>
        <v>200000</v>
      </c>
      <c r="C426" s="44">
        <f t="shared" ca="1" si="75"/>
        <v>0</v>
      </c>
      <c r="D426" s="15">
        <f t="shared" si="76"/>
        <v>200000</v>
      </c>
      <c r="E426" s="44">
        <f t="shared" ca="1" si="77"/>
        <v>0</v>
      </c>
      <c r="F426" s="15">
        <f t="shared" si="78"/>
        <v>200000</v>
      </c>
      <c r="G426" s="44">
        <f t="shared" ca="1" si="79"/>
        <v>0</v>
      </c>
      <c r="H426" s="15">
        <f t="shared" si="80"/>
        <v>200000</v>
      </c>
      <c r="I426" s="15">
        <f t="shared" ca="1" si="81"/>
        <v>0</v>
      </c>
      <c r="J426" s="15">
        <f t="shared" si="82"/>
        <v>200000</v>
      </c>
      <c r="K426" s="15">
        <f t="shared" ca="1" si="83"/>
        <v>0</v>
      </c>
      <c r="L426" s="15">
        <f t="shared" si="84"/>
        <v>200000</v>
      </c>
      <c r="M426" s="15">
        <f t="shared" ca="1" si="85"/>
        <v>0</v>
      </c>
      <c r="N426" s="15">
        <f t="shared" si="86"/>
        <v>200000</v>
      </c>
      <c r="O426" s="15">
        <f t="shared" ca="1" si="87"/>
        <v>0</v>
      </c>
      <c r="P426" s="15">
        <f t="shared" si="88"/>
        <v>200000</v>
      </c>
      <c r="Q426" s="15">
        <f t="shared" ca="1" si="89"/>
        <v>0</v>
      </c>
      <c r="R426" s="15">
        <f t="shared" si="90"/>
        <v>200000</v>
      </c>
      <c r="S426" s="15">
        <f t="shared" ca="1" si="91"/>
        <v>0</v>
      </c>
      <c r="T426" s="15">
        <f t="shared" si="92"/>
        <v>200000</v>
      </c>
      <c r="U426" s="15">
        <f t="shared" ca="1" si="93"/>
        <v>0</v>
      </c>
      <c r="V426" s="15">
        <f t="shared" si="94"/>
        <v>200000</v>
      </c>
      <c r="W426" s="15">
        <f t="shared" ca="1" si="95"/>
        <v>0</v>
      </c>
      <c r="X426" s="15">
        <f t="shared" si="96"/>
        <v>200000</v>
      </c>
      <c r="Y426" s="15">
        <f t="shared" ca="1" si="97"/>
        <v>0</v>
      </c>
      <c r="Z426" s="15">
        <f t="shared" si="98"/>
        <v>200000</v>
      </c>
      <c r="AA426" s="15">
        <f t="shared" ca="1" si="99"/>
        <v>0</v>
      </c>
      <c r="AB426" s="15">
        <f t="shared" si="100"/>
        <v>200000</v>
      </c>
      <c r="AC426" s="15">
        <f t="shared" ca="1" si="101"/>
        <v>0</v>
      </c>
      <c r="AD426" s="15">
        <f t="shared" si="102"/>
        <v>200000</v>
      </c>
      <c r="AE426" s="15">
        <f t="shared" ca="1" si="103"/>
        <v>0</v>
      </c>
    </row>
    <row r="427" spans="2:31">
      <c r="B427" s="15">
        <f t="shared" si="74"/>
        <v>200000</v>
      </c>
      <c r="C427" s="44">
        <f t="shared" ca="1" si="75"/>
        <v>0</v>
      </c>
      <c r="D427" s="15">
        <f t="shared" si="76"/>
        <v>200000</v>
      </c>
      <c r="E427" s="44">
        <f t="shared" ca="1" si="77"/>
        <v>0</v>
      </c>
      <c r="F427" s="15">
        <f t="shared" si="78"/>
        <v>200000</v>
      </c>
      <c r="G427" s="44">
        <f t="shared" ca="1" si="79"/>
        <v>0</v>
      </c>
      <c r="H427" s="15">
        <f t="shared" si="80"/>
        <v>200000</v>
      </c>
      <c r="I427" s="15">
        <f t="shared" ca="1" si="81"/>
        <v>0</v>
      </c>
      <c r="J427" s="15">
        <f t="shared" si="82"/>
        <v>200000</v>
      </c>
      <c r="K427" s="15">
        <f t="shared" ca="1" si="83"/>
        <v>0</v>
      </c>
      <c r="L427" s="15">
        <f t="shared" si="84"/>
        <v>200000</v>
      </c>
      <c r="M427" s="15">
        <f t="shared" ca="1" si="85"/>
        <v>0</v>
      </c>
      <c r="N427" s="15">
        <f t="shared" si="86"/>
        <v>200000</v>
      </c>
      <c r="O427" s="15">
        <f t="shared" ca="1" si="87"/>
        <v>0</v>
      </c>
      <c r="P427" s="15">
        <f t="shared" si="88"/>
        <v>200000</v>
      </c>
      <c r="Q427" s="15">
        <f t="shared" ca="1" si="89"/>
        <v>0</v>
      </c>
      <c r="R427" s="15">
        <f t="shared" si="90"/>
        <v>200000</v>
      </c>
      <c r="S427" s="15">
        <f t="shared" ca="1" si="91"/>
        <v>0</v>
      </c>
      <c r="T427" s="15">
        <f t="shared" si="92"/>
        <v>200000</v>
      </c>
      <c r="U427" s="15">
        <f t="shared" ca="1" si="93"/>
        <v>0</v>
      </c>
      <c r="V427" s="15">
        <f t="shared" si="94"/>
        <v>200000</v>
      </c>
      <c r="W427" s="15">
        <f t="shared" ca="1" si="95"/>
        <v>0</v>
      </c>
      <c r="X427" s="15">
        <f t="shared" si="96"/>
        <v>200000</v>
      </c>
      <c r="Y427" s="15">
        <f t="shared" ca="1" si="97"/>
        <v>0</v>
      </c>
      <c r="Z427" s="15">
        <f t="shared" si="98"/>
        <v>200000</v>
      </c>
      <c r="AA427" s="15">
        <f t="shared" ca="1" si="99"/>
        <v>0</v>
      </c>
      <c r="AB427" s="15">
        <f t="shared" si="100"/>
        <v>200000</v>
      </c>
      <c r="AC427" s="15">
        <f t="shared" ca="1" si="101"/>
        <v>0</v>
      </c>
      <c r="AD427" s="15">
        <f t="shared" si="102"/>
        <v>200000</v>
      </c>
      <c r="AE427" s="15">
        <f t="shared" ca="1" si="103"/>
        <v>0</v>
      </c>
    </row>
    <row r="428" spans="2:31">
      <c r="B428" s="15">
        <f t="shared" si="74"/>
        <v>200000</v>
      </c>
      <c r="C428" s="44">
        <f t="shared" ca="1" si="75"/>
        <v>0</v>
      </c>
      <c r="D428" s="15">
        <f t="shared" si="76"/>
        <v>200000</v>
      </c>
      <c r="E428" s="44">
        <f t="shared" ca="1" si="77"/>
        <v>0</v>
      </c>
      <c r="F428" s="15">
        <f t="shared" si="78"/>
        <v>200000</v>
      </c>
      <c r="G428" s="44">
        <f t="shared" ca="1" si="79"/>
        <v>0</v>
      </c>
      <c r="H428" s="15">
        <f t="shared" si="80"/>
        <v>200000</v>
      </c>
      <c r="I428" s="15">
        <f t="shared" ca="1" si="81"/>
        <v>0</v>
      </c>
      <c r="J428" s="15">
        <f t="shared" si="82"/>
        <v>200000</v>
      </c>
      <c r="K428" s="15">
        <f t="shared" ca="1" si="83"/>
        <v>0</v>
      </c>
      <c r="L428" s="15">
        <f t="shared" si="84"/>
        <v>200000</v>
      </c>
      <c r="M428" s="15">
        <f t="shared" ca="1" si="85"/>
        <v>0</v>
      </c>
      <c r="N428" s="15">
        <f t="shared" si="86"/>
        <v>200000</v>
      </c>
      <c r="O428" s="15">
        <f t="shared" ca="1" si="87"/>
        <v>0</v>
      </c>
      <c r="P428" s="15">
        <f t="shared" si="88"/>
        <v>200000</v>
      </c>
      <c r="Q428" s="15">
        <f t="shared" ca="1" si="89"/>
        <v>0</v>
      </c>
      <c r="R428" s="15">
        <f t="shared" si="90"/>
        <v>200000</v>
      </c>
      <c r="S428" s="15">
        <f t="shared" ca="1" si="91"/>
        <v>0</v>
      </c>
      <c r="T428" s="15">
        <f t="shared" si="92"/>
        <v>200000</v>
      </c>
      <c r="U428" s="15">
        <f t="shared" ca="1" si="93"/>
        <v>0</v>
      </c>
      <c r="V428" s="15">
        <f t="shared" si="94"/>
        <v>200000</v>
      </c>
      <c r="W428" s="15">
        <f t="shared" ca="1" si="95"/>
        <v>0</v>
      </c>
      <c r="X428" s="15">
        <f t="shared" si="96"/>
        <v>200000</v>
      </c>
      <c r="Y428" s="15">
        <f t="shared" ca="1" si="97"/>
        <v>0</v>
      </c>
      <c r="Z428" s="15">
        <f t="shared" si="98"/>
        <v>200000</v>
      </c>
      <c r="AA428" s="15">
        <f t="shared" ca="1" si="99"/>
        <v>0</v>
      </c>
      <c r="AB428" s="15">
        <f t="shared" si="100"/>
        <v>200000</v>
      </c>
      <c r="AC428" s="15">
        <f t="shared" ca="1" si="101"/>
        <v>0</v>
      </c>
      <c r="AD428" s="15">
        <f t="shared" si="102"/>
        <v>200000</v>
      </c>
      <c r="AE428" s="15">
        <f t="shared" ca="1" si="103"/>
        <v>0</v>
      </c>
    </row>
    <row r="429" spans="2:31">
      <c r="B429" s="15">
        <f t="shared" si="74"/>
        <v>200000</v>
      </c>
      <c r="C429" s="44">
        <f t="shared" ca="1" si="75"/>
        <v>0</v>
      </c>
      <c r="D429" s="15">
        <f t="shared" si="76"/>
        <v>200000</v>
      </c>
      <c r="E429" s="44">
        <f t="shared" ca="1" si="77"/>
        <v>0</v>
      </c>
      <c r="F429" s="15">
        <f t="shared" si="78"/>
        <v>200000</v>
      </c>
      <c r="G429" s="44">
        <f t="shared" ca="1" si="79"/>
        <v>0</v>
      </c>
      <c r="H429" s="15">
        <f t="shared" si="80"/>
        <v>200000</v>
      </c>
      <c r="I429" s="15">
        <f t="shared" ca="1" si="81"/>
        <v>0</v>
      </c>
      <c r="J429" s="15">
        <f t="shared" si="82"/>
        <v>200000</v>
      </c>
      <c r="K429" s="15">
        <f t="shared" ca="1" si="83"/>
        <v>0</v>
      </c>
      <c r="L429" s="15">
        <f t="shared" si="84"/>
        <v>200000</v>
      </c>
      <c r="M429" s="15">
        <f t="shared" ca="1" si="85"/>
        <v>0</v>
      </c>
      <c r="N429" s="15">
        <f t="shared" si="86"/>
        <v>200000</v>
      </c>
      <c r="O429" s="15">
        <f t="shared" ca="1" si="87"/>
        <v>0</v>
      </c>
      <c r="P429" s="15">
        <f t="shared" si="88"/>
        <v>200000</v>
      </c>
      <c r="Q429" s="15">
        <f t="shared" ca="1" si="89"/>
        <v>0</v>
      </c>
      <c r="R429" s="15">
        <f t="shared" si="90"/>
        <v>200000</v>
      </c>
      <c r="S429" s="15">
        <f t="shared" ca="1" si="91"/>
        <v>0</v>
      </c>
      <c r="T429" s="15">
        <f t="shared" si="92"/>
        <v>200000</v>
      </c>
      <c r="U429" s="15">
        <f t="shared" ca="1" si="93"/>
        <v>0</v>
      </c>
      <c r="V429" s="15">
        <f t="shared" si="94"/>
        <v>200000</v>
      </c>
      <c r="W429" s="15">
        <f t="shared" ca="1" si="95"/>
        <v>0</v>
      </c>
      <c r="X429" s="15">
        <f t="shared" si="96"/>
        <v>200000</v>
      </c>
      <c r="Y429" s="15">
        <f t="shared" ca="1" si="97"/>
        <v>0</v>
      </c>
      <c r="Z429" s="15">
        <f t="shared" si="98"/>
        <v>200000</v>
      </c>
      <c r="AA429" s="15">
        <f t="shared" ca="1" si="99"/>
        <v>0</v>
      </c>
      <c r="AB429" s="15">
        <f t="shared" si="100"/>
        <v>200000</v>
      </c>
      <c r="AC429" s="15">
        <f t="shared" ca="1" si="101"/>
        <v>0</v>
      </c>
      <c r="AD429" s="15">
        <f t="shared" si="102"/>
        <v>200000</v>
      </c>
      <c r="AE429" s="15">
        <f t="shared" ca="1" si="103"/>
        <v>0</v>
      </c>
    </row>
    <row r="430" spans="2:31">
      <c r="B430" s="15">
        <f t="shared" si="74"/>
        <v>200000</v>
      </c>
      <c r="C430" s="44">
        <f t="shared" ca="1" si="75"/>
        <v>0</v>
      </c>
      <c r="D430" s="15">
        <f t="shared" si="76"/>
        <v>200000</v>
      </c>
      <c r="E430" s="44">
        <f t="shared" ca="1" si="77"/>
        <v>0</v>
      </c>
      <c r="F430" s="15">
        <f t="shared" si="78"/>
        <v>200000</v>
      </c>
      <c r="G430" s="44">
        <f t="shared" ca="1" si="79"/>
        <v>0</v>
      </c>
      <c r="H430" s="15">
        <f t="shared" si="80"/>
        <v>200000</v>
      </c>
      <c r="I430" s="15">
        <f t="shared" ca="1" si="81"/>
        <v>0</v>
      </c>
      <c r="J430" s="15">
        <f t="shared" si="82"/>
        <v>200000</v>
      </c>
      <c r="K430" s="15">
        <f t="shared" ca="1" si="83"/>
        <v>0</v>
      </c>
      <c r="L430" s="15">
        <f t="shared" si="84"/>
        <v>200000</v>
      </c>
      <c r="M430" s="15">
        <f t="shared" ca="1" si="85"/>
        <v>0</v>
      </c>
      <c r="N430" s="15">
        <f t="shared" si="86"/>
        <v>200000</v>
      </c>
      <c r="O430" s="15">
        <f t="shared" ca="1" si="87"/>
        <v>0</v>
      </c>
      <c r="P430" s="15">
        <f t="shared" si="88"/>
        <v>200000</v>
      </c>
      <c r="Q430" s="15">
        <f t="shared" ca="1" si="89"/>
        <v>0</v>
      </c>
      <c r="R430" s="15">
        <f t="shared" si="90"/>
        <v>200000</v>
      </c>
      <c r="S430" s="15">
        <f t="shared" ca="1" si="91"/>
        <v>0</v>
      </c>
      <c r="T430" s="15">
        <f t="shared" si="92"/>
        <v>200000</v>
      </c>
      <c r="U430" s="15">
        <f t="shared" ca="1" si="93"/>
        <v>0</v>
      </c>
      <c r="V430" s="15">
        <f t="shared" si="94"/>
        <v>200000</v>
      </c>
      <c r="W430" s="15">
        <f t="shared" ca="1" si="95"/>
        <v>0</v>
      </c>
      <c r="X430" s="15">
        <f t="shared" si="96"/>
        <v>200000</v>
      </c>
      <c r="Y430" s="15">
        <f t="shared" ca="1" si="97"/>
        <v>0</v>
      </c>
      <c r="Z430" s="15">
        <f t="shared" si="98"/>
        <v>200000</v>
      </c>
      <c r="AA430" s="15">
        <f t="shared" ca="1" si="99"/>
        <v>0</v>
      </c>
      <c r="AB430" s="15">
        <f t="shared" si="100"/>
        <v>200000</v>
      </c>
      <c r="AC430" s="15">
        <f t="shared" ca="1" si="101"/>
        <v>0</v>
      </c>
      <c r="AD430" s="15">
        <f t="shared" si="102"/>
        <v>200000</v>
      </c>
      <c r="AE430" s="15">
        <f t="shared" ca="1" si="103"/>
        <v>0</v>
      </c>
    </row>
    <row r="431" spans="2:31">
      <c r="B431" s="15">
        <f t="shared" si="74"/>
        <v>200000</v>
      </c>
      <c r="C431" s="44">
        <f t="shared" ca="1" si="75"/>
        <v>0</v>
      </c>
      <c r="D431" s="15">
        <f t="shared" si="76"/>
        <v>200000</v>
      </c>
      <c r="E431" s="44">
        <f t="shared" ca="1" si="77"/>
        <v>0</v>
      </c>
      <c r="F431" s="15">
        <f t="shared" si="78"/>
        <v>200000</v>
      </c>
      <c r="G431" s="44">
        <f t="shared" ca="1" si="79"/>
        <v>0</v>
      </c>
      <c r="H431" s="15">
        <f t="shared" si="80"/>
        <v>200000</v>
      </c>
      <c r="I431" s="15">
        <f t="shared" ca="1" si="81"/>
        <v>0</v>
      </c>
      <c r="J431" s="15">
        <f t="shared" si="82"/>
        <v>200000</v>
      </c>
      <c r="K431" s="15">
        <f t="shared" ca="1" si="83"/>
        <v>0</v>
      </c>
      <c r="L431" s="15">
        <f t="shared" si="84"/>
        <v>200000</v>
      </c>
      <c r="M431" s="15">
        <f t="shared" ca="1" si="85"/>
        <v>0</v>
      </c>
      <c r="N431" s="15">
        <f t="shared" si="86"/>
        <v>200000</v>
      </c>
      <c r="O431" s="15">
        <f t="shared" ca="1" si="87"/>
        <v>0</v>
      </c>
      <c r="P431" s="15">
        <f t="shared" si="88"/>
        <v>200000</v>
      </c>
      <c r="Q431" s="15">
        <f t="shared" ca="1" si="89"/>
        <v>0</v>
      </c>
      <c r="R431" s="15">
        <f t="shared" si="90"/>
        <v>200000</v>
      </c>
      <c r="S431" s="15">
        <f t="shared" ca="1" si="91"/>
        <v>0</v>
      </c>
      <c r="T431" s="15">
        <f t="shared" si="92"/>
        <v>200000</v>
      </c>
      <c r="U431" s="15">
        <f t="shared" ca="1" si="93"/>
        <v>0</v>
      </c>
      <c r="V431" s="15">
        <f t="shared" si="94"/>
        <v>200000</v>
      </c>
      <c r="W431" s="15">
        <f t="shared" ca="1" si="95"/>
        <v>0</v>
      </c>
      <c r="X431" s="15">
        <f t="shared" si="96"/>
        <v>200000</v>
      </c>
      <c r="Y431" s="15">
        <f t="shared" ca="1" si="97"/>
        <v>0</v>
      </c>
      <c r="Z431" s="15">
        <f t="shared" si="98"/>
        <v>200000</v>
      </c>
      <c r="AA431" s="15">
        <f t="shared" ca="1" si="99"/>
        <v>0</v>
      </c>
      <c r="AB431" s="15">
        <f t="shared" si="100"/>
        <v>200000</v>
      </c>
      <c r="AC431" s="15">
        <f t="shared" ca="1" si="101"/>
        <v>0</v>
      </c>
      <c r="AD431" s="15">
        <f t="shared" si="102"/>
        <v>200000</v>
      </c>
      <c r="AE431" s="15">
        <f t="shared" ca="1" si="103"/>
        <v>0</v>
      </c>
    </row>
    <row r="432" spans="2:31">
      <c r="B432" s="15">
        <f t="shared" si="74"/>
        <v>200000</v>
      </c>
      <c r="C432" s="44">
        <f t="shared" ca="1" si="75"/>
        <v>0</v>
      </c>
      <c r="D432" s="15">
        <f t="shared" si="76"/>
        <v>200000</v>
      </c>
      <c r="E432" s="44">
        <f t="shared" ca="1" si="77"/>
        <v>0</v>
      </c>
      <c r="F432" s="15">
        <f t="shared" si="78"/>
        <v>200000</v>
      </c>
      <c r="G432" s="44">
        <f t="shared" ca="1" si="79"/>
        <v>0</v>
      </c>
      <c r="H432" s="15">
        <f t="shared" si="80"/>
        <v>200000</v>
      </c>
      <c r="I432" s="15">
        <f t="shared" ca="1" si="81"/>
        <v>0</v>
      </c>
      <c r="J432" s="15">
        <f t="shared" si="82"/>
        <v>200000</v>
      </c>
      <c r="K432" s="15">
        <f t="shared" ca="1" si="83"/>
        <v>0</v>
      </c>
      <c r="L432" s="15">
        <f t="shared" si="84"/>
        <v>200000</v>
      </c>
      <c r="M432" s="15">
        <f t="shared" ca="1" si="85"/>
        <v>0</v>
      </c>
      <c r="N432" s="15">
        <f t="shared" si="86"/>
        <v>200000</v>
      </c>
      <c r="O432" s="15">
        <f t="shared" ca="1" si="87"/>
        <v>0</v>
      </c>
      <c r="P432" s="15">
        <f t="shared" si="88"/>
        <v>200000</v>
      </c>
      <c r="Q432" s="15">
        <f t="shared" ca="1" si="89"/>
        <v>0</v>
      </c>
      <c r="R432" s="15">
        <f t="shared" si="90"/>
        <v>200000</v>
      </c>
      <c r="S432" s="15">
        <f t="shared" ca="1" si="91"/>
        <v>0</v>
      </c>
      <c r="T432" s="15">
        <f t="shared" si="92"/>
        <v>200000</v>
      </c>
      <c r="U432" s="15">
        <f t="shared" ca="1" si="93"/>
        <v>0</v>
      </c>
      <c r="V432" s="15">
        <f t="shared" si="94"/>
        <v>200000</v>
      </c>
      <c r="W432" s="15">
        <f t="shared" ca="1" si="95"/>
        <v>0</v>
      </c>
      <c r="X432" s="15">
        <f t="shared" si="96"/>
        <v>200000</v>
      </c>
      <c r="Y432" s="15">
        <f t="shared" ca="1" si="97"/>
        <v>0</v>
      </c>
      <c r="Z432" s="15">
        <f t="shared" si="98"/>
        <v>200000</v>
      </c>
      <c r="AA432" s="15">
        <f t="shared" ca="1" si="99"/>
        <v>0</v>
      </c>
      <c r="AB432" s="15">
        <f t="shared" si="100"/>
        <v>200000</v>
      </c>
      <c r="AC432" s="15">
        <f t="shared" ca="1" si="101"/>
        <v>0</v>
      </c>
      <c r="AD432" s="15">
        <f t="shared" si="102"/>
        <v>200000</v>
      </c>
      <c r="AE432" s="15">
        <f t="shared" ca="1" si="103"/>
        <v>0</v>
      </c>
    </row>
    <row r="433" spans="2:31">
      <c r="B433" s="15">
        <f t="shared" si="74"/>
        <v>200000</v>
      </c>
      <c r="C433" s="44">
        <f t="shared" ca="1" si="75"/>
        <v>0</v>
      </c>
      <c r="D433" s="15">
        <f t="shared" si="76"/>
        <v>200000</v>
      </c>
      <c r="E433" s="44">
        <f t="shared" ca="1" si="77"/>
        <v>0</v>
      </c>
      <c r="F433" s="15">
        <f t="shared" si="78"/>
        <v>200000</v>
      </c>
      <c r="G433" s="44">
        <f t="shared" ca="1" si="79"/>
        <v>0</v>
      </c>
      <c r="H433" s="15">
        <f t="shared" si="80"/>
        <v>200000</v>
      </c>
      <c r="I433" s="15">
        <f t="shared" ca="1" si="81"/>
        <v>0</v>
      </c>
      <c r="J433" s="15">
        <f t="shared" si="82"/>
        <v>200000</v>
      </c>
      <c r="K433" s="15">
        <f t="shared" ca="1" si="83"/>
        <v>0</v>
      </c>
      <c r="L433" s="15">
        <f t="shared" si="84"/>
        <v>200000</v>
      </c>
      <c r="M433" s="15">
        <f t="shared" ca="1" si="85"/>
        <v>0</v>
      </c>
      <c r="N433" s="15">
        <f t="shared" si="86"/>
        <v>200000</v>
      </c>
      <c r="O433" s="15">
        <f t="shared" ca="1" si="87"/>
        <v>0</v>
      </c>
      <c r="P433" s="15">
        <f t="shared" si="88"/>
        <v>200000</v>
      </c>
      <c r="Q433" s="15">
        <f t="shared" ca="1" si="89"/>
        <v>0</v>
      </c>
      <c r="R433" s="15">
        <f t="shared" si="90"/>
        <v>200000</v>
      </c>
      <c r="S433" s="15">
        <f t="shared" ca="1" si="91"/>
        <v>0</v>
      </c>
      <c r="T433" s="15">
        <f t="shared" si="92"/>
        <v>200000</v>
      </c>
      <c r="U433" s="15">
        <f t="shared" ca="1" si="93"/>
        <v>0</v>
      </c>
      <c r="V433" s="15">
        <f t="shared" si="94"/>
        <v>200000</v>
      </c>
      <c r="W433" s="15">
        <f t="shared" ca="1" si="95"/>
        <v>0</v>
      </c>
      <c r="X433" s="15">
        <f t="shared" si="96"/>
        <v>200000</v>
      </c>
      <c r="Y433" s="15">
        <f t="shared" ca="1" si="97"/>
        <v>0</v>
      </c>
      <c r="Z433" s="15">
        <f t="shared" si="98"/>
        <v>200000</v>
      </c>
      <c r="AA433" s="15">
        <f t="shared" ca="1" si="99"/>
        <v>0</v>
      </c>
      <c r="AB433" s="15">
        <f t="shared" si="100"/>
        <v>200000</v>
      </c>
      <c r="AC433" s="15">
        <f t="shared" ca="1" si="101"/>
        <v>0</v>
      </c>
      <c r="AD433" s="15">
        <f t="shared" si="102"/>
        <v>200000</v>
      </c>
      <c r="AE433" s="15">
        <f t="shared" ca="1" si="103"/>
        <v>0</v>
      </c>
    </row>
    <row r="434" spans="2:31">
      <c r="B434" s="15">
        <f t="shared" si="74"/>
        <v>200000</v>
      </c>
      <c r="C434" s="44">
        <f t="shared" ca="1" si="75"/>
        <v>0</v>
      </c>
      <c r="D434" s="15">
        <f t="shared" si="76"/>
        <v>200000</v>
      </c>
      <c r="E434" s="44">
        <f t="shared" ca="1" si="77"/>
        <v>0</v>
      </c>
      <c r="F434" s="15">
        <f t="shared" si="78"/>
        <v>200000</v>
      </c>
      <c r="G434" s="44">
        <f t="shared" ca="1" si="79"/>
        <v>0</v>
      </c>
      <c r="H434" s="15">
        <f t="shared" si="80"/>
        <v>200000</v>
      </c>
      <c r="I434" s="15">
        <f t="shared" ca="1" si="81"/>
        <v>0</v>
      </c>
      <c r="J434" s="15">
        <f t="shared" si="82"/>
        <v>200000</v>
      </c>
      <c r="K434" s="15">
        <f t="shared" ca="1" si="83"/>
        <v>0</v>
      </c>
      <c r="L434" s="15">
        <f t="shared" si="84"/>
        <v>200000</v>
      </c>
      <c r="M434" s="15">
        <f t="shared" ca="1" si="85"/>
        <v>0</v>
      </c>
      <c r="N434" s="15">
        <f t="shared" si="86"/>
        <v>200000</v>
      </c>
      <c r="O434" s="15">
        <f t="shared" ca="1" si="87"/>
        <v>0</v>
      </c>
      <c r="P434" s="15">
        <f t="shared" si="88"/>
        <v>200000</v>
      </c>
      <c r="Q434" s="15">
        <f t="shared" ca="1" si="89"/>
        <v>0</v>
      </c>
      <c r="R434" s="15">
        <f t="shared" si="90"/>
        <v>200000</v>
      </c>
      <c r="S434" s="15">
        <f t="shared" ca="1" si="91"/>
        <v>0</v>
      </c>
      <c r="T434" s="15">
        <f t="shared" si="92"/>
        <v>200000</v>
      </c>
      <c r="U434" s="15">
        <f t="shared" ca="1" si="93"/>
        <v>0</v>
      </c>
      <c r="V434" s="15">
        <f t="shared" si="94"/>
        <v>200000</v>
      </c>
      <c r="W434" s="15">
        <f t="shared" ca="1" si="95"/>
        <v>0</v>
      </c>
      <c r="X434" s="15">
        <f t="shared" si="96"/>
        <v>200000</v>
      </c>
      <c r="Y434" s="15">
        <f t="shared" ca="1" si="97"/>
        <v>0</v>
      </c>
      <c r="Z434" s="15">
        <f t="shared" si="98"/>
        <v>200000</v>
      </c>
      <c r="AA434" s="15">
        <f t="shared" ca="1" si="99"/>
        <v>0</v>
      </c>
      <c r="AB434" s="15">
        <f t="shared" si="100"/>
        <v>200000</v>
      </c>
      <c r="AC434" s="15">
        <f t="shared" ca="1" si="101"/>
        <v>0</v>
      </c>
      <c r="AD434" s="15">
        <f t="shared" si="102"/>
        <v>200000</v>
      </c>
      <c r="AE434" s="15">
        <f t="shared" ca="1" si="103"/>
        <v>0</v>
      </c>
    </row>
    <row r="435" spans="2:31">
      <c r="B435" s="15">
        <f t="shared" si="74"/>
        <v>200000</v>
      </c>
      <c r="C435" s="44">
        <f t="shared" ca="1" si="75"/>
        <v>0</v>
      </c>
      <c r="D435" s="15">
        <f t="shared" si="76"/>
        <v>200000</v>
      </c>
      <c r="E435" s="44">
        <f t="shared" ca="1" si="77"/>
        <v>0</v>
      </c>
      <c r="F435" s="15">
        <f t="shared" si="78"/>
        <v>200000</v>
      </c>
      <c r="G435" s="44">
        <f t="shared" ca="1" si="79"/>
        <v>0</v>
      </c>
      <c r="H435" s="15">
        <f t="shared" si="80"/>
        <v>200000</v>
      </c>
      <c r="I435" s="15">
        <f t="shared" ca="1" si="81"/>
        <v>0</v>
      </c>
      <c r="J435" s="15">
        <f t="shared" si="82"/>
        <v>200000</v>
      </c>
      <c r="K435" s="15">
        <f t="shared" ca="1" si="83"/>
        <v>0</v>
      </c>
      <c r="L435" s="15">
        <f t="shared" si="84"/>
        <v>200000</v>
      </c>
      <c r="M435" s="15">
        <f t="shared" ca="1" si="85"/>
        <v>0</v>
      </c>
      <c r="N435" s="15">
        <f t="shared" si="86"/>
        <v>200000</v>
      </c>
      <c r="O435" s="15">
        <f t="shared" ca="1" si="87"/>
        <v>0</v>
      </c>
      <c r="P435" s="15">
        <f t="shared" si="88"/>
        <v>200000</v>
      </c>
      <c r="Q435" s="15">
        <f t="shared" ca="1" si="89"/>
        <v>0</v>
      </c>
      <c r="R435" s="15">
        <f t="shared" si="90"/>
        <v>200000</v>
      </c>
      <c r="S435" s="15">
        <f t="shared" ca="1" si="91"/>
        <v>0</v>
      </c>
      <c r="T435" s="15">
        <f t="shared" si="92"/>
        <v>200000</v>
      </c>
      <c r="U435" s="15">
        <f t="shared" ca="1" si="93"/>
        <v>0</v>
      </c>
      <c r="V435" s="15">
        <f t="shared" si="94"/>
        <v>200000</v>
      </c>
      <c r="W435" s="15">
        <f t="shared" ca="1" si="95"/>
        <v>0</v>
      </c>
      <c r="X435" s="15">
        <f t="shared" si="96"/>
        <v>200000</v>
      </c>
      <c r="Y435" s="15">
        <f t="shared" ca="1" si="97"/>
        <v>0</v>
      </c>
      <c r="Z435" s="15">
        <f t="shared" si="98"/>
        <v>200000</v>
      </c>
      <c r="AA435" s="15">
        <f t="shared" ca="1" si="99"/>
        <v>0</v>
      </c>
      <c r="AB435" s="15">
        <f t="shared" si="100"/>
        <v>200000</v>
      </c>
      <c r="AC435" s="15">
        <f t="shared" ca="1" si="101"/>
        <v>0</v>
      </c>
      <c r="AD435" s="15">
        <f t="shared" si="102"/>
        <v>200000</v>
      </c>
      <c r="AE435" s="15">
        <f t="shared" ca="1" si="103"/>
        <v>0</v>
      </c>
    </row>
    <row r="436" spans="2:31">
      <c r="B436" s="15">
        <f t="shared" si="74"/>
        <v>200000</v>
      </c>
      <c r="C436" s="44">
        <f t="shared" ca="1" si="75"/>
        <v>0</v>
      </c>
      <c r="D436" s="15">
        <f t="shared" si="76"/>
        <v>200000</v>
      </c>
      <c r="E436" s="44">
        <f t="shared" ca="1" si="77"/>
        <v>0</v>
      </c>
      <c r="F436" s="15">
        <f t="shared" si="78"/>
        <v>200000</v>
      </c>
      <c r="G436" s="44">
        <f t="shared" ca="1" si="79"/>
        <v>0</v>
      </c>
      <c r="H436" s="15">
        <f t="shared" si="80"/>
        <v>200000</v>
      </c>
      <c r="I436" s="15">
        <f t="shared" ca="1" si="81"/>
        <v>0</v>
      </c>
      <c r="J436" s="15">
        <f t="shared" si="82"/>
        <v>200000</v>
      </c>
      <c r="K436" s="15">
        <f t="shared" ca="1" si="83"/>
        <v>0</v>
      </c>
      <c r="L436" s="15">
        <f t="shared" si="84"/>
        <v>200000</v>
      </c>
      <c r="M436" s="15">
        <f t="shared" ca="1" si="85"/>
        <v>0</v>
      </c>
      <c r="N436" s="15">
        <f t="shared" si="86"/>
        <v>200000</v>
      </c>
      <c r="O436" s="15">
        <f t="shared" ca="1" si="87"/>
        <v>0</v>
      </c>
      <c r="P436" s="15">
        <f t="shared" si="88"/>
        <v>200000</v>
      </c>
      <c r="Q436" s="15">
        <f t="shared" ca="1" si="89"/>
        <v>0</v>
      </c>
      <c r="R436" s="15">
        <f t="shared" si="90"/>
        <v>200000</v>
      </c>
      <c r="S436" s="15">
        <f t="shared" ca="1" si="91"/>
        <v>0</v>
      </c>
      <c r="T436" s="15">
        <f t="shared" si="92"/>
        <v>200000</v>
      </c>
      <c r="U436" s="15">
        <f t="shared" ca="1" si="93"/>
        <v>0</v>
      </c>
      <c r="V436" s="15">
        <f t="shared" si="94"/>
        <v>200000</v>
      </c>
      <c r="W436" s="15">
        <f t="shared" ca="1" si="95"/>
        <v>0</v>
      </c>
      <c r="X436" s="15">
        <f t="shared" si="96"/>
        <v>200000</v>
      </c>
      <c r="Y436" s="15">
        <f t="shared" ca="1" si="97"/>
        <v>0</v>
      </c>
      <c r="Z436" s="15">
        <f t="shared" si="98"/>
        <v>200000</v>
      </c>
      <c r="AA436" s="15">
        <f t="shared" ca="1" si="99"/>
        <v>0</v>
      </c>
      <c r="AB436" s="15">
        <f t="shared" si="100"/>
        <v>200000</v>
      </c>
      <c r="AC436" s="15">
        <f t="shared" ca="1" si="101"/>
        <v>0</v>
      </c>
      <c r="AD436" s="15">
        <f t="shared" si="102"/>
        <v>200000</v>
      </c>
      <c r="AE436" s="15">
        <f t="shared" ca="1" si="103"/>
        <v>0</v>
      </c>
    </row>
    <row r="437" spans="2:31">
      <c r="B437" s="15">
        <f t="shared" si="74"/>
        <v>200000</v>
      </c>
      <c r="C437" s="44">
        <f t="shared" ca="1" si="75"/>
        <v>0</v>
      </c>
      <c r="D437" s="15">
        <f t="shared" si="76"/>
        <v>200000</v>
      </c>
      <c r="E437" s="44">
        <f t="shared" ca="1" si="77"/>
        <v>0</v>
      </c>
      <c r="F437" s="15">
        <f t="shared" si="78"/>
        <v>200000</v>
      </c>
      <c r="G437" s="44">
        <f t="shared" ca="1" si="79"/>
        <v>0</v>
      </c>
      <c r="H437" s="15">
        <f t="shared" si="80"/>
        <v>200000</v>
      </c>
      <c r="I437" s="15">
        <f t="shared" ca="1" si="81"/>
        <v>0</v>
      </c>
      <c r="J437" s="15">
        <f t="shared" si="82"/>
        <v>200000</v>
      </c>
      <c r="K437" s="15">
        <f t="shared" ca="1" si="83"/>
        <v>0</v>
      </c>
      <c r="L437" s="15">
        <f t="shared" si="84"/>
        <v>200000</v>
      </c>
      <c r="M437" s="15">
        <f t="shared" ca="1" si="85"/>
        <v>0</v>
      </c>
      <c r="N437" s="15">
        <f t="shared" si="86"/>
        <v>200000</v>
      </c>
      <c r="O437" s="15">
        <f t="shared" ca="1" si="87"/>
        <v>0</v>
      </c>
      <c r="P437" s="15">
        <f t="shared" si="88"/>
        <v>200000</v>
      </c>
      <c r="Q437" s="15">
        <f t="shared" ca="1" si="89"/>
        <v>0</v>
      </c>
      <c r="R437" s="15">
        <f t="shared" si="90"/>
        <v>200000</v>
      </c>
      <c r="S437" s="15">
        <f t="shared" ca="1" si="91"/>
        <v>0</v>
      </c>
      <c r="T437" s="15">
        <f t="shared" si="92"/>
        <v>200000</v>
      </c>
      <c r="U437" s="15">
        <f t="shared" ca="1" si="93"/>
        <v>0</v>
      </c>
      <c r="V437" s="15">
        <f t="shared" si="94"/>
        <v>200000</v>
      </c>
      <c r="W437" s="15">
        <f t="shared" ca="1" si="95"/>
        <v>0</v>
      </c>
      <c r="X437" s="15">
        <f t="shared" si="96"/>
        <v>200000</v>
      </c>
      <c r="Y437" s="15">
        <f t="shared" ca="1" si="97"/>
        <v>0</v>
      </c>
      <c r="Z437" s="15">
        <f t="shared" si="98"/>
        <v>200000</v>
      </c>
      <c r="AA437" s="15">
        <f t="shared" ca="1" si="99"/>
        <v>0</v>
      </c>
      <c r="AB437" s="15">
        <f t="shared" si="100"/>
        <v>200000</v>
      </c>
      <c r="AC437" s="15">
        <f t="shared" ca="1" si="101"/>
        <v>0</v>
      </c>
      <c r="AD437" s="15">
        <f t="shared" si="102"/>
        <v>200000</v>
      </c>
      <c r="AE437" s="15">
        <f t="shared" ca="1" si="103"/>
        <v>0</v>
      </c>
    </row>
    <row r="438" spans="2:31">
      <c r="B438" s="15">
        <f t="shared" si="74"/>
        <v>200000</v>
      </c>
      <c r="C438" s="44">
        <f t="shared" ca="1" si="75"/>
        <v>0</v>
      </c>
      <c r="D438" s="15">
        <f t="shared" si="76"/>
        <v>200000</v>
      </c>
      <c r="E438" s="44">
        <f t="shared" ca="1" si="77"/>
        <v>0</v>
      </c>
      <c r="F438" s="15">
        <f t="shared" si="78"/>
        <v>200000</v>
      </c>
      <c r="G438" s="44">
        <f t="shared" ca="1" si="79"/>
        <v>0</v>
      </c>
      <c r="H438" s="15">
        <f t="shared" si="80"/>
        <v>200000</v>
      </c>
      <c r="I438" s="15">
        <f t="shared" ca="1" si="81"/>
        <v>0</v>
      </c>
      <c r="J438" s="15">
        <f t="shared" si="82"/>
        <v>200000</v>
      </c>
      <c r="K438" s="15">
        <f t="shared" ca="1" si="83"/>
        <v>0</v>
      </c>
      <c r="L438" s="15">
        <f t="shared" si="84"/>
        <v>200000</v>
      </c>
      <c r="M438" s="15">
        <f t="shared" ca="1" si="85"/>
        <v>0</v>
      </c>
      <c r="N438" s="15">
        <f t="shared" si="86"/>
        <v>200000</v>
      </c>
      <c r="O438" s="15">
        <f t="shared" ca="1" si="87"/>
        <v>0</v>
      </c>
      <c r="P438" s="15">
        <f t="shared" si="88"/>
        <v>200000</v>
      </c>
      <c r="Q438" s="15">
        <f t="shared" ca="1" si="89"/>
        <v>0</v>
      </c>
      <c r="R438" s="15">
        <f t="shared" si="90"/>
        <v>200000</v>
      </c>
      <c r="S438" s="15">
        <f t="shared" ca="1" si="91"/>
        <v>0</v>
      </c>
      <c r="T438" s="15">
        <f t="shared" si="92"/>
        <v>200000</v>
      </c>
      <c r="U438" s="15">
        <f t="shared" ca="1" si="93"/>
        <v>0</v>
      </c>
      <c r="V438" s="15">
        <f t="shared" si="94"/>
        <v>200000</v>
      </c>
      <c r="W438" s="15">
        <f t="shared" ca="1" si="95"/>
        <v>0</v>
      </c>
      <c r="X438" s="15">
        <f t="shared" si="96"/>
        <v>200000</v>
      </c>
      <c r="Y438" s="15">
        <f t="shared" ca="1" si="97"/>
        <v>0</v>
      </c>
      <c r="Z438" s="15">
        <f t="shared" si="98"/>
        <v>200000</v>
      </c>
      <c r="AA438" s="15">
        <f t="shared" ca="1" si="99"/>
        <v>0</v>
      </c>
      <c r="AB438" s="15">
        <f t="shared" si="100"/>
        <v>200000</v>
      </c>
      <c r="AC438" s="15">
        <f t="shared" ca="1" si="101"/>
        <v>0</v>
      </c>
      <c r="AD438" s="15">
        <f t="shared" si="102"/>
        <v>200000</v>
      </c>
      <c r="AE438" s="15">
        <f t="shared" ca="1" si="103"/>
        <v>0</v>
      </c>
    </row>
    <row r="439" spans="2:31">
      <c r="B439" s="15">
        <f t="shared" si="74"/>
        <v>200000</v>
      </c>
      <c r="C439" s="44">
        <f t="shared" ca="1" si="75"/>
        <v>0</v>
      </c>
      <c r="D439" s="15">
        <f t="shared" si="76"/>
        <v>200000</v>
      </c>
      <c r="E439" s="44">
        <f t="shared" ca="1" si="77"/>
        <v>0</v>
      </c>
      <c r="F439" s="15">
        <f t="shared" si="78"/>
        <v>200000</v>
      </c>
      <c r="G439" s="44">
        <f t="shared" ca="1" si="79"/>
        <v>0</v>
      </c>
      <c r="H439" s="15">
        <f t="shared" si="80"/>
        <v>200000</v>
      </c>
      <c r="I439" s="15">
        <f t="shared" ca="1" si="81"/>
        <v>0</v>
      </c>
      <c r="J439" s="15">
        <f t="shared" si="82"/>
        <v>200000</v>
      </c>
      <c r="K439" s="15">
        <f t="shared" ca="1" si="83"/>
        <v>0</v>
      </c>
      <c r="L439" s="15">
        <f t="shared" si="84"/>
        <v>200000</v>
      </c>
      <c r="M439" s="15">
        <f t="shared" ca="1" si="85"/>
        <v>0</v>
      </c>
      <c r="N439" s="15">
        <f t="shared" si="86"/>
        <v>200000</v>
      </c>
      <c r="O439" s="15">
        <f t="shared" ca="1" si="87"/>
        <v>0</v>
      </c>
      <c r="P439" s="15">
        <f t="shared" si="88"/>
        <v>200000</v>
      </c>
      <c r="Q439" s="15">
        <f t="shared" ca="1" si="89"/>
        <v>0</v>
      </c>
      <c r="R439" s="15">
        <f t="shared" si="90"/>
        <v>200000</v>
      </c>
      <c r="S439" s="15">
        <f t="shared" ca="1" si="91"/>
        <v>0</v>
      </c>
      <c r="T439" s="15">
        <f t="shared" si="92"/>
        <v>200000</v>
      </c>
      <c r="U439" s="15">
        <f t="shared" ca="1" si="93"/>
        <v>0</v>
      </c>
      <c r="V439" s="15">
        <f t="shared" si="94"/>
        <v>200000</v>
      </c>
      <c r="W439" s="15">
        <f t="shared" ca="1" si="95"/>
        <v>0</v>
      </c>
      <c r="X439" s="15">
        <f t="shared" si="96"/>
        <v>200000</v>
      </c>
      <c r="Y439" s="15">
        <f t="shared" ca="1" si="97"/>
        <v>0</v>
      </c>
      <c r="Z439" s="15">
        <f t="shared" si="98"/>
        <v>200000</v>
      </c>
      <c r="AA439" s="15">
        <f t="shared" ca="1" si="99"/>
        <v>0</v>
      </c>
      <c r="AB439" s="15">
        <f t="shared" si="100"/>
        <v>200000</v>
      </c>
      <c r="AC439" s="15">
        <f t="shared" ca="1" si="101"/>
        <v>0</v>
      </c>
      <c r="AD439" s="15">
        <f t="shared" si="102"/>
        <v>200000</v>
      </c>
      <c r="AE439" s="15">
        <f t="shared" ca="1" si="103"/>
        <v>0</v>
      </c>
    </row>
    <row r="440" spans="2:31">
      <c r="B440" s="15">
        <f t="shared" si="74"/>
        <v>200000</v>
      </c>
      <c r="C440" s="44">
        <f t="shared" ca="1" si="75"/>
        <v>0</v>
      </c>
      <c r="D440" s="15">
        <f t="shared" si="76"/>
        <v>200000</v>
      </c>
      <c r="E440" s="44">
        <f t="shared" ca="1" si="77"/>
        <v>0</v>
      </c>
      <c r="F440" s="15">
        <f t="shared" si="78"/>
        <v>200000</v>
      </c>
      <c r="G440" s="44">
        <f t="shared" ca="1" si="79"/>
        <v>0</v>
      </c>
      <c r="H440" s="15">
        <f t="shared" si="80"/>
        <v>200000</v>
      </c>
      <c r="I440" s="15">
        <f t="shared" ca="1" si="81"/>
        <v>0</v>
      </c>
      <c r="J440" s="15">
        <f t="shared" si="82"/>
        <v>200000</v>
      </c>
      <c r="K440" s="15">
        <f t="shared" ca="1" si="83"/>
        <v>0</v>
      </c>
      <c r="L440" s="15">
        <f t="shared" si="84"/>
        <v>200000</v>
      </c>
      <c r="M440" s="15">
        <f t="shared" ca="1" si="85"/>
        <v>0</v>
      </c>
      <c r="N440" s="15">
        <f t="shared" si="86"/>
        <v>200000</v>
      </c>
      <c r="O440" s="15">
        <f t="shared" ca="1" si="87"/>
        <v>0</v>
      </c>
      <c r="P440" s="15">
        <f t="shared" si="88"/>
        <v>200000</v>
      </c>
      <c r="Q440" s="15">
        <f t="shared" ca="1" si="89"/>
        <v>0</v>
      </c>
      <c r="R440" s="15">
        <f t="shared" si="90"/>
        <v>200000</v>
      </c>
      <c r="S440" s="15">
        <f t="shared" ca="1" si="91"/>
        <v>0</v>
      </c>
      <c r="T440" s="15">
        <f t="shared" si="92"/>
        <v>200000</v>
      </c>
      <c r="U440" s="15">
        <f t="shared" ca="1" si="93"/>
        <v>0</v>
      </c>
      <c r="V440" s="15">
        <f t="shared" si="94"/>
        <v>200000</v>
      </c>
      <c r="W440" s="15">
        <f t="shared" ca="1" si="95"/>
        <v>0</v>
      </c>
      <c r="X440" s="15">
        <f t="shared" si="96"/>
        <v>200000</v>
      </c>
      <c r="Y440" s="15">
        <f t="shared" ca="1" si="97"/>
        <v>0</v>
      </c>
      <c r="Z440" s="15">
        <f t="shared" si="98"/>
        <v>200000</v>
      </c>
      <c r="AA440" s="15">
        <f t="shared" ca="1" si="99"/>
        <v>0</v>
      </c>
      <c r="AB440" s="15">
        <f t="shared" si="100"/>
        <v>200000</v>
      </c>
      <c r="AC440" s="15">
        <f t="shared" ca="1" si="101"/>
        <v>0</v>
      </c>
      <c r="AD440" s="15">
        <f t="shared" si="102"/>
        <v>200000</v>
      </c>
      <c r="AE440" s="15">
        <f t="shared" ca="1" si="103"/>
        <v>0</v>
      </c>
    </row>
    <row r="441" spans="2:31">
      <c r="B441" s="15">
        <f t="shared" si="74"/>
        <v>200000</v>
      </c>
      <c r="C441" s="44">
        <f t="shared" ca="1" si="75"/>
        <v>0</v>
      </c>
      <c r="D441" s="15">
        <f t="shared" si="76"/>
        <v>200000</v>
      </c>
      <c r="E441" s="44">
        <f t="shared" ca="1" si="77"/>
        <v>0</v>
      </c>
      <c r="F441" s="15">
        <f t="shared" si="78"/>
        <v>200000</v>
      </c>
      <c r="G441" s="44">
        <f t="shared" ca="1" si="79"/>
        <v>0</v>
      </c>
      <c r="H441" s="15">
        <f t="shared" si="80"/>
        <v>200000</v>
      </c>
      <c r="I441" s="15">
        <f t="shared" ca="1" si="81"/>
        <v>0</v>
      </c>
      <c r="J441" s="15">
        <f t="shared" si="82"/>
        <v>200000</v>
      </c>
      <c r="K441" s="15">
        <f t="shared" ca="1" si="83"/>
        <v>0</v>
      </c>
      <c r="L441" s="15">
        <f t="shared" si="84"/>
        <v>200000</v>
      </c>
      <c r="M441" s="15">
        <f t="shared" ca="1" si="85"/>
        <v>0</v>
      </c>
      <c r="N441" s="15">
        <f t="shared" si="86"/>
        <v>200000</v>
      </c>
      <c r="O441" s="15">
        <f t="shared" ca="1" si="87"/>
        <v>0</v>
      </c>
      <c r="P441" s="15">
        <f t="shared" si="88"/>
        <v>200000</v>
      </c>
      <c r="Q441" s="15">
        <f t="shared" ca="1" si="89"/>
        <v>0</v>
      </c>
      <c r="R441" s="15">
        <f t="shared" si="90"/>
        <v>200000</v>
      </c>
      <c r="S441" s="15">
        <f t="shared" ca="1" si="91"/>
        <v>0</v>
      </c>
      <c r="T441" s="15">
        <f t="shared" si="92"/>
        <v>200000</v>
      </c>
      <c r="U441" s="15">
        <f t="shared" ca="1" si="93"/>
        <v>0</v>
      </c>
      <c r="V441" s="15">
        <f t="shared" si="94"/>
        <v>200000</v>
      </c>
      <c r="W441" s="15">
        <f t="shared" ca="1" si="95"/>
        <v>0</v>
      </c>
      <c r="X441" s="15">
        <f t="shared" si="96"/>
        <v>200000</v>
      </c>
      <c r="Y441" s="15">
        <f t="shared" ca="1" si="97"/>
        <v>0</v>
      </c>
      <c r="Z441" s="15">
        <f t="shared" si="98"/>
        <v>200000</v>
      </c>
      <c r="AA441" s="15">
        <f t="shared" ca="1" si="99"/>
        <v>0</v>
      </c>
      <c r="AB441" s="15">
        <f t="shared" si="100"/>
        <v>200000</v>
      </c>
      <c r="AC441" s="15">
        <f t="shared" ca="1" si="101"/>
        <v>0</v>
      </c>
      <c r="AD441" s="15">
        <f t="shared" si="102"/>
        <v>200000</v>
      </c>
      <c r="AE441" s="15">
        <f t="shared" ca="1" si="103"/>
        <v>0</v>
      </c>
    </row>
    <row r="442" spans="2:31">
      <c r="B442" s="15">
        <f t="shared" si="74"/>
        <v>200000</v>
      </c>
      <c r="C442" s="44">
        <f t="shared" ca="1" si="75"/>
        <v>0</v>
      </c>
      <c r="D442" s="15">
        <f t="shared" si="76"/>
        <v>200000</v>
      </c>
      <c r="E442" s="44">
        <f t="shared" ca="1" si="77"/>
        <v>0</v>
      </c>
      <c r="F442" s="15">
        <f t="shared" si="78"/>
        <v>200000</v>
      </c>
      <c r="G442" s="44">
        <f t="shared" ca="1" si="79"/>
        <v>0</v>
      </c>
      <c r="H442" s="15">
        <f t="shared" si="80"/>
        <v>200000</v>
      </c>
      <c r="I442" s="15">
        <f t="shared" ca="1" si="81"/>
        <v>0</v>
      </c>
      <c r="J442" s="15">
        <f t="shared" si="82"/>
        <v>200000</v>
      </c>
      <c r="K442" s="15">
        <f t="shared" ca="1" si="83"/>
        <v>0</v>
      </c>
      <c r="L442" s="15">
        <f t="shared" si="84"/>
        <v>200000</v>
      </c>
      <c r="M442" s="15">
        <f t="shared" ca="1" si="85"/>
        <v>0</v>
      </c>
      <c r="N442" s="15">
        <f t="shared" si="86"/>
        <v>200000</v>
      </c>
      <c r="O442" s="15">
        <f t="shared" ca="1" si="87"/>
        <v>0</v>
      </c>
      <c r="P442" s="15">
        <f t="shared" si="88"/>
        <v>200000</v>
      </c>
      <c r="Q442" s="15">
        <f t="shared" ca="1" si="89"/>
        <v>0</v>
      </c>
      <c r="R442" s="15">
        <f t="shared" si="90"/>
        <v>200000</v>
      </c>
      <c r="S442" s="15">
        <f t="shared" ca="1" si="91"/>
        <v>0</v>
      </c>
      <c r="T442" s="15">
        <f t="shared" si="92"/>
        <v>200000</v>
      </c>
      <c r="U442" s="15">
        <f t="shared" ca="1" si="93"/>
        <v>0</v>
      </c>
      <c r="V442" s="15">
        <f t="shared" si="94"/>
        <v>200000</v>
      </c>
      <c r="W442" s="15">
        <f t="shared" ca="1" si="95"/>
        <v>0</v>
      </c>
      <c r="X442" s="15">
        <f t="shared" si="96"/>
        <v>200000</v>
      </c>
      <c r="Y442" s="15">
        <f t="shared" ca="1" si="97"/>
        <v>0</v>
      </c>
      <c r="Z442" s="15">
        <f t="shared" si="98"/>
        <v>200000</v>
      </c>
      <c r="AA442" s="15">
        <f t="shared" ca="1" si="99"/>
        <v>0</v>
      </c>
      <c r="AB442" s="15">
        <f t="shared" si="100"/>
        <v>200000</v>
      </c>
      <c r="AC442" s="15">
        <f t="shared" ca="1" si="101"/>
        <v>0</v>
      </c>
      <c r="AD442" s="15">
        <f t="shared" si="102"/>
        <v>200000</v>
      </c>
      <c r="AE442" s="15">
        <f t="shared" ca="1" si="103"/>
        <v>0</v>
      </c>
    </row>
    <row r="443" spans="2:31">
      <c r="B443" s="15">
        <f t="shared" si="74"/>
        <v>200000</v>
      </c>
      <c r="C443" s="44">
        <f t="shared" ca="1" si="75"/>
        <v>0</v>
      </c>
      <c r="D443" s="15">
        <f t="shared" si="76"/>
        <v>200000</v>
      </c>
      <c r="E443" s="44">
        <f t="shared" ca="1" si="77"/>
        <v>0</v>
      </c>
      <c r="F443" s="15">
        <f t="shared" si="78"/>
        <v>200000</v>
      </c>
      <c r="G443" s="44">
        <f t="shared" ca="1" si="79"/>
        <v>0</v>
      </c>
      <c r="H443" s="15">
        <f t="shared" si="80"/>
        <v>200000</v>
      </c>
      <c r="I443" s="15">
        <f t="shared" ca="1" si="81"/>
        <v>0</v>
      </c>
      <c r="J443" s="15">
        <f t="shared" si="82"/>
        <v>200000</v>
      </c>
      <c r="K443" s="15">
        <f t="shared" ca="1" si="83"/>
        <v>0</v>
      </c>
      <c r="L443" s="15">
        <f t="shared" si="84"/>
        <v>200000</v>
      </c>
      <c r="M443" s="15">
        <f t="shared" ca="1" si="85"/>
        <v>0</v>
      </c>
      <c r="N443" s="15">
        <f t="shared" si="86"/>
        <v>200000</v>
      </c>
      <c r="O443" s="15">
        <f t="shared" ca="1" si="87"/>
        <v>0</v>
      </c>
      <c r="P443" s="15">
        <f t="shared" si="88"/>
        <v>200000</v>
      </c>
      <c r="Q443" s="15">
        <f t="shared" ca="1" si="89"/>
        <v>0</v>
      </c>
      <c r="R443" s="15">
        <f t="shared" si="90"/>
        <v>200000</v>
      </c>
      <c r="S443" s="15">
        <f t="shared" ca="1" si="91"/>
        <v>0</v>
      </c>
      <c r="T443" s="15">
        <f t="shared" si="92"/>
        <v>200000</v>
      </c>
      <c r="U443" s="15">
        <f t="shared" ca="1" si="93"/>
        <v>0</v>
      </c>
      <c r="V443" s="15">
        <f t="shared" si="94"/>
        <v>200000</v>
      </c>
      <c r="W443" s="15">
        <f t="shared" ca="1" si="95"/>
        <v>0</v>
      </c>
      <c r="X443" s="15">
        <f t="shared" si="96"/>
        <v>200000</v>
      </c>
      <c r="Y443" s="15">
        <f t="shared" ca="1" si="97"/>
        <v>0</v>
      </c>
      <c r="Z443" s="15">
        <f t="shared" si="98"/>
        <v>200000</v>
      </c>
      <c r="AA443" s="15">
        <f t="shared" ca="1" si="99"/>
        <v>0</v>
      </c>
      <c r="AB443" s="15">
        <f t="shared" si="100"/>
        <v>200000</v>
      </c>
      <c r="AC443" s="15">
        <f t="shared" ca="1" si="101"/>
        <v>0</v>
      </c>
      <c r="AD443" s="15">
        <f t="shared" si="102"/>
        <v>200000</v>
      </c>
      <c r="AE443" s="15">
        <f t="shared" ca="1" si="103"/>
        <v>0</v>
      </c>
    </row>
    <row r="444" spans="2:31">
      <c r="B444" s="15">
        <f t="shared" si="74"/>
        <v>200000</v>
      </c>
      <c r="C444" s="44">
        <f t="shared" ca="1" si="75"/>
        <v>0</v>
      </c>
      <c r="D444" s="15">
        <f t="shared" si="76"/>
        <v>200000</v>
      </c>
      <c r="E444" s="44">
        <f t="shared" ca="1" si="77"/>
        <v>0</v>
      </c>
      <c r="F444" s="15">
        <f t="shared" si="78"/>
        <v>200000</v>
      </c>
      <c r="G444" s="44">
        <f t="shared" ca="1" si="79"/>
        <v>0</v>
      </c>
      <c r="H444" s="15">
        <f t="shared" si="80"/>
        <v>200000</v>
      </c>
      <c r="I444" s="15">
        <f t="shared" ca="1" si="81"/>
        <v>0</v>
      </c>
      <c r="J444" s="15">
        <f t="shared" si="82"/>
        <v>200000</v>
      </c>
      <c r="K444" s="15">
        <f t="shared" ca="1" si="83"/>
        <v>0</v>
      </c>
      <c r="L444" s="15">
        <f t="shared" si="84"/>
        <v>200000</v>
      </c>
      <c r="M444" s="15">
        <f t="shared" ca="1" si="85"/>
        <v>0</v>
      </c>
      <c r="N444" s="15">
        <f t="shared" si="86"/>
        <v>200000</v>
      </c>
      <c r="O444" s="15">
        <f t="shared" ca="1" si="87"/>
        <v>0</v>
      </c>
      <c r="P444" s="15">
        <f t="shared" si="88"/>
        <v>200000</v>
      </c>
      <c r="Q444" s="15">
        <f t="shared" ca="1" si="89"/>
        <v>0</v>
      </c>
      <c r="R444" s="15">
        <f t="shared" si="90"/>
        <v>200000</v>
      </c>
      <c r="S444" s="15">
        <f t="shared" ca="1" si="91"/>
        <v>0</v>
      </c>
      <c r="T444" s="15">
        <f t="shared" si="92"/>
        <v>200000</v>
      </c>
      <c r="U444" s="15">
        <f t="shared" ca="1" si="93"/>
        <v>0</v>
      </c>
      <c r="V444" s="15">
        <f t="shared" si="94"/>
        <v>200000</v>
      </c>
      <c r="W444" s="15">
        <f t="shared" ca="1" si="95"/>
        <v>0</v>
      </c>
      <c r="X444" s="15">
        <f t="shared" si="96"/>
        <v>200000</v>
      </c>
      <c r="Y444" s="15">
        <f t="shared" ca="1" si="97"/>
        <v>0</v>
      </c>
      <c r="Z444" s="15">
        <f t="shared" si="98"/>
        <v>200000</v>
      </c>
      <c r="AA444" s="15">
        <f t="shared" ca="1" si="99"/>
        <v>0</v>
      </c>
      <c r="AB444" s="15">
        <f t="shared" si="100"/>
        <v>200000</v>
      </c>
      <c r="AC444" s="15">
        <f t="shared" ca="1" si="101"/>
        <v>0</v>
      </c>
      <c r="AD444" s="15">
        <f t="shared" si="102"/>
        <v>200000</v>
      </c>
      <c r="AE444" s="15">
        <f t="shared" ca="1" si="103"/>
        <v>0</v>
      </c>
    </row>
    <row r="445" spans="2:31">
      <c r="B445" s="15">
        <f t="shared" si="74"/>
        <v>200000</v>
      </c>
      <c r="C445" s="44">
        <f t="shared" ca="1" si="75"/>
        <v>0</v>
      </c>
      <c r="D445" s="15">
        <f t="shared" si="76"/>
        <v>200000</v>
      </c>
      <c r="E445" s="44">
        <f t="shared" ca="1" si="77"/>
        <v>0</v>
      </c>
      <c r="F445" s="15">
        <f t="shared" si="78"/>
        <v>200000</v>
      </c>
      <c r="G445" s="44">
        <f t="shared" ca="1" si="79"/>
        <v>0</v>
      </c>
      <c r="H445" s="15">
        <f t="shared" si="80"/>
        <v>200000</v>
      </c>
      <c r="I445" s="15">
        <f t="shared" ca="1" si="81"/>
        <v>0</v>
      </c>
      <c r="J445" s="15">
        <f t="shared" si="82"/>
        <v>200000</v>
      </c>
      <c r="K445" s="15">
        <f t="shared" ca="1" si="83"/>
        <v>0</v>
      </c>
      <c r="L445" s="15">
        <f t="shared" si="84"/>
        <v>200000</v>
      </c>
      <c r="M445" s="15">
        <f t="shared" ca="1" si="85"/>
        <v>0</v>
      </c>
      <c r="N445" s="15">
        <f t="shared" si="86"/>
        <v>200000</v>
      </c>
      <c r="O445" s="15">
        <f t="shared" ca="1" si="87"/>
        <v>0</v>
      </c>
      <c r="P445" s="15">
        <f t="shared" si="88"/>
        <v>200000</v>
      </c>
      <c r="Q445" s="15">
        <f t="shared" ca="1" si="89"/>
        <v>0</v>
      </c>
      <c r="R445" s="15">
        <f t="shared" si="90"/>
        <v>200000</v>
      </c>
      <c r="S445" s="15">
        <f t="shared" ca="1" si="91"/>
        <v>0</v>
      </c>
      <c r="T445" s="15">
        <f t="shared" si="92"/>
        <v>200000</v>
      </c>
      <c r="U445" s="15">
        <f t="shared" ca="1" si="93"/>
        <v>0</v>
      </c>
      <c r="V445" s="15">
        <f t="shared" si="94"/>
        <v>200000</v>
      </c>
      <c r="W445" s="15">
        <f t="shared" ca="1" si="95"/>
        <v>0</v>
      </c>
      <c r="X445" s="15">
        <f t="shared" si="96"/>
        <v>200000</v>
      </c>
      <c r="Y445" s="15">
        <f t="shared" ca="1" si="97"/>
        <v>0</v>
      </c>
      <c r="Z445" s="15">
        <f t="shared" si="98"/>
        <v>200000</v>
      </c>
      <c r="AA445" s="15">
        <f t="shared" ca="1" si="99"/>
        <v>0</v>
      </c>
      <c r="AB445" s="15">
        <f t="shared" si="100"/>
        <v>200000</v>
      </c>
      <c r="AC445" s="15">
        <f t="shared" ca="1" si="101"/>
        <v>0</v>
      </c>
      <c r="AD445" s="15">
        <f t="shared" si="102"/>
        <v>200000</v>
      </c>
      <c r="AE445" s="15">
        <f t="shared" ca="1" si="103"/>
        <v>0</v>
      </c>
    </row>
    <row r="446" spans="2:31">
      <c r="B446" s="15">
        <f t="shared" si="74"/>
        <v>200000</v>
      </c>
      <c r="C446" s="44">
        <f t="shared" ca="1" si="75"/>
        <v>0</v>
      </c>
      <c r="D446" s="15">
        <f t="shared" si="76"/>
        <v>200000</v>
      </c>
      <c r="E446" s="44">
        <f t="shared" ca="1" si="77"/>
        <v>0</v>
      </c>
      <c r="F446" s="15">
        <f t="shared" si="78"/>
        <v>200000</v>
      </c>
      <c r="G446" s="44">
        <f t="shared" ca="1" si="79"/>
        <v>0</v>
      </c>
      <c r="H446" s="15">
        <f t="shared" si="80"/>
        <v>200000</v>
      </c>
      <c r="I446" s="15">
        <f t="shared" ca="1" si="81"/>
        <v>0</v>
      </c>
      <c r="J446" s="15">
        <f t="shared" si="82"/>
        <v>200000</v>
      </c>
      <c r="K446" s="15">
        <f t="shared" ca="1" si="83"/>
        <v>0</v>
      </c>
      <c r="L446" s="15">
        <f t="shared" si="84"/>
        <v>200000</v>
      </c>
      <c r="M446" s="15">
        <f t="shared" ca="1" si="85"/>
        <v>0</v>
      </c>
      <c r="N446" s="15">
        <f t="shared" si="86"/>
        <v>200000</v>
      </c>
      <c r="O446" s="15">
        <f t="shared" ca="1" si="87"/>
        <v>0</v>
      </c>
      <c r="P446" s="15">
        <f t="shared" si="88"/>
        <v>200000</v>
      </c>
      <c r="Q446" s="15">
        <f t="shared" ca="1" si="89"/>
        <v>0</v>
      </c>
      <c r="R446" s="15">
        <f t="shared" si="90"/>
        <v>200000</v>
      </c>
      <c r="S446" s="15">
        <f t="shared" ca="1" si="91"/>
        <v>0</v>
      </c>
      <c r="T446" s="15">
        <f t="shared" si="92"/>
        <v>200000</v>
      </c>
      <c r="U446" s="15">
        <f t="shared" ca="1" si="93"/>
        <v>0</v>
      </c>
      <c r="V446" s="15">
        <f t="shared" si="94"/>
        <v>200000</v>
      </c>
      <c r="W446" s="15">
        <f t="shared" ca="1" si="95"/>
        <v>0</v>
      </c>
      <c r="X446" s="15">
        <f t="shared" si="96"/>
        <v>200000</v>
      </c>
      <c r="Y446" s="15">
        <f t="shared" ca="1" si="97"/>
        <v>0</v>
      </c>
      <c r="Z446" s="15">
        <f t="shared" si="98"/>
        <v>200000</v>
      </c>
      <c r="AA446" s="15">
        <f t="shared" ca="1" si="99"/>
        <v>0</v>
      </c>
      <c r="AB446" s="15">
        <f t="shared" si="100"/>
        <v>200000</v>
      </c>
      <c r="AC446" s="15">
        <f t="shared" ca="1" si="101"/>
        <v>0</v>
      </c>
      <c r="AD446" s="15">
        <f t="shared" si="102"/>
        <v>200000</v>
      </c>
      <c r="AE446" s="15">
        <f t="shared" ca="1" si="103"/>
        <v>0</v>
      </c>
    </row>
    <row r="447" spans="2:31">
      <c r="B447" s="15">
        <f t="shared" si="74"/>
        <v>200000</v>
      </c>
      <c r="C447" s="44">
        <f t="shared" ca="1" si="75"/>
        <v>0</v>
      </c>
      <c r="D447" s="15">
        <f t="shared" si="76"/>
        <v>200000</v>
      </c>
      <c r="E447" s="44">
        <f t="shared" ca="1" si="77"/>
        <v>0</v>
      </c>
      <c r="F447" s="15">
        <f t="shared" si="78"/>
        <v>200000</v>
      </c>
      <c r="G447" s="44">
        <f t="shared" ca="1" si="79"/>
        <v>0</v>
      </c>
      <c r="H447" s="15">
        <f t="shared" si="80"/>
        <v>200000</v>
      </c>
      <c r="I447" s="15">
        <f t="shared" ca="1" si="81"/>
        <v>0</v>
      </c>
      <c r="J447" s="15">
        <f t="shared" si="82"/>
        <v>200000</v>
      </c>
      <c r="K447" s="15">
        <f t="shared" ca="1" si="83"/>
        <v>0</v>
      </c>
      <c r="L447" s="15">
        <f t="shared" si="84"/>
        <v>200000</v>
      </c>
      <c r="M447" s="15">
        <f t="shared" ca="1" si="85"/>
        <v>0</v>
      </c>
      <c r="N447" s="15">
        <f t="shared" si="86"/>
        <v>200000</v>
      </c>
      <c r="O447" s="15">
        <f t="shared" ca="1" si="87"/>
        <v>0</v>
      </c>
      <c r="P447" s="15">
        <f t="shared" si="88"/>
        <v>200000</v>
      </c>
      <c r="Q447" s="15">
        <f t="shared" ca="1" si="89"/>
        <v>0</v>
      </c>
      <c r="R447" s="15">
        <f t="shared" si="90"/>
        <v>200000</v>
      </c>
      <c r="S447" s="15">
        <f t="shared" ca="1" si="91"/>
        <v>0</v>
      </c>
      <c r="T447" s="15">
        <f t="shared" si="92"/>
        <v>200000</v>
      </c>
      <c r="U447" s="15">
        <f t="shared" ca="1" si="93"/>
        <v>0</v>
      </c>
      <c r="V447" s="15">
        <f t="shared" si="94"/>
        <v>200000</v>
      </c>
      <c r="W447" s="15">
        <f t="shared" ca="1" si="95"/>
        <v>0</v>
      </c>
      <c r="X447" s="15">
        <f t="shared" si="96"/>
        <v>200000</v>
      </c>
      <c r="Y447" s="15">
        <f t="shared" ca="1" si="97"/>
        <v>0</v>
      </c>
      <c r="Z447" s="15">
        <f t="shared" si="98"/>
        <v>200000</v>
      </c>
      <c r="AA447" s="15">
        <f t="shared" ca="1" si="99"/>
        <v>0</v>
      </c>
      <c r="AB447" s="15">
        <f t="shared" si="100"/>
        <v>200000</v>
      </c>
      <c r="AC447" s="15">
        <f t="shared" ca="1" si="101"/>
        <v>0</v>
      </c>
      <c r="AD447" s="15">
        <f t="shared" si="102"/>
        <v>200000</v>
      </c>
      <c r="AE447" s="15">
        <f t="shared" ca="1" si="103"/>
        <v>0</v>
      </c>
    </row>
    <row r="448" spans="2:31">
      <c r="B448" s="15">
        <f t="shared" si="74"/>
        <v>200000</v>
      </c>
      <c r="C448" s="44">
        <f t="shared" ca="1" si="75"/>
        <v>0</v>
      </c>
      <c r="D448" s="15">
        <f t="shared" si="76"/>
        <v>200000</v>
      </c>
      <c r="E448" s="44">
        <f t="shared" ca="1" si="77"/>
        <v>0</v>
      </c>
      <c r="F448" s="15">
        <f t="shared" si="78"/>
        <v>200000</v>
      </c>
      <c r="G448" s="44">
        <f t="shared" ca="1" si="79"/>
        <v>0</v>
      </c>
      <c r="H448" s="15">
        <f t="shared" si="80"/>
        <v>200000</v>
      </c>
      <c r="I448" s="15">
        <f t="shared" ca="1" si="81"/>
        <v>0</v>
      </c>
      <c r="J448" s="15">
        <f t="shared" si="82"/>
        <v>200000</v>
      </c>
      <c r="K448" s="15">
        <f t="shared" ca="1" si="83"/>
        <v>0</v>
      </c>
      <c r="L448" s="15">
        <f t="shared" si="84"/>
        <v>200000</v>
      </c>
      <c r="M448" s="15">
        <f t="shared" ca="1" si="85"/>
        <v>0</v>
      </c>
      <c r="N448" s="15">
        <f t="shared" si="86"/>
        <v>200000</v>
      </c>
      <c r="O448" s="15">
        <f t="shared" ca="1" si="87"/>
        <v>0</v>
      </c>
      <c r="P448" s="15">
        <f t="shared" si="88"/>
        <v>200000</v>
      </c>
      <c r="Q448" s="15">
        <f t="shared" ca="1" si="89"/>
        <v>0</v>
      </c>
      <c r="R448" s="15">
        <f t="shared" si="90"/>
        <v>200000</v>
      </c>
      <c r="S448" s="15">
        <f t="shared" ca="1" si="91"/>
        <v>0</v>
      </c>
      <c r="T448" s="15">
        <f t="shared" si="92"/>
        <v>200000</v>
      </c>
      <c r="U448" s="15">
        <f t="shared" ca="1" si="93"/>
        <v>0</v>
      </c>
      <c r="V448" s="15">
        <f t="shared" si="94"/>
        <v>200000</v>
      </c>
      <c r="W448" s="15">
        <f t="shared" ca="1" si="95"/>
        <v>0</v>
      </c>
      <c r="X448" s="15">
        <f t="shared" si="96"/>
        <v>200000</v>
      </c>
      <c r="Y448" s="15">
        <f t="shared" ca="1" si="97"/>
        <v>0</v>
      </c>
      <c r="Z448" s="15">
        <f t="shared" si="98"/>
        <v>200000</v>
      </c>
      <c r="AA448" s="15">
        <f t="shared" ca="1" si="99"/>
        <v>0</v>
      </c>
      <c r="AB448" s="15">
        <f t="shared" si="100"/>
        <v>200000</v>
      </c>
      <c r="AC448" s="15">
        <f t="shared" ca="1" si="101"/>
        <v>0</v>
      </c>
      <c r="AD448" s="15">
        <f t="shared" si="102"/>
        <v>200000</v>
      </c>
      <c r="AE448" s="15">
        <f t="shared" ca="1" si="103"/>
        <v>0</v>
      </c>
    </row>
    <row r="449" spans="2:31">
      <c r="B449" s="15">
        <f t="shared" si="74"/>
        <v>200000</v>
      </c>
      <c r="C449" s="44">
        <f t="shared" ca="1" si="75"/>
        <v>0</v>
      </c>
      <c r="D449" s="15">
        <f t="shared" si="76"/>
        <v>200000</v>
      </c>
      <c r="E449" s="44">
        <f t="shared" ca="1" si="77"/>
        <v>0</v>
      </c>
      <c r="F449" s="15">
        <f t="shared" si="78"/>
        <v>200000</v>
      </c>
      <c r="G449" s="44">
        <f t="shared" ca="1" si="79"/>
        <v>0</v>
      </c>
      <c r="H449" s="15">
        <f t="shared" si="80"/>
        <v>200000</v>
      </c>
      <c r="I449" s="15">
        <f t="shared" ca="1" si="81"/>
        <v>0</v>
      </c>
      <c r="J449" s="15">
        <f t="shared" si="82"/>
        <v>200000</v>
      </c>
      <c r="K449" s="15">
        <f t="shared" ca="1" si="83"/>
        <v>0</v>
      </c>
      <c r="L449" s="15">
        <f t="shared" si="84"/>
        <v>200000</v>
      </c>
      <c r="M449" s="15">
        <f t="shared" ca="1" si="85"/>
        <v>0</v>
      </c>
      <c r="N449" s="15">
        <f t="shared" si="86"/>
        <v>200000</v>
      </c>
      <c r="O449" s="15">
        <f t="shared" ca="1" si="87"/>
        <v>0</v>
      </c>
      <c r="P449" s="15">
        <f t="shared" si="88"/>
        <v>200000</v>
      </c>
      <c r="Q449" s="15">
        <f t="shared" ca="1" si="89"/>
        <v>0</v>
      </c>
      <c r="R449" s="15">
        <f t="shared" si="90"/>
        <v>200000</v>
      </c>
      <c r="S449" s="15">
        <f t="shared" ca="1" si="91"/>
        <v>0</v>
      </c>
      <c r="T449" s="15">
        <f t="shared" si="92"/>
        <v>200000</v>
      </c>
      <c r="U449" s="15">
        <f t="shared" ca="1" si="93"/>
        <v>0</v>
      </c>
      <c r="V449" s="15">
        <f t="shared" si="94"/>
        <v>200000</v>
      </c>
      <c r="W449" s="15">
        <f t="shared" ca="1" si="95"/>
        <v>0</v>
      </c>
      <c r="X449" s="15">
        <f t="shared" si="96"/>
        <v>200000</v>
      </c>
      <c r="Y449" s="15">
        <f t="shared" ca="1" si="97"/>
        <v>0</v>
      </c>
      <c r="Z449" s="15">
        <f t="shared" si="98"/>
        <v>200000</v>
      </c>
      <c r="AA449" s="15">
        <f t="shared" ca="1" si="99"/>
        <v>0</v>
      </c>
      <c r="AB449" s="15">
        <f t="shared" si="100"/>
        <v>200000</v>
      </c>
      <c r="AC449" s="15">
        <f t="shared" ca="1" si="101"/>
        <v>0</v>
      </c>
      <c r="AD449" s="15">
        <f t="shared" si="102"/>
        <v>200000</v>
      </c>
      <c r="AE449" s="15">
        <f t="shared" ca="1" si="103"/>
        <v>0</v>
      </c>
    </row>
    <row r="450" spans="2:31">
      <c r="B450" s="15">
        <f t="shared" si="74"/>
        <v>200000</v>
      </c>
      <c r="C450" s="44">
        <f t="shared" ca="1" si="75"/>
        <v>0</v>
      </c>
      <c r="D450" s="15">
        <f t="shared" si="76"/>
        <v>200000</v>
      </c>
      <c r="E450" s="44">
        <f t="shared" ca="1" si="77"/>
        <v>0</v>
      </c>
      <c r="F450" s="15">
        <f t="shared" si="78"/>
        <v>200000</v>
      </c>
      <c r="G450" s="44">
        <f t="shared" ca="1" si="79"/>
        <v>0</v>
      </c>
      <c r="H450" s="15">
        <f t="shared" si="80"/>
        <v>200000</v>
      </c>
      <c r="I450" s="15">
        <f t="shared" ca="1" si="81"/>
        <v>0</v>
      </c>
      <c r="J450" s="15">
        <f t="shared" si="82"/>
        <v>200000</v>
      </c>
      <c r="K450" s="15">
        <f t="shared" ca="1" si="83"/>
        <v>0</v>
      </c>
      <c r="L450" s="15">
        <f t="shared" si="84"/>
        <v>200000</v>
      </c>
      <c r="M450" s="15">
        <f t="shared" ca="1" si="85"/>
        <v>0</v>
      </c>
      <c r="N450" s="15">
        <f t="shared" si="86"/>
        <v>200000</v>
      </c>
      <c r="O450" s="15">
        <f t="shared" ca="1" si="87"/>
        <v>0</v>
      </c>
      <c r="P450" s="15">
        <f t="shared" si="88"/>
        <v>200000</v>
      </c>
      <c r="Q450" s="15">
        <f t="shared" ca="1" si="89"/>
        <v>0</v>
      </c>
      <c r="R450" s="15">
        <f t="shared" si="90"/>
        <v>200000</v>
      </c>
      <c r="S450" s="15">
        <f t="shared" ca="1" si="91"/>
        <v>0</v>
      </c>
      <c r="T450" s="15">
        <f t="shared" si="92"/>
        <v>200000</v>
      </c>
      <c r="U450" s="15">
        <f t="shared" ca="1" si="93"/>
        <v>0</v>
      </c>
      <c r="V450" s="15">
        <f t="shared" si="94"/>
        <v>200000</v>
      </c>
      <c r="W450" s="15">
        <f t="shared" ca="1" si="95"/>
        <v>0</v>
      </c>
      <c r="X450" s="15">
        <f t="shared" si="96"/>
        <v>200000</v>
      </c>
      <c r="Y450" s="15">
        <f t="shared" ca="1" si="97"/>
        <v>0</v>
      </c>
      <c r="Z450" s="15">
        <f t="shared" si="98"/>
        <v>200000</v>
      </c>
      <c r="AA450" s="15">
        <f t="shared" ca="1" si="99"/>
        <v>0</v>
      </c>
      <c r="AB450" s="15">
        <f t="shared" si="100"/>
        <v>200000</v>
      </c>
      <c r="AC450" s="15">
        <f t="shared" ca="1" si="101"/>
        <v>0</v>
      </c>
      <c r="AD450" s="15">
        <f t="shared" si="102"/>
        <v>200000</v>
      </c>
      <c r="AE450" s="15">
        <f t="shared" ca="1" si="103"/>
        <v>0</v>
      </c>
    </row>
    <row r="451" spans="2:31">
      <c r="B451" s="15">
        <f t="shared" si="74"/>
        <v>200000</v>
      </c>
      <c r="C451" s="44">
        <f t="shared" ca="1" si="75"/>
        <v>0</v>
      </c>
      <c r="D451" s="15">
        <f t="shared" si="76"/>
        <v>200000</v>
      </c>
      <c r="E451" s="44">
        <f t="shared" ca="1" si="77"/>
        <v>0</v>
      </c>
      <c r="F451" s="15">
        <f t="shared" si="78"/>
        <v>200000</v>
      </c>
      <c r="G451" s="44">
        <f t="shared" ca="1" si="79"/>
        <v>0</v>
      </c>
      <c r="H451" s="15">
        <f t="shared" si="80"/>
        <v>200000</v>
      </c>
      <c r="I451" s="15">
        <f t="shared" ca="1" si="81"/>
        <v>0</v>
      </c>
      <c r="J451" s="15">
        <f t="shared" si="82"/>
        <v>200000</v>
      </c>
      <c r="K451" s="15">
        <f t="shared" ca="1" si="83"/>
        <v>0</v>
      </c>
      <c r="L451" s="15">
        <f t="shared" si="84"/>
        <v>200000</v>
      </c>
      <c r="M451" s="15">
        <f t="shared" ca="1" si="85"/>
        <v>0</v>
      </c>
      <c r="N451" s="15">
        <f t="shared" si="86"/>
        <v>200000</v>
      </c>
      <c r="O451" s="15">
        <f t="shared" ca="1" si="87"/>
        <v>0</v>
      </c>
      <c r="P451" s="15">
        <f t="shared" si="88"/>
        <v>200000</v>
      </c>
      <c r="Q451" s="15">
        <f t="shared" ca="1" si="89"/>
        <v>0</v>
      </c>
      <c r="R451" s="15">
        <f t="shared" si="90"/>
        <v>200000</v>
      </c>
      <c r="S451" s="15">
        <f t="shared" ca="1" si="91"/>
        <v>0</v>
      </c>
      <c r="T451" s="15">
        <f t="shared" si="92"/>
        <v>200000</v>
      </c>
      <c r="U451" s="15">
        <f t="shared" ca="1" si="93"/>
        <v>0</v>
      </c>
      <c r="V451" s="15">
        <f t="shared" si="94"/>
        <v>200000</v>
      </c>
      <c r="W451" s="15">
        <f t="shared" ca="1" si="95"/>
        <v>0</v>
      </c>
      <c r="X451" s="15">
        <f t="shared" si="96"/>
        <v>200000</v>
      </c>
      <c r="Y451" s="15">
        <f t="shared" ca="1" si="97"/>
        <v>0</v>
      </c>
      <c r="Z451" s="15">
        <f t="shared" si="98"/>
        <v>200000</v>
      </c>
      <c r="AA451" s="15">
        <f t="shared" ca="1" si="99"/>
        <v>0</v>
      </c>
      <c r="AB451" s="15">
        <f t="shared" si="100"/>
        <v>200000</v>
      </c>
      <c r="AC451" s="15">
        <f t="shared" ca="1" si="101"/>
        <v>0</v>
      </c>
      <c r="AD451" s="15">
        <f t="shared" si="102"/>
        <v>200000</v>
      </c>
      <c r="AE451" s="15">
        <f t="shared" ca="1" si="103"/>
        <v>0</v>
      </c>
    </row>
    <row r="452" spans="2:31">
      <c r="B452" s="15">
        <f t="shared" si="74"/>
        <v>200000</v>
      </c>
      <c r="C452" s="44">
        <f t="shared" ca="1" si="75"/>
        <v>0</v>
      </c>
      <c r="D452" s="15">
        <f t="shared" si="76"/>
        <v>200000</v>
      </c>
      <c r="E452" s="44">
        <f t="shared" ca="1" si="77"/>
        <v>0</v>
      </c>
      <c r="F452" s="15">
        <f t="shared" si="78"/>
        <v>200000</v>
      </c>
      <c r="G452" s="44">
        <f t="shared" ca="1" si="79"/>
        <v>0</v>
      </c>
      <c r="H452" s="15">
        <f t="shared" si="80"/>
        <v>200000</v>
      </c>
      <c r="I452" s="15">
        <f t="shared" ca="1" si="81"/>
        <v>0</v>
      </c>
      <c r="J452" s="15">
        <f t="shared" si="82"/>
        <v>200000</v>
      </c>
      <c r="K452" s="15">
        <f t="shared" ca="1" si="83"/>
        <v>0</v>
      </c>
      <c r="L452" s="15">
        <f t="shared" si="84"/>
        <v>200000</v>
      </c>
      <c r="M452" s="15">
        <f t="shared" ca="1" si="85"/>
        <v>0</v>
      </c>
      <c r="N452" s="15">
        <f t="shared" si="86"/>
        <v>200000</v>
      </c>
      <c r="O452" s="15">
        <f t="shared" ca="1" si="87"/>
        <v>0</v>
      </c>
      <c r="P452" s="15">
        <f t="shared" si="88"/>
        <v>200000</v>
      </c>
      <c r="Q452" s="15">
        <f t="shared" ca="1" si="89"/>
        <v>0</v>
      </c>
      <c r="R452" s="15">
        <f t="shared" si="90"/>
        <v>200000</v>
      </c>
      <c r="S452" s="15">
        <f t="shared" ca="1" si="91"/>
        <v>0</v>
      </c>
      <c r="T452" s="15">
        <f t="shared" si="92"/>
        <v>200000</v>
      </c>
      <c r="U452" s="15">
        <f t="shared" ca="1" si="93"/>
        <v>0</v>
      </c>
      <c r="V452" s="15">
        <f t="shared" si="94"/>
        <v>200000</v>
      </c>
      <c r="W452" s="15">
        <f t="shared" ca="1" si="95"/>
        <v>0</v>
      </c>
      <c r="X452" s="15">
        <f t="shared" si="96"/>
        <v>200000</v>
      </c>
      <c r="Y452" s="15">
        <f t="shared" ca="1" si="97"/>
        <v>0</v>
      </c>
      <c r="Z452" s="15">
        <f t="shared" si="98"/>
        <v>200000</v>
      </c>
      <c r="AA452" s="15">
        <f t="shared" ca="1" si="99"/>
        <v>0</v>
      </c>
      <c r="AB452" s="15">
        <f t="shared" si="100"/>
        <v>200000</v>
      </c>
      <c r="AC452" s="15">
        <f t="shared" ca="1" si="101"/>
        <v>0</v>
      </c>
      <c r="AD452" s="15">
        <f t="shared" si="102"/>
        <v>200000</v>
      </c>
      <c r="AE452" s="15">
        <f t="shared" ca="1" si="103"/>
        <v>0</v>
      </c>
    </row>
    <row r="453" spans="2:31">
      <c r="B453" s="15">
        <f t="shared" si="74"/>
        <v>200000</v>
      </c>
      <c r="C453" s="44">
        <f t="shared" ca="1" si="75"/>
        <v>0</v>
      </c>
      <c r="D453" s="15">
        <f t="shared" si="76"/>
        <v>200000</v>
      </c>
      <c r="E453" s="44">
        <f t="shared" ca="1" si="77"/>
        <v>0</v>
      </c>
      <c r="F453" s="15">
        <f t="shared" si="78"/>
        <v>200000</v>
      </c>
      <c r="G453" s="44">
        <f t="shared" ca="1" si="79"/>
        <v>0</v>
      </c>
      <c r="H453" s="15">
        <f t="shared" si="80"/>
        <v>200000</v>
      </c>
      <c r="I453" s="15">
        <f t="shared" ca="1" si="81"/>
        <v>0</v>
      </c>
      <c r="J453" s="15">
        <f t="shared" si="82"/>
        <v>200000</v>
      </c>
      <c r="K453" s="15">
        <f t="shared" ca="1" si="83"/>
        <v>0</v>
      </c>
      <c r="L453" s="15">
        <f t="shared" si="84"/>
        <v>200000</v>
      </c>
      <c r="M453" s="15">
        <f t="shared" ca="1" si="85"/>
        <v>0</v>
      </c>
      <c r="N453" s="15">
        <f t="shared" si="86"/>
        <v>200000</v>
      </c>
      <c r="O453" s="15">
        <f t="shared" ca="1" si="87"/>
        <v>0</v>
      </c>
      <c r="P453" s="15">
        <f t="shared" si="88"/>
        <v>200000</v>
      </c>
      <c r="Q453" s="15">
        <f t="shared" ca="1" si="89"/>
        <v>0</v>
      </c>
      <c r="R453" s="15">
        <f t="shared" si="90"/>
        <v>200000</v>
      </c>
      <c r="S453" s="15">
        <f t="shared" ca="1" si="91"/>
        <v>0</v>
      </c>
      <c r="T453" s="15">
        <f t="shared" si="92"/>
        <v>200000</v>
      </c>
      <c r="U453" s="15">
        <f t="shared" ca="1" si="93"/>
        <v>0</v>
      </c>
      <c r="V453" s="15">
        <f t="shared" si="94"/>
        <v>200000</v>
      </c>
      <c r="W453" s="15">
        <f t="shared" ca="1" si="95"/>
        <v>0</v>
      </c>
      <c r="X453" s="15">
        <f t="shared" si="96"/>
        <v>200000</v>
      </c>
      <c r="Y453" s="15">
        <f t="shared" ca="1" si="97"/>
        <v>0</v>
      </c>
      <c r="Z453" s="15">
        <f t="shared" si="98"/>
        <v>200000</v>
      </c>
      <c r="AA453" s="15">
        <f t="shared" ca="1" si="99"/>
        <v>0</v>
      </c>
      <c r="AB453" s="15">
        <f t="shared" si="100"/>
        <v>200000</v>
      </c>
      <c r="AC453" s="15">
        <f t="shared" ca="1" si="101"/>
        <v>0</v>
      </c>
      <c r="AD453" s="15">
        <f t="shared" si="102"/>
        <v>200000</v>
      </c>
      <c r="AE453" s="15">
        <f t="shared" ca="1" si="103"/>
        <v>0</v>
      </c>
    </row>
    <row r="454" spans="2:31">
      <c r="B454" s="15">
        <f t="shared" si="74"/>
        <v>200000</v>
      </c>
      <c r="C454" s="44">
        <f t="shared" ca="1" si="75"/>
        <v>0</v>
      </c>
      <c r="D454" s="15">
        <f t="shared" si="76"/>
        <v>200000</v>
      </c>
      <c r="E454" s="44">
        <f t="shared" ca="1" si="77"/>
        <v>0</v>
      </c>
      <c r="F454" s="15">
        <f t="shared" si="78"/>
        <v>200000</v>
      </c>
      <c r="G454" s="44">
        <f t="shared" ca="1" si="79"/>
        <v>0</v>
      </c>
      <c r="H454" s="15">
        <f t="shared" si="80"/>
        <v>200000</v>
      </c>
      <c r="I454" s="15">
        <f t="shared" ca="1" si="81"/>
        <v>0</v>
      </c>
      <c r="J454" s="15">
        <f t="shared" si="82"/>
        <v>200000</v>
      </c>
      <c r="K454" s="15">
        <f t="shared" ca="1" si="83"/>
        <v>0</v>
      </c>
      <c r="L454" s="15">
        <f t="shared" si="84"/>
        <v>200000</v>
      </c>
      <c r="M454" s="15">
        <f t="shared" ca="1" si="85"/>
        <v>0</v>
      </c>
      <c r="N454" s="15">
        <f t="shared" si="86"/>
        <v>200000</v>
      </c>
      <c r="O454" s="15">
        <f t="shared" ca="1" si="87"/>
        <v>0</v>
      </c>
      <c r="P454" s="15">
        <f t="shared" si="88"/>
        <v>200000</v>
      </c>
      <c r="Q454" s="15">
        <f t="shared" ca="1" si="89"/>
        <v>0</v>
      </c>
      <c r="R454" s="15">
        <f t="shared" si="90"/>
        <v>200000</v>
      </c>
      <c r="S454" s="15">
        <f t="shared" ca="1" si="91"/>
        <v>0</v>
      </c>
      <c r="T454" s="15">
        <f t="shared" si="92"/>
        <v>200000</v>
      </c>
      <c r="U454" s="15">
        <f t="shared" ca="1" si="93"/>
        <v>0</v>
      </c>
      <c r="V454" s="15">
        <f t="shared" si="94"/>
        <v>200000</v>
      </c>
      <c r="W454" s="15">
        <f t="shared" ca="1" si="95"/>
        <v>0</v>
      </c>
      <c r="X454" s="15">
        <f t="shared" si="96"/>
        <v>200000</v>
      </c>
      <c r="Y454" s="15">
        <f t="shared" ca="1" si="97"/>
        <v>0</v>
      </c>
      <c r="Z454" s="15">
        <f t="shared" si="98"/>
        <v>200000</v>
      </c>
      <c r="AA454" s="15">
        <f t="shared" ca="1" si="99"/>
        <v>0</v>
      </c>
      <c r="AB454" s="15">
        <f t="shared" si="100"/>
        <v>200000</v>
      </c>
      <c r="AC454" s="15">
        <f t="shared" ca="1" si="101"/>
        <v>0</v>
      </c>
      <c r="AD454" s="15">
        <f t="shared" si="102"/>
        <v>200000</v>
      </c>
      <c r="AE454" s="15">
        <f t="shared" ca="1" si="103"/>
        <v>0</v>
      </c>
    </row>
    <row r="455" spans="2:31">
      <c r="B455" s="15">
        <f t="shared" si="74"/>
        <v>200000</v>
      </c>
      <c r="C455" s="44">
        <f t="shared" ca="1" si="75"/>
        <v>0</v>
      </c>
      <c r="D455" s="15">
        <f t="shared" si="76"/>
        <v>200000</v>
      </c>
      <c r="E455" s="44">
        <f t="shared" ca="1" si="77"/>
        <v>0</v>
      </c>
      <c r="F455" s="15">
        <f t="shared" si="78"/>
        <v>200000</v>
      </c>
      <c r="G455" s="44">
        <f t="shared" ca="1" si="79"/>
        <v>0</v>
      </c>
      <c r="H455" s="15">
        <f t="shared" si="80"/>
        <v>200000</v>
      </c>
      <c r="I455" s="15">
        <f t="shared" ca="1" si="81"/>
        <v>0</v>
      </c>
      <c r="J455" s="15">
        <f t="shared" si="82"/>
        <v>200000</v>
      </c>
      <c r="K455" s="15">
        <f t="shared" ca="1" si="83"/>
        <v>0</v>
      </c>
      <c r="L455" s="15">
        <f t="shared" si="84"/>
        <v>200000</v>
      </c>
      <c r="M455" s="15">
        <f t="shared" ca="1" si="85"/>
        <v>0</v>
      </c>
      <c r="N455" s="15">
        <f t="shared" si="86"/>
        <v>200000</v>
      </c>
      <c r="O455" s="15">
        <f t="shared" ca="1" si="87"/>
        <v>0</v>
      </c>
      <c r="P455" s="15">
        <f t="shared" si="88"/>
        <v>200000</v>
      </c>
      <c r="Q455" s="15">
        <f t="shared" ca="1" si="89"/>
        <v>0</v>
      </c>
      <c r="R455" s="15">
        <f t="shared" si="90"/>
        <v>200000</v>
      </c>
      <c r="S455" s="15">
        <f t="shared" ca="1" si="91"/>
        <v>0</v>
      </c>
      <c r="T455" s="15">
        <f t="shared" si="92"/>
        <v>200000</v>
      </c>
      <c r="U455" s="15">
        <f t="shared" ca="1" si="93"/>
        <v>0</v>
      </c>
      <c r="V455" s="15">
        <f t="shared" si="94"/>
        <v>200000</v>
      </c>
      <c r="W455" s="15">
        <f t="shared" ca="1" si="95"/>
        <v>0</v>
      </c>
      <c r="X455" s="15">
        <f t="shared" si="96"/>
        <v>200000</v>
      </c>
      <c r="Y455" s="15">
        <f t="shared" ca="1" si="97"/>
        <v>0</v>
      </c>
      <c r="Z455" s="15">
        <f t="shared" si="98"/>
        <v>200000</v>
      </c>
      <c r="AA455" s="15">
        <f t="shared" ca="1" si="99"/>
        <v>0</v>
      </c>
      <c r="AB455" s="15">
        <f t="shared" si="100"/>
        <v>200000</v>
      </c>
      <c r="AC455" s="15">
        <f t="shared" ca="1" si="101"/>
        <v>0</v>
      </c>
      <c r="AD455" s="15">
        <f t="shared" si="102"/>
        <v>200000</v>
      </c>
      <c r="AE455" s="15">
        <f t="shared" ca="1" si="103"/>
        <v>0</v>
      </c>
    </row>
    <row r="456" spans="2:31">
      <c r="B456" s="15">
        <f t="shared" si="74"/>
        <v>200000</v>
      </c>
      <c r="C456" s="44">
        <f t="shared" ca="1" si="75"/>
        <v>0</v>
      </c>
      <c r="D456" s="15">
        <f t="shared" si="76"/>
        <v>200000</v>
      </c>
      <c r="E456" s="44">
        <f t="shared" ca="1" si="77"/>
        <v>0</v>
      </c>
      <c r="F456" s="15">
        <f t="shared" si="78"/>
        <v>200000</v>
      </c>
      <c r="G456" s="44">
        <f t="shared" ca="1" si="79"/>
        <v>0</v>
      </c>
      <c r="H456" s="15">
        <f t="shared" si="80"/>
        <v>200000</v>
      </c>
      <c r="I456" s="15">
        <f t="shared" ca="1" si="81"/>
        <v>0</v>
      </c>
      <c r="J456" s="15">
        <f t="shared" si="82"/>
        <v>200000</v>
      </c>
      <c r="K456" s="15">
        <f t="shared" ca="1" si="83"/>
        <v>0</v>
      </c>
      <c r="L456" s="15">
        <f t="shared" si="84"/>
        <v>200000</v>
      </c>
      <c r="M456" s="15">
        <f t="shared" ca="1" si="85"/>
        <v>0</v>
      </c>
      <c r="N456" s="15">
        <f t="shared" si="86"/>
        <v>200000</v>
      </c>
      <c r="O456" s="15">
        <f t="shared" ca="1" si="87"/>
        <v>0</v>
      </c>
      <c r="P456" s="15">
        <f t="shared" si="88"/>
        <v>200000</v>
      </c>
      <c r="Q456" s="15">
        <f t="shared" ca="1" si="89"/>
        <v>0</v>
      </c>
      <c r="R456" s="15">
        <f t="shared" si="90"/>
        <v>200000</v>
      </c>
      <c r="S456" s="15">
        <f t="shared" ca="1" si="91"/>
        <v>0</v>
      </c>
      <c r="T456" s="15">
        <f t="shared" si="92"/>
        <v>200000</v>
      </c>
      <c r="U456" s="15">
        <f t="shared" ca="1" si="93"/>
        <v>0</v>
      </c>
      <c r="V456" s="15">
        <f t="shared" si="94"/>
        <v>200000</v>
      </c>
      <c r="W456" s="15">
        <f t="shared" ca="1" si="95"/>
        <v>0</v>
      </c>
      <c r="X456" s="15">
        <f t="shared" si="96"/>
        <v>200000</v>
      </c>
      <c r="Y456" s="15">
        <f t="shared" ca="1" si="97"/>
        <v>0</v>
      </c>
      <c r="Z456" s="15">
        <f t="shared" si="98"/>
        <v>200000</v>
      </c>
      <c r="AA456" s="15">
        <f t="shared" ca="1" si="99"/>
        <v>0</v>
      </c>
      <c r="AB456" s="15">
        <f t="shared" si="100"/>
        <v>200000</v>
      </c>
      <c r="AC456" s="15">
        <f t="shared" ca="1" si="101"/>
        <v>0</v>
      </c>
      <c r="AD456" s="15">
        <f t="shared" si="102"/>
        <v>200000</v>
      </c>
      <c r="AE456" s="15">
        <f t="shared" ca="1" si="103"/>
        <v>0</v>
      </c>
    </row>
    <row r="457" spans="2:31">
      <c r="B457" s="15">
        <f t="shared" si="74"/>
        <v>200000</v>
      </c>
      <c r="C457" s="44">
        <f t="shared" ca="1" si="75"/>
        <v>0</v>
      </c>
      <c r="D457" s="15">
        <f t="shared" si="76"/>
        <v>200000</v>
      </c>
      <c r="E457" s="44">
        <f t="shared" ca="1" si="77"/>
        <v>0</v>
      </c>
      <c r="F457" s="15">
        <f t="shared" si="78"/>
        <v>200000</v>
      </c>
      <c r="G457" s="44">
        <f t="shared" ca="1" si="79"/>
        <v>0</v>
      </c>
      <c r="H457" s="15">
        <f t="shared" si="80"/>
        <v>200000</v>
      </c>
      <c r="I457" s="15">
        <f t="shared" ca="1" si="81"/>
        <v>0</v>
      </c>
      <c r="J457" s="15">
        <f t="shared" si="82"/>
        <v>200000</v>
      </c>
      <c r="K457" s="15">
        <f t="shared" ca="1" si="83"/>
        <v>0</v>
      </c>
      <c r="L457" s="15">
        <f t="shared" si="84"/>
        <v>200000</v>
      </c>
      <c r="M457" s="15">
        <f t="shared" ca="1" si="85"/>
        <v>0</v>
      </c>
      <c r="N457" s="15">
        <f t="shared" si="86"/>
        <v>200000</v>
      </c>
      <c r="O457" s="15">
        <f t="shared" ca="1" si="87"/>
        <v>0</v>
      </c>
      <c r="P457" s="15">
        <f t="shared" si="88"/>
        <v>200000</v>
      </c>
      <c r="Q457" s="15">
        <f t="shared" ca="1" si="89"/>
        <v>0</v>
      </c>
      <c r="R457" s="15">
        <f t="shared" si="90"/>
        <v>200000</v>
      </c>
      <c r="S457" s="15">
        <f t="shared" ca="1" si="91"/>
        <v>0</v>
      </c>
      <c r="T457" s="15">
        <f t="shared" si="92"/>
        <v>200000</v>
      </c>
      <c r="U457" s="15">
        <f t="shared" ca="1" si="93"/>
        <v>0</v>
      </c>
      <c r="V457" s="15">
        <f t="shared" si="94"/>
        <v>200000</v>
      </c>
      <c r="W457" s="15">
        <f t="shared" ca="1" si="95"/>
        <v>0</v>
      </c>
      <c r="X457" s="15">
        <f t="shared" si="96"/>
        <v>200000</v>
      </c>
      <c r="Y457" s="15">
        <f t="shared" ca="1" si="97"/>
        <v>0</v>
      </c>
      <c r="Z457" s="15">
        <f t="shared" si="98"/>
        <v>200000</v>
      </c>
      <c r="AA457" s="15">
        <f t="shared" ca="1" si="99"/>
        <v>0</v>
      </c>
      <c r="AB457" s="15">
        <f t="shared" si="100"/>
        <v>200000</v>
      </c>
      <c r="AC457" s="15">
        <f t="shared" ca="1" si="101"/>
        <v>0</v>
      </c>
      <c r="AD457" s="15">
        <f t="shared" si="102"/>
        <v>200000</v>
      </c>
      <c r="AE457" s="15">
        <f t="shared" ca="1" si="103"/>
        <v>0</v>
      </c>
    </row>
    <row r="458" spans="2:31">
      <c r="B458" s="15">
        <f t="shared" si="74"/>
        <v>200000</v>
      </c>
      <c r="C458" s="44">
        <f t="shared" ca="1" si="75"/>
        <v>0</v>
      </c>
      <c r="D458" s="15">
        <f t="shared" si="76"/>
        <v>200000</v>
      </c>
      <c r="E458" s="44">
        <f t="shared" ca="1" si="77"/>
        <v>0</v>
      </c>
      <c r="F458" s="15">
        <f t="shared" si="78"/>
        <v>200000</v>
      </c>
      <c r="G458" s="44">
        <f t="shared" ca="1" si="79"/>
        <v>0</v>
      </c>
      <c r="H458" s="15">
        <f t="shared" si="80"/>
        <v>200000</v>
      </c>
      <c r="I458" s="15">
        <f t="shared" ca="1" si="81"/>
        <v>0</v>
      </c>
      <c r="J458" s="15">
        <f t="shared" si="82"/>
        <v>200000</v>
      </c>
      <c r="K458" s="15">
        <f t="shared" ca="1" si="83"/>
        <v>0</v>
      </c>
      <c r="L458" s="15">
        <f t="shared" si="84"/>
        <v>200000</v>
      </c>
      <c r="M458" s="15">
        <f t="shared" ca="1" si="85"/>
        <v>0</v>
      </c>
      <c r="N458" s="15">
        <f t="shared" si="86"/>
        <v>200000</v>
      </c>
      <c r="O458" s="15">
        <f t="shared" ca="1" si="87"/>
        <v>0</v>
      </c>
      <c r="P458" s="15">
        <f t="shared" si="88"/>
        <v>200000</v>
      </c>
      <c r="Q458" s="15">
        <f t="shared" ca="1" si="89"/>
        <v>0</v>
      </c>
      <c r="R458" s="15">
        <f t="shared" si="90"/>
        <v>200000</v>
      </c>
      <c r="S458" s="15">
        <f t="shared" ca="1" si="91"/>
        <v>0</v>
      </c>
      <c r="T458" s="15">
        <f t="shared" si="92"/>
        <v>200000</v>
      </c>
      <c r="U458" s="15">
        <f t="shared" ca="1" si="93"/>
        <v>0</v>
      </c>
      <c r="V458" s="15">
        <f t="shared" si="94"/>
        <v>200000</v>
      </c>
      <c r="W458" s="15">
        <f t="shared" ca="1" si="95"/>
        <v>0</v>
      </c>
      <c r="X458" s="15">
        <f t="shared" si="96"/>
        <v>200000</v>
      </c>
      <c r="Y458" s="15">
        <f t="shared" ca="1" si="97"/>
        <v>0</v>
      </c>
      <c r="Z458" s="15">
        <f t="shared" si="98"/>
        <v>200000</v>
      </c>
      <c r="AA458" s="15">
        <f t="shared" ca="1" si="99"/>
        <v>0</v>
      </c>
      <c r="AB458" s="15">
        <f t="shared" si="100"/>
        <v>200000</v>
      </c>
      <c r="AC458" s="15">
        <f t="shared" ca="1" si="101"/>
        <v>0</v>
      </c>
      <c r="AD458" s="15">
        <f t="shared" si="102"/>
        <v>200000</v>
      </c>
      <c r="AE458" s="15">
        <f t="shared" ca="1" si="103"/>
        <v>0</v>
      </c>
    </row>
    <row r="459" spans="2:31">
      <c r="B459" s="15">
        <f t="shared" si="74"/>
        <v>200000</v>
      </c>
      <c r="C459" s="44">
        <f t="shared" ca="1" si="75"/>
        <v>0</v>
      </c>
      <c r="D459" s="15">
        <f t="shared" si="76"/>
        <v>200000</v>
      </c>
      <c r="E459" s="44">
        <f t="shared" ca="1" si="77"/>
        <v>0</v>
      </c>
      <c r="F459" s="15">
        <f t="shared" si="78"/>
        <v>200000</v>
      </c>
      <c r="G459" s="44">
        <f t="shared" ca="1" si="79"/>
        <v>0</v>
      </c>
      <c r="H459" s="15">
        <f t="shared" si="80"/>
        <v>200000</v>
      </c>
      <c r="I459" s="15">
        <f t="shared" ca="1" si="81"/>
        <v>0</v>
      </c>
      <c r="J459" s="15">
        <f t="shared" si="82"/>
        <v>200000</v>
      </c>
      <c r="K459" s="15">
        <f t="shared" ca="1" si="83"/>
        <v>0</v>
      </c>
      <c r="L459" s="15">
        <f t="shared" si="84"/>
        <v>200000</v>
      </c>
      <c r="M459" s="15">
        <f t="shared" ca="1" si="85"/>
        <v>0</v>
      </c>
      <c r="N459" s="15">
        <f t="shared" si="86"/>
        <v>200000</v>
      </c>
      <c r="O459" s="15">
        <f t="shared" ca="1" si="87"/>
        <v>0</v>
      </c>
      <c r="P459" s="15">
        <f t="shared" si="88"/>
        <v>200000</v>
      </c>
      <c r="Q459" s="15">
        <f t="shared" ca="1" si="89"/>
        <v>0</v>
      </c>
      <c r="R459" s="15">
        <f t="shared" si="90"/>
        <v>200000</v>
      </c>
      <c r="S459" s="15">
        <f t="shared" ca="1" si="91"/>
        <v>0</v>
      </c>
      <c r="T459" s="15">
        <f t="shared" si="92"/>
        <v>200000</v>
      </c>
      <c r="U459" s="15">
        <f t="shared" ca="1" si="93"/>
        <v>0</v>
      </c>
      <c r="V459" s="15">
        <f t="shared" si="94"/>
        <v>200000</v>
      </c>
      <c r="W459" s="15">
        <f t="shared" ca="1" si="95"/>
        <v>0</v>
      </c>
      <c r="X459" s="15">
        <f t="shared" si="96"/>
        <v>200000</v>
      </c>
      <c r="Y459" s="15">
        <f t="shared" ca="1" si="97"/>
        <v>0</v>
      </c>
      <c r="Z459" s="15">
        <f t="shared" si="98"/>
        <v>200000</v>
      </c>
      <c r="AA459" s="15">
        <f t="shared" ca="1" si="99"/>
        <v>0</v>
      </c>
      <c r="AB459" s="15">
        <f t="shared" si="100"/>
        <v>200000</v>
      </c>
      <c r="AC459" s="15">
        <f t="shared" ca="1" si="101"/>
        <v>0</v>
      </c>
      <c r="AD459" s="15">
        <f t="shared" si="102"/>
        <v>200000</v>
      </c>
      <c r="AE459" s="15">
        <f t="shared" ca="1" si="103"/>
        <v>0</v>
      </c>
    </row>
    <row r="460" spans="2:31">
      <c r="B460" s="15">
        <f t="shared" si="74"/>
        <v>200000</v>
      </c>
      <c r="C460" s="44">
        <f t="shared" ca="1" si="75"/>
        <v>0</v>
      </c>
      <c r="D460" s="15">
        <f t="shared" si="76"/>
        <v>200000</v>
      </c>
      <c r="E460" s="44">
        <f t="shared" ca="1" si="77"/>
        <v>0</v>
      </c>
      <c r="F460" s="15">
        <f t="shared" si="78"/>
        <v>200000</v>
      </c>
      <c r="G460" s="44">
        <f t="shared" ca="1" si="79"/>
        <v>0</v>
      </c>
      <c r="H460" s="15">
        <f t="shared" si="80"/>
        <v>200000</v>
      </c>
      <c r="I460" s="15">
        <f t="shared" ca="1" si="81"/>
        <v>0</v>
      </c>
      <c r="J460" s="15">
        <f t="shared" si="82"/>
        <v>200000</v>
      </c>
      <c r="K460" s="15">
        <f t="shared" ca="1" si="83"/>
        <v>0</v>
      </c>
      <c r="L460" s="15">
        <f t="shared" si="84"/>
        <v>200000</v>
      </c>
      <c r="M460" s="15">
        <f t="shared" ca="1" si="85"/>
        <v>0</v>
      </c>
      <c r="N460" s="15">
        <f t="shared" si="86"/>
        <v>200000</v>
      </c>
      <c r="O460" s="15">
        <f t="shared" ca="1" si="87"/>
        <v>0</v>
      </c>
      <c r="P460" s="15">
        <f t="shared" si="88"/>
        <v>200000</v>
      </c>
      <c r="Q460" s="15">
        <f t="shared" ca="1" si="89"/>
        <v>0</v>
      </c>
      <c r="R460" s="15">
        <f t="shared" si="90"/>
        <v>200000</v>
      </c>
      <c r="S460" s="15">
        <f t="shared" ca="1" si="91"/>
        <v>0</v>
      </c>
      <c r="T460" s="15">
        <f t="shared" si="92"/>
        <v>200000</v>
      </c>
      <c r="U460" s="15">
        <f t="shared" ca="1" si="93"/>
        <v>0</v>
      </c>
      <c r="V460" s="15">
        <f t="shared" si="94"/>
        <v>200000</v>
      </c>
      <c r="W460" s="15">
        <f t="shared" ca="1" si="95"/>
        <v>0</v>
      </c>
      <c r="X460" s="15">
        <f t="shared" si="96"/>
        <v>200000</v>
      </c>
      <c r="Y460" s="15">
        <f t="shared" ca="1" si="97"/>
        <v>0</v>
      </c>
      <c r="Z460" s="15">
        <f t="shared" si="98"/>
        <v>200000</v>
      </c>
      <c r="AA460" s="15">
        <f t="shared" ca="1" si="99"/>
        <v>0</v>
      </c>
      <c r="AB460" s="15">
        <f t="shared" si="100"/>
        <v>200000</v>
      </c>
      <c r="AC460" s="15">
        <f t="shared" ca="1" si="101"/>
        <v>0</v>
      </c>
      <c r="AD460" s="15">
        <f t="shared" si="102"/>
        <v>200000</v>
      </c>
      <c r="AE460" s="15">
        <f t="shared" ca="1" si="103"/>
        <v>0</v>
      </c>
    </row>
    <row r="461" spans="2:31">
      <c r="B461" s="15">
        <f t="shared" si="74"/>
        <v>200000</v>
      </c>
      <c r="C461" s="44">
        <f t="shared" ca="1" si="75"/>
        <v>0</v>
      </c>
      <c r="D461" s="15">
        <f t="shared" si="76"/>
        <v>200000</v>
      </c>
      <c r="E461" s="44">
        <f t="shared" ca="1" si="77"/>
        <v>0</v>
      </c>
      <c r="F461" s="15">
        <f t="shared" si="78"/>
        <v>200000</v>
      </c>
      <c r="G461" s="44">
        <f t="shared" ca="1" si="79"/>
        <v>0</v>
      </c>
      <c r="H461" s="15">
        <f t="shared" si="80"/>
        <v>200000</v>
      </c>
      <c r="I461" s="15">
        <f t="shared" ca="1" si="81"/>
        <v>0</v>
      </c>
      <c r="J461" s="15">
        <f t="shared" si="82"/>
        <v>200000</v>
      </c>
      <c r="K461" s="15">
        <f t="shared" ca="1" si="83"/>
        <v>0</v>
      </c>
      <c r="L461" s="15">
        <f t="shared" si="84"/>
        <v>200000</v>
      </c>
      <c r="M461" s="15">
        <f t="shared" ca="1" si="85"/>
        <v>0</v>
      </c>
      <c r="N461" s="15">
        <f t="shared" si="86"/>
        <v>200000</v>
      </c>
      <c r="O461" s="15">
        <f t="shared" ca="1" si="87"/>
        <v>0</v>
      </c>
      <c r="P461" s="15">
        <f t="shared" si="88"/>
        <v>200000</v>
      </c>
      <c r="Q461" s="15">
        <f t="shared" ca="1" si="89"/>
        <v>0</v>
      </c>
      <c r="R461" s="15">
        <f t="shared" si="90"/>
        <v>200000</v>
      </c>
      <c r="S461" s="15">
        <f t="shared" ca="1" si="91"/>
        <v>0</v>
      </c>
      <c r="T461" s="15">
        <f t="shared" si="92"/>
        <v>200000</v>
      </c>
      <c r="U461" s="15">
        <f t="shared" ca="1" si="93"/>
        <v>0</v>
      </c>
      <c r="V461" s="15">
        <f t="shared" si="94"/>
        <v>200000</v>
      </c>
      <c r="W461" s="15">
        <f t="shared" ca="1" si="95"/>
        <v>0</v>
      </c>
      <c r="X461" s="15">
        <f t="shared" si="96"/>
        <v>200000</v>
      </c>
      <c r="Y461" s="15">
        <f t="shared" ca="1" si="97"/>
        <v>0</v>
      </c>
      <c r="Z461" s="15">
        <f t="shared" si="98"/>
        <v>200000</v>
      </c>
      <c r="AA461" s="15">
        <f t="shared" ca="1" si="99"/>
        <v>0</v>
      </c>
      <c r="AB461" s="15">
        <f t="shared" si="100"/>
        <v>200000</v>
      </c>
      <c r="AC461" s="15">
        <f t="shared" ca="1" si="101"/>
        <v>0</v>
      </c>
      <c r="AD461" s="15">
        <f t="shared" si="102"/>
        <v>200000</v>
      </c>
      <c r="AE461" s="15">
        <f t="shared" ca="1" si="103"/>
        <v>0</v>
      </c>
    </row>
    <row r="462" spans="2:31">
      <c r="B462" s="15">
        <f t="shared" si="74"/>
        <v>200000</v>
      </c>
      <c r="C462" s="44">
        <f t="shared" ca="1" si="75"/>
        <v>0</v>
      </c>
      <c r="D462" s="15">
        <f t="shared" si="76"/>
        <v>200000</v>
      </c>
      <c r="E462" s="44">
        <f t="shared" ca="1" si="77"/>
        <v>0</v>
      </c>
      <c r="F462" s="15">
        <f t="shared" si="78"/>
        <v>200000</v>
      </c>
      <c r="G462" s="44">
        <f t="shared" ca="1" si="79"/>
        <v>0</v>
      </c>
      <c r="H462" s="15">
        <f t="shared" si="80"/>
        <v>200000</v>
      </c>
      <c r="I462" s="15">
        <f t="shared" ca="1" si="81"/>
        <v>0</v>
      </c>
      <c r="J462" s="15">
        <f t="shared" si="82"/>
        <v>200000</v>
      </c>
      <c r="K462" s="15">
        <f t="shared" ca="1" si="83"/>
        <v>0</v>
      </c>
      <c r="L462" s="15">
        <f t="shared" si="84"/>
        <v>200000</v>
      </c>
      <c r="M462" s="15">
        <f t="shared" ca="1" si="85"/>
        <v>0</v>
      </c>
      <c r="N462" s="15">
        <f t="shared" si="86"/>
        <v>200000</v>
      </c>
      <c r="O462" s="15">
        <f t="shared" ca="1" si="87"/>
        <v>0</v>
      </c>
      <c r="P462" s="15">
        <f t="shared" si="88"/>
        <v>200000</v>
      </c>
      <c r="Q462" s="15">
        <f t="shared" ca="1" si="89"/>
        <v>0</v>
      </c>
      <c r="R462" s="15">
        <f t="shared" si="90"/>
        <v>200000</v>
      </c>
      <c r="S462" s="15">
        <f t="shared" ca="1" si="91"/>
        <v>0</v>
      </c>
      <c r="T462" s="15">
        <f t="shared" si="92"/>
        <v>200000</v>
      </c>
      <c r="U462" s="15">
        <f t="shared" ca="1" si="93"/>
        <v>0</v>
      </c>
      <c r="V462" s="15">
        <f t="shared" si="94"/>
        <v>200000</v>
      </c>
      <c r="W462" s="15">
        <f t="shared" ca="1" si="95"/>
        <v>0</v>
      </c>
      <c r="X462" s="15">
        <f t="shared" si="96"/>
        <v>200000</v>
      </c>
      <c r="Y462" s="15">
        <f t="shared" ca="1" si="97"/>
        <v>0</v>
      </c>
      <c r="Z462" s="15">
        <f t="shared" si="98"/>
        <v>200000</v>
      </c>
      <c r="AA462" s="15">
        <f t="shared" ca="1" si="99"/>
        <v>0</v>
      </c>
      <c r="AB462" s="15">
        <f t="shared" si="100"/>
        <v>200000</v>
      </c>
      <c r="AC462" s="15">
        <f t="shared" ca="1" si="101"/>
        <v>0</v>
      </c>
      <c r="AD462" s="15">
        <f t="shared" si="102"/>
        <v>200000</v>
      </c>
      <c r="AE462" s="15">
        <f t="shared" ca="1" si="103"/>
        <v>0</v>
      </c>
    </row>
    <row r="463" spans="2:31">
      <c r="B463" s="15">
        <f t="shared" si="74"/>
        <v>200000</v>
      </c>
      <c r="C463" s="44">
        <f t="shared" ca="1" si="75"/>
        <v>0</v>
      </c>
      <c r="D463" s="15">
        <f t="shared" si="76"/>
        <v>200000</v>
      </c>
      <c r="E463" s="44">
        <f t="shared" ca="1" si="77"/>
        <v>0</v>
      </c>
      <c r="F463" s="15">
        <f t="shared" si="78"/>
        <v>200000</v>
      </c>
      <c r="G463" s="44">
        <f t="shared" ca="1" si="79"/>
        <v>0</v>
      </c>
      <c r="H463" s="15">
        <f t="shared" si="80"/>
        <v>200000</v>
      </c>
      <c r="I463" s="15">
        <f t="shared" ca="1" si="81"/>
        <v>0</v>
      </c>
      <c r="J463" s="15">
        <f t="shared" si="82"/>
        <v>200000</v>
      </c>
      <c r="K463" s="15">
        <f t="shared" ca="1" si="83"/>
        <v>0</v>
      </c>
      <c r="L463" s="15">
        <f t="shared" si="84"/>
        <v>200000</v>
      </c>
      <c r="M463" s="15">
        <f t="shared" ca="1" si="85"/>
        <v>0</v>
      </c>
      <c r="N463" s="15">
        <f t="shared" si="86"/>
        <v>200000</v>
      </c>
      <c r="O463" s="15">
        <f t="shared" ca="1" si="87"/>
        <v>0</v>
      </c>
      <c r="P463" s="15">
        <f t="shared" si="88"/>
        <v>200000</v>
      </c>
      <c r="Q463" s="15">
        <f t="shared" ca="1" si="89"/>
        <v>0</v>
      </c>
      <c r="R463" s="15">
        <f t="shared" si="90"/>
        <v>200000</v>
      </c>
      <c r="S463" s="15">
        <f t="shared" ca="1" si="91"/>
        <v>0</v>
      </c>
      <c r="T463" s="15">
        <f t="shared" si="92"/>
        <v>200000</v>
      </c>
      <c r="U463" s="15">
        <f t="shared" ca="1" si="93"/>
        <v>0</v>
      </c>
      <c r="V463" s="15">
        <f t="shared" si="94"/>
        <v>200000</v>
      </c>
      <c r="W463" s="15">
        <f t="shared" ca="1" si="95"/>
        <v>0</v>
      </c>
      <c r="X463" s="15">
        <f t="shared" si="96"/>
        <v>200000</v>
      </c>
      <c r="Y463" s="15">
        <f t="shared" ca="1" si="97"/>
        <v>0</v>
      </c>
      <c r="Z463" s="15">
        <f t="shared" si="98"/>
        <v>200000</v>
      </c>
      <c r="AA463" s="15">
        <f t="shared" ca="1" si="99"/>
        <v>0</v>
      </c>
      <c r="AB463" s="15">
        <f t="shared" si="100"/>
        <v>200000</v>
      </c>
      <c r="AC463" s="15">
        <f t="shared" ca="1" si="101"/>
        <v>0</v>
      </c>
      <c r="AD463" s="15">
        <f t="shared" si="102"/>
        <v>200000</v>
      </c>
      <c r="AE463" s="15">
        <f t="shared" ca="1" si="103"/>
        <v>0</v>
      </c>
    </row>
    <row r="464" spans="2:31">
      <c r="B464" s="15">
        <f t="shared" si="74"/>
        <v>200000</v>
      </c>
      <c r="C464" s="44">
        <f t="shared" ca="1" si="75"/>
        <v>0</v>
      </c>
      <c r="D464" s="15">
        <f t="shared" si="76"/>
        <v>200000</v>
      </c>
      <c r="E464" s="44">
        <f t="shared" ca="1" si="77"/>
        <v>0</v>
      </c>
      <c r="F464" s="15">
        <f t="shared" si="78"/>
        <v>200000</v>
      </c>
      <c r="G464" s="44">
        <f t="shared" ca="1" si="79"/>
        <v>0</v>
      </c>
      <c r="H464" s="15">
        <f t="shared" si="80"/>
        <v>200000</v>
      </c>
      <c r="I464" s="15">
        <f t="shared" ca="1" si="81"/>
        <v>0</v>
      </c>
      <c r="J464" s="15">
        <f t="shared" si="82"/>
        <v>200000</v>
      </c>
      <c r="K464" s="15">
        <f t="shared" ca="1" si="83"/>
        <v>0</v>
      </c>
      <c r="L464" s="15">
        <f t="shared" si="84"/>
        <v>200000</v>
      </c>
      <c r="M464" s="15">
        <f t="shared" ca="1" si="85"/>
        <v>0</v>
      </c>
      <c r="N464" s="15">
        <f t="shared" si="86"/>
        <v>200000</v>
      </c>
      <c r="O464" s="15">
        <f t="shared" ca="1" si="87"/>
        <v>0</v>
      </c>
      <c r="P464" s="15">
        <f t="shared" si="88"/>
        <v>200000</v>
      </c>
      <c r="Q464" s="15">
        <f t="shared" ca="1" si="89"/>
        <v>0</v>
      </c>
      <c r="R464" s="15">
        <f t="shared" si="90"/>
        <v>200000</v>
      </c>
      <c r="S464" s="15">
        <f t="shared" ca="1" si="91"/>
        <v>0</v>
      </c>
      <c r="T464" s="15">
        <f t="shared" si="92"/>
        <v>200000</v>
      </c>
      <c r="U464" s="15">
        <f t="shared" ca="1" si="93"/>
        <v>0</v>
      </c>
      <c r="V464" s="15">
        <f t="shared" si="94"/>
        <v>200000</v>
      </c>
      <c r="W464" s="15">
        <f t="shared" ca="1" si="95"/>
        <v>0</v>
      </c>
      <c r="X464" s="15">
        <f t="shared" si="96"/>
        <v>200000</v>
      </c>
      <c r="Y464" s="15">
        <f t="shared" ca="1" si="97"/>
        <v>0</v>
      </c>
      <c r="Z464" s="15">
        <f t="shared" si="98"/>
        <v>200000</v>
      </c>
      <c r="AA464" s="15">
        <f t="shared" ca="1" si="99"/>
        <v>0</v>
      </c>
      <c r="AB464" s="15">
        <f t="shared" si="100"/>
        <v>200000</v>
      </c>
      <c r="AC464" s="15">
        <f t="shared" ca="1" si="101"/>
        <v>0</v>
      </c>
      <c r="AD464" s="15">
        <f t="shared" si="102"/>
        <v>200000</v>
      </c>
      <c r="AE464" s="15">
        <f t="shared" ca="1" si="103"/>
        <v>0</v>
      </c>
    </row>
    <row r="465" spans="2:31">
      <c r="B465" s="15">
        <f t="shared" si="74"/>
        <v>200000</v>
      </c>
      <c r="C465" s="44">
        <f t="shared" ca="1" si="75"/>
        <v>0</v>
      </c>
      <c r="D465" s="15">
        <f t="shared" si="76"/>
        <v>200000</v>
      </c>
      <c r="E465" s="44">
        <f t="shared" ca="1" si="77"/>
        <v>0</v>
      </c>
      <c r="F465" s="15">
        <f t="shared" si="78"/>
        <v>200000</v>
      </c>
      <c r="G465" s="44">
        <f t="shared" ca="1" si="79"/>
        <v>0</v>
      </c>
      <c r="H465" s="15">
        <f t="shared" si="80"/>
        <v>200000</v>
      </c>
      <c r="I465" s="15">
        <f t="shared" ca="1" si="81"/>
        <v>0</v>
      </c>
      <c r="J465" s="15">
        <f t="shared" si="82"/>
        <v>200000</v>
      </c>
      <c r="K465" s="15">
        <f t="shared" ca="1" si="83"/>
        <v>0</v>
      </c>
      <c r="L465" s="15">
        <f t="shared" si="84"/>
        <v>200000</v>
      </c>
      <c r="M465" s="15">
        <f t="shared" ca="1" si="85"/>
        <v>0</v>
      </c>
      <c r="N465" s="15">
        <f t="shared" si="86"/>
        <v>200000</v>
      </c>
      <c r="O465" s="15">
        <f t="shared" ca="1" si="87"/>
        <v>0</v>
      </c>
      <c r="P465" s="15">
        <f t="shared" si="88"/>
        <v>200000</v>
      </c>
      <c r="Q465" s="15">
        <f t="shared" ca="1" si="89"/>
        <v>0</v>
      </c>
      <c r="R465" s="15">
        <f t="shared" si="90"/>
        <v>200000</v>
      </c>
      <c r="S465" s="15">
        <f t="shared" ca="1" si="91"/>
        <v>0</v>
      </c>
      <c r="T465" s="15">
        <f t="shared" si="92"/>
        <v>200000</v>
      </c>
      <c r="U465" s="15">
        <f t="shared" ca="1" si="93"/>
        <v>0</v>
      </c>
      <c r="V465" s="15">
        <f t="shared" si="94"/>
        <v>200000</v>
      </c>
      <c r="W465" s="15">
        <f t="shared" ca="1" si="95"/>
        <v>0</v>
      </c>
      <c r="X465" s="15">
        <f t="shared" si="96"/>
        <v>200000</v>
      </c>
      <c r="Y465" s="15">
        <f t="shared" ca="1" si="97"/>
        <v>0</v>
      </c>
      <c r="Z465" s="15">
        <f t="shared" si="98"/>
        <v>200000</v>
      </c>
      <c r="AA465" s="15">
        <f t="shared" ca="1" si="99"/>
        <v>0</v>
      </c>
      <c r="AB465" s="15">
        <f t="shared" si="100"/>
        <v>200000</v>
      </c>
      <c r="AC465" s="15">
        <f t="shared" ca="1" si="101"/>
        <v>0</v>
      </c>
      <c r="AD465" s="15">
        <f t="shared" si="102"/>
        <v>200000</v>
      </c>
      <c r="AE465" s="15">
        <f t="shared" ca="1" si="103"/>
        <v>0</v>
      </c>
    </row>
    <row r="466" spans="2:31">
      <c r="B466" s="15">
        <f t="shared" si="74"/>
        <v>200000</v>
      </c>
      <c r="C466" s="44">
        <f t="shared" ca="1" si="75"/>
        <v>0</v>
      </c>
      <c r="D466" s="15">
        <f t="shared" si="76"/>
        <v>200000</v>
      </c>
      <c r="E466" s="44">
        <f t="shared" ca="1" si="77"/>
        <v>0</v>
      </c>
      <c r="F466" s="15">
        <f t="shared" si="78"/>
        <v>200000</v>
      </c>
      <c r="G466" s="44">
        <f t="shared" ca="1" si="79"/>
        <v>0</v>
      </c>
      <c r="H466" s="15">
        <f t="shared" si="80"/>
        <v>200000</v>
      </c>
      <c r="I466" s="15">
        <f t="shared" ca="1" si="81"/>
        <v>0</v>
      </c>
      <c r="J466" s="15">
        <f t="shared" si="82"/>
        <v>200000</v>
      </c>
      <c r="K466" s="15">
        <f t="shared" ca="1" si="83"/>
        <v>0</v>
      </c>
      <c r="L466" s="15">
        <f t="shared" si="84"/>
        <v>200000</v>
      </c>
      <c r="M466" s="15">
        <f t="shared" ca="1" si="85"/>
        <v>0</v>
      </c>
      <c r="N466" s="15">
        <f t="shared" si="86"/>
        <v>200000</v>
      </c>
      <c r="O466" s="15">
        <f t="shared" ca="1" si="87"/>
        <v>0</v>
      </c>
      <c r="P466" s="15">
        <f t="shared" si="88"/>
        <v>200000</v>
      </c>
      <c r="Q466" s="15">
        <f t="shared" ca="1" si="89"/>
        <v>0</v>
      </c>
      <c r="R466" s="15">
        <f t="shared" si="90"/>
        <v>200000</v>
      </c>
      <c r="S466" s="15">
        <f t="shared" ca="1" si="91"/>
        <v>0</v>
      </c>
      <c r="T466" s="15">
        <f t="shared" si="92"/>
        <v>200000</v>
      </c>
      <c r="U466" s="15">
        <f t="shared" ca="1" si="93"/>
        <v>0</v>
      </c>
      <c r="V466" s="15">
        <f t="shared" si="94"/>
        <v>200000</v>
      </c>
      <c r="W466" s="15">
        <f t="shared" ca="1" si="95"/>
        <v>0</v>
      </c>
      <c r="X466" s="15">
        <f t="shared" si="96"/>
        <v>200000</v>
      </c>
      <c r="Y466" s="15">
        <f t="shared" ca="1" si="97"/>
        <v>0</v>
      </c>
      <c r="Z466" s="15">
        <f t="shared" si="98"/>
        <v>200000</v>
      </c>
      <c r="AA466" s="15">
        <f t="shared" ca="1" si="99"/>
        <v>0</v>
      </c>
      <c r="AB466" s="15">
        <f t="shared" si="100"/>
        <v>200000</v>
      </c>
      <c r="AC466" s="15">
        <f t="shared" ca="1" si="101"/>
        <v>0</v>
      </c>
      <c r="AD466" s="15">
        <f t="shared" si="102"/>
        <v>200000</v>
      </c>
      <c r="AE466" s="15">
        <f t="shared" ca="1" si="103"/>
        <v>0</v>
      </c>
    </row>
    <row r="467" spans="2:31">
      <c r="B467" s="15">
        <f t="shared" si="74"/>
        <v>200000</v>
      </c>
      <c r="C467" s="44">
        <f t="shared" ca="1" si="75"/>
        <v>0</v>
      </c>
      <c r="D467" s="15">
        <f t="shared" si="76"/>
        <v>200000</v>
      </c>
      <c r="E467" s="44">
        <f t="shared" ca="1" si="77"/>
        <v>0</v>
      </c>
      <c r="F467" s="15">
        <f t="shared" si="78"/>
        <v>200000</v>
      </c>
      <c r="G467" s="44">
        <f t="shared" ca="1" si="79"/>
        <v>0</v>
      </c>
      <c r="H467" s="15">
        <f t="shared" si="80"/>
        <v>200000</v>
      </c>
      <c r="I467" s="15">
        <f t="shared" ca="1" si="81"/>
        <v>0</v>
      </c>
      <c r="J467" s="15">
        <f t="shared" si="82"/>
        <v>200000</v>
      </c>
      <c r="K467" s="15">
        <f t="shared" ca="1" si="83"/>
        <v>0</v>
      </c>
      <c r="L467" s="15">
        <f t="shared" si="84"/>
        <v>200000</v>
      </c>
      <c r="M467" s="15">
        <f t="shared" ca="1" si="85"/>
        <v>0</v>
      </c>
      <c r="N467" s="15">
        <f t="shared" si="86"/>
        <v>200000</v>
      </c>
      <c r="O467" s="15">
        <f t="shared" ca="1" si="87"/>
        <v>0</v>
      </c>
      <c r="P467" s="15">
        <f t="shared" si="88"/>
        <v>200000</v>
      </c>
      <c r="Q467" s="15">
        <f t="shared" ca="1" si="89"/>
        <v>0</v>
      </c>
      <c r="R467" s="15">
        <f t="shared" si="90"/>
        <v>200000</v>
      </c>
      <c r="S467" s="15">
        <f t="shared" ca="1" si="91"/>
        <v>0</v>
      </c>
      <c r="T467" s="15">
        <f t="shared" si="92"/>
        <v>200000</v>
      </c>
      <c r="U467" s="15">
        <f t="shared" ca="1" si="93"/>
        <v>0</v>
      </c>
      <c r="V467" s="15">
        <f t="shared" si="94"/>
        <v>200000</v>
      </c>
      <c r="W467" s="15">
        <f t="shared" ca="1" si="95"/>
        <v>0</v>
      </c>
      <c r="X467" s="15">
        <f t="shared" si="96"/>
        <v>200000</v>
      </c>
      <c r="Y467" s="15">
        <f t="shared" ca="1" si="97"/>
        <v>0</v>
      </c>
      <c r="Z467" s="15">
        <f t="shared" si="98"/>
        <v>200000</v>
      </c>
      <c r="AA467" s="15">
        <f t="shared" ca="1" si="99"/>
        <v>0</v>
      </c>
      <c r="AB467" s="15">
        <f t="shared" si="100"/>
        <v>200000</v>
      </c>
      <c r="AC467" s="15">
        <f t="shared" ca="1" si="101"/>
        <v>0</v>
      </c>
      <c r="AD467" s="15">
        <f t="shared" si="102"/>
        <v>200000</v>
      </c>
      <c r="AE467" s="15">
        <f t="shared" ca="1" si="103"/>
        <v>0</v>
      </c>
    </row>
    <row r="468" spans="2:31">
      <c r="B468" s="15">
        <f t="shared" si="74"/>
        <v>200000</v>
      </c>
      <c r="C468" s="44">
        <f t="shared" ca="1" si="75"/>
        <v>0</v>
      </c>
      <c r="D468" s="15">
        <f t="shared" si="76"/>
        <v>200000</v>
      </c>
      <c r="E468" s="44">
        <f t="shared" ca="1" si="77"/>
        <v>0</v>
      </c>
      <c r="F468" s="15">
        <f t="shared" si="78"/>
        <v>200000</v>
      </c>
      <c r="G468" s="44">
        <f t="shared" ca="1" si="79"/>
        <v>0</v>
      </c>
      <c r="H468" s="15">
        <f t="shared" si="80"/>
        <v>200000</v>
      </c>
      <c r="I468" s="15">
        <f t="shared" ca="1" si="81"/>
        <v>0</v>
      </c>
      <c r="J468" s="15">
        <f t="shared" si="82"/>
        <v>200000</v>
      </c>
      <c r="K468" s="15">
        <f t="shared" ca="1" si="83"/>
        <v>0</v>
      </c>
      <c r="L468" s="15">
        <f t="shared" si="84"/>
        <v>200000</v>
      </c>
      <c r="M468" s="15">
        <f t="shared" ca="1" si="85"/>
        <v>0</v>
      </c>
      <c r="N468" s="15">
        <f t="shared" si="86"/>
        <v>200000</v>
      </c>
      <c r="O468" s="15">
        <f t="shared" ca="1" si="87"/>
        <v>0</v>
      </c>
      <c r="P468" s="15">
        <f t="shared" si="88"/>
        <v>200000</v>
      </c>
      <c r="Q468" s="15">
        <f t="shared" ca="1" si="89"/>
        <v>0</v>
      </c>
      <c r="R468" s="15">
        <f t="shared" si="90"/>
        <v>200000</v>
      </c>
      <c r="S468" s="15">
        <f t="shared" ca="1" si="91"/>
        <v>0</v>
      </c>
      <c r="T468" s="15">
        <f t="shared" si="92"/>
        <v>200000</v>
      </c>
      <c r="U468" s="15">
        <f t="shared" ca="1" si="93"/>
        <v>0</v>
      </c>
      <c r="V468" s="15">
        <f t="shared" si="94"/>
        <v>200000</v>
      </c>
      <c r="W468" s="15">
        <f t="shared" ca="1" si="95"/>
        <v>0</v>
      </c>
      <c r="X468" s="15">
        <f t="shared" si="96"/>
        <v>200000</v>
      </c>
      <c r="Y468" s="15">
        <f t="shared" ca="1" si="97"/>
        <v>0</v>
      </c>
      <c r="Z468" s="15">
        <f t="shared" si="98"/>
        <v>200000</v>
      </c>
      <c r="AA468" s="15">
        <f t="shared" ca="1" si="99"/>
        <v>0</v>
      </c>
      <c r="AB468" s="15">
        <f t="shared" si="100"/>
        <v>200000</v>
      </c>
      <c r="AC468" s="15">
        <f t="shared" ca="1" si="101"/>
        <v>0</v>
      </c>
      <c r="AD468" s="15">
        <f t="shared" si="102"/>
        <v>200000</v>
      </c>
      <c r="AE468" s="15">
        <f t="shared" ca="1" si="103"/>
        <v>0</v>
      </c>
    </row>
    <row r="469" spans="2:31">
      <c r="B469" s="15">
        <f t="shared" si="74"/>
        <v>200000</v>
      </c>
      <c r="C469" s="44">
        <f t="shared" ca="1" si="75"/>
        <v>0</v>
      </c>
      <c r="D469" s="15">
        <f t="shared" si="76"/>
        <v>200000</v>
      </c>
      <c r="E469" s="44">
        <f t="shared" ca="1" si="77"/>
        <v>0</v>
      </c>
      <c r="F469" s="15">
        <f t="shared" si="78"/>
        <v>200000</v>
      </c>
      <c r="G469" s="44">
        <f t="shared" ca="1" si="79"/>
        <v>0</v>
      </c>
      <c r="H469" s="15">
        <f t="shared" si="80"/>
        <v>200000</v>
      </c>
      <c r="I469" s="15">
        <f t="shared" ca="1" si="81"/>
        <v>0</v>
      </c>
      <c r="J469" s="15">
        <f t="shared" si="82"/>
        <v>200000</v>
      </c>
      <c r="K469" s="15">
        <f t="shared" ca="1" si="83"/>
        <v>0</v>
      </c>
      <c r="L469" s="15">
        <f t="shared" si="84"/>
        <v>200000</v>
      </c>
      <c r="M469" s="15">
        <f t="shared" ca="1" si="85"/>
        <v>0</v>
      </c>
      <c r="N469" s="15">
        <f t="shared" si="86"/>
        <v>200000</v>
      </c>
      <c r="O469" s="15">
        <f t="shared" ca="1" si="87"/>
        <v>0</v>
      </c>
      <c r="P469" s="15">
        <f t="shared" si="88"/>
        <v>200000</v>
      </c>
      <c r="Q469" s="15">
        <f t="shared" ca="1" si="89"/>
        <v>0</v>
      </c>
      <c r="R469" s="15">
        <f t="shared" si="90"/>
        <v>200000</v>
      </c>
      <c r="S469" s="15">
        <f t="shared" ca="1" si="91"/>
        <v>0</v>
      </c>
      <c r="T469" s="15">
        <f t="shared" si="92"/>
        <v>200000</v>
      </c>
      <c r="U469" s="15">
        <f t="shared" ca="1" si="93"/>
        <v>0</v>
      </c>
      <c r="V469" s="15">
        <f t="shared" si="94"/>
        <v>200000</v>
      </c>
      <c r="W469" s="15">
        <f t="shared" ca="1" si="95"/>
        <v>0</v>
      </c>
      <c r="X469" s="15">
        <f t="shared" si="96"/>
        <v>200000</v>
      </c>
      <c r="Y469" s="15">
        <f t="shared" ca="1" si="97"/>
        <v>0</v>
      </c>
      <c r="Z469" s="15">
        <f t="shared" si="98"/>
        <v>200000</v>
      </c>
      <c r="AA469" s="15">
        <f t="shared" ca="1" si="99"/>
        <v>0</v>
      </c>
      <c r="AB469" s="15">
        <f t="shared" si="100"/>
        <v>200000</v>
      </c>
      <c r="AC469" s="15">
        <f t="shared" ca="1" si="101"/>
        <v>0</v>
      </c>
      <c r="AD469" s="15">
        <f t="shared" si="102"/>
        <v>200000</v>
      </c>
      <c r="AE469" s="15">
        <f t="shared" ca="1" si="103"/>
        <v>0</v>
      </c>
    </row>
    <row r="470" spans="2:31">
      <c r="B470" s="15">
        <f t="shared" si="74"/>
        <v>200000</v>
      </c>
      <c r="C470" s="44">
        <f t="shared" ca="1" si="75"/>
        <v>0</v>
      </c>
      <c r="D470" s="15">
        <f t="shared" si="76"/>
        <v>200000</v>
      </c>
      <c r="E470" s="44">
        <f t="shared" ca="1" si="77"/>
        <v>0</v>
      </c>
      <c r="F470" s="15">
        <f t="shared" si="78"/>
        <v>200000</v>
      </c>
      <c r="G470" s="44">
        <f t="shared" ca="1" si="79"/>
        <v>0</v>
      </c>
      <c r="H470" s="15">
        <f t="shared" si="80"/>
        <v>200000</v>
      </c>
      <c r="I470" s="15">
        <f t="shared" ca="1" si="81"/>
        <v>0</v>
      </c>
      <c r="J470" s="15">
        <f t="shared" si="82"/>
        <v>200000</v>
      </c>
      <c r="K470" s="15">
        <f t="shared" ca="1" si="83"/>
        <v>0</v>
      </c>
      <c r="L470" s="15">
        <f t="shared" si="84"/>
        <v>200000</v>
      </c>
      <c r="M470" s="15">
        <f t="shared" ca="1" si="85"/>
        <v>0</v>
      </c>
      <c r="N470" s="15">
        <f t="shared" si="86"/>
        <v>200000</v>
      </c>
      <c r="O470" s="15">
        <f t="shared" ca="1" si="87"/>
        <v>0</v>
      </c>
      <c r="P470" s="15">
        <f t="shared" si="88"/>
        <v>200000</v>
      </c>
      <c r="Q470" s="15">
        <f t="shared" ca="1" si="89"/>
        <v>0</v>
      </c>
      <c r="R470" s="15">
        <f t="shared" si="90"/>
        <v>200000</v>
      </c>
      <c r="S470" s="15">
        <f t="shared" ca="1" si="91"/>
        <v>0</v>
      </c>
      <c r="T470" s="15">
        <f t="shared" si="92"/>
        <v>200000</v>
      </c>
      <c r="U470" s="15">
        <f t="shared" ca="1" si="93"/>
        <v>0</v>
      </c>
      <c r="V470" s="15">
        <f t="shared" si="94"/>
        <v>200000</v>
      </c>
      <c r="W470" s="15">
        <f t="shared" ca="1" si="95"/>
        <v>0</v>
      </c>
      <c r="X470" s="15">
        <f t="shared" si="96"/>
        <v>200000</v>
      </c>
      <c r="Y470" s="15">
        <f t="shared" ca="1" si="97"/>
        <v>0</v>
      </c>
      <c r="Z470" s="15">
        <f t="shared" si="98"/>
        <v>200000</v>
      </c>
      <c r="AA470" s="15">
        <f t="shared" ca="1" si="99"/>
        <v>0</v>
      </c>
      <c r="AB470" s="15">
        <f t="shared" si="100"/>
        <v>200000</v>
      </c>
      <c r="AC470" s="15">
        <f t="shared" ca="1" si="101"/>
        <v>0</v>
      </c>
      <c r="AD470" s="15">
        <f t="shared" si="102"/>
        <v>200000</v>
      </c>
      <c r="AE470" s="15">
        <f t="shared" ca="1" si="103"/>
        <v>0</v>
      </c>
    </row>
    <row r="471" spans="2:31">
      <c r="B471" s="15">
        <f t="shared" ref="B471:B534" si="104">IF(B158&lt;$O$5,0,IF(C158*$B$341&gt;$O$8,$O$8,C158*$B$341))</f>
        <v>200000</v>
      </c>
      <c r="C471" s="44">
        <f t="shared" ref="C471:C534" ca="1" si="105">IF(B158&gt;$O$6,0,IF(B158&lt;$O$5,0,IF(ROW(B158)&gt;ROW($B$30),OFFSET(INDIRECT(ADDRESS(ROW(), COLUMN())),-1,0)+$O$15*D158*B471,IF(ROW(B158)=ROW($B$30),$O$15*D158*B471,0))))</f>
        <v>0</v>
      </c>
      <c r="D471" s="15">
        <f t="shared" ref="D471:D534" si="106">IF(B158&lt;$O$5,0,IF(C158*$D$341&gt;$O$8,$O$8,C158*$D$341))</f>
        <v>200000</v>
      </c>
      <c r="E471" s="44">
        <f t="shared" ref="E471:E534" ca="1" si="107">IF(B158&gt;$O$6,0,IF(B158&lt;$O$5,0,IF(ROW(B158)&gt;ROW($B$30),OFFSET(INDIRECT(ADDRESS(ROW(), COLUMN())),-1,0)+$O$15*D158*D471,IF(ROW(B158)=ROW($B$30),$O$15*D158*D471,0))))</f>
        <v>0</v>
      </c>
      <c r="F471" s="15">
        <f t="shared" ref="F471:F534" si="108">IF(B158&lt;$O$5,0,IF(C158*$F$341&gt;$O$8,$O$8,C158*$F$341))</f>
        <v>200000</v>
      </c>
      <c r="G471" s="44">
        <f t="shared" ref="G471:G534" ca="1" si="109">IF(B158&gt;$O$6,0,IF(B158&lt;$O$5,0,IF(ROW(B158)&gt;ROW($B$30),OFFSET(INDIRECT(ADDRESS(ROW(), COLUMN())),-1,0)+$O$15*D158*F471,IF(ROW(B158)=ROW($B$30),$O$15*D158*F471,0))))</f>
        <v>0</v>
      </c>
      <c r="H471" s="15">
        <f t="shared" ref="H471:H534" si="110">IF(B158&lt;$O$5,0,IF(C158*$H$341&gt;$O$8,$O$8,C158*$H$341))</f>
        <v>200000</v>
      </c>
      <c r="I471" s="15">
        <f t="shared" ref="I471:I534" ca="1" si="111">IF(B158&gt;$O$6,0,IF(B158&lt;$O$5,0,IF(ROW(B158)&gt;ROW($B$30),OFFSET(INDIRECT(ADDRESS(ROW(), COLUMN())),-1,0)+$O$15*D158*H471,IF(ROW(B158)=ROW($B$30),$O$15*D158*H471,0))))</f>
        <v>0</v>
      </c>
      <c r="J471" s="15">
        <f t="shared" ref="J471:J534" si="112">IF(B158&lt;$O$5,0,IF(C158*$J$341&gt;$O$8,$O$8,C158*$J$341))</f>
        <v>200000</v>
      </c>
      <c r="K471" s="15">
        <f t="shared" ref="K471:K534" ca="1" si="113">IF(B158&gt;$O$6,0,IF(B158&lt;$O$5,0,IF(ROW(B158)&gt;ROW($B$30),OFFSET(INDIRECT(ADDRESS(ROW(), COLUMN())),-1,0)+$O$15*D158*J471,IF(ROW(B158)=ROW($B$30),$O$15*D158*J471,0))))</f>
        <v>0</v>
      </c>
      <c r="L471" s="15">
        <f t="shared" ref="L471:L534" si="114">IF(B158&lt;$O$5,0,IF(C158*$L$341&gt;$O$8,$O$8,C158*$L$341))</f>
        <v>200000</v>
      </c>
      <c r="M471" s="15">
        <f t="shared" ref="M471:M534" ca="1" si="115">IF(B158&gt;$O$6,0,IF(B158&lt;$O$5,0,IF(ROW(B158)&gt;ROW($B$30),OFFSET(INDIRECT(ADDRESS(ROW(), COLUMN())),-1,0)+$O$15*D158*L471,IF(ROW(B158)=ROW($B$30),$O$15*D158*L471,0))))</f>
        <v>0</v>
      </c>
      <c r="N471" s="15">
        <f t="shared" ref="N471:N534" si="116">IF(B158&lt;$O$5,0,IF(C158*$N$341&gt;$O$8,$O$8,C158*$N$341))</f>
        <v>200000</v>
      </c>
      <c r="O471" s="15">
        <f t="shared" ref="O471:O534" ca="1" si="117">IF(B158&gt;$O$6,0,IF(B158&lt;$O$5,0,IF(ROW(B158)&gt;ROW($B$30),OFFSET(INDIRECT(ADDRESS(ROW(), COLUMN())),-1,0)+$O$15*D158*N471,IF(ROW(B158)=ROW($B$30),$O$15*D158*N471,0))))</f>
        <v>0</v>
      </c>
      <c r="P471" s="15">
        <f t="shared" ref="P471:P534" si="118">IF(B158&lt;$O$5,0,IF(C158*$P$341&gt;$O$8,$O$8,C158*$P$341))</f>
        <v>200000</v>
      </c>
      <c r="Q471" s="15">
        <f t="shared" ref="Q471:Q534" ca="1" si="119">IF(B158&gt;$O$6,0,IF(B158&lt;$O$5,0,IF(ROW(B158)&gt;ROW($B$30),OFFSET(INDIRECT(ADDRESS(ROW(), COLUMN())),-1,0)+$O$15*D158*P471,IF(ROW(B158)=ROW($B$30),$O$15*D158*P471,0))))</f>
        <v>0</v>
      </c>
      <c r="R471" s="15">
        <f t="shared" ref="R471:R534" si="120">IF(B158&lt;$O$5,0,IF(C158*$R$341&gt;$O$8,$O$8,C158*$R$341))</f>
        <v>200000</v>
      </c>
      <c r="S471" s="15">
        <f t="shared" ref="S471:S534" ca="1" si="121">IF(B158&gt;$O$6,0,IF(B158&lt;$O$5,0,IF(ROW(B158)&gt;ROW($B$30),OFFSET(INDIRECT(ADDRESS(ROW(), COLUMN())),-1,0)+$O$15*D158*R471,IF(ROW(B158)=ROW($B$30),$O$15*D158*R471,0))))</f>
        <v>0</v>
      </c>
      <c r="T471" s="15">
        <f t="shared" ref="T471:T534" si="122">IF(B158&lt;$O$5,0,IF(C158*$T$341&gt;$O$8,$O$8,C158*$T$341))</f>
        <v>200000</v>
      </c>
      <c r="U471" s="15">
        <f t="shared" ref="U471:U534" ca="1" si="123">IF(B158&gt;$O$6,0,IF(B158&lt;$O$5,0,IF(ROW(B158)&gt;ROW($B$30),OFFSET(INDIRECT(ADDRESS(ROW(), COLUMN())),-1,0)+$O$15*D158*T471,IF(ROW(B158)=ROW($B$30),$O$15*D158*T471,0))))</f>
        <v>0</v>
      </c>
      <c r="V471" s="15">
        <f t="shared" ref="V471:V534" si="124">IF(B158&lt;$O$5,0,IF(C158*$V$341&gt;$O$8,$O$8,C158*$V$341))</f>
        <v>200000</v>
      </c>
      <c r="W471" s="15">
        <f t="shared" ref="W471:W534" ca="1" si="125">IF(B158&gt;$O$6,0,IF(B158&lt;$O$5,0,IF(ROW(B158)&gt;ROW($B$30),OFFSET(INDIRECT(ADDRESS(ROW(), COLUMN())),-1,0)+$O$15*D158*V471,IF(ROW(B158)=ROW($B$30),$O$15*D158*V471,0))))</f>
        <v>0</v>
      </c>
      <c r="X471" s="15">
        <f t="shared" ref="X471:X534" si="126">IF(B158&lt;$O$5,0,IF(C158*$X$341&gt;$O$8,$O$8,C158*$X$341))</f>
        <v>200000</v>
      </c>
      <c r="Y471" s="15">
        <f t="shared" ref="Y471:Y534" ca="1" si="127">IF(B158&gt;$O$6,0,IF(B158&lt;$O$5,0,IF(ROW(B158)&gt;ROW($B$30),OFFSET(INDIRECT(ADDRESS(ROW(), COLUMN())),-1,0)+$O$15*D158*X471,IF(ROW(B158)=ROW($B$30),$O$15*D158*X471,0))))</f>
        <v>0</v>
      </c>
      <c r="Z471" s="15">
        <f t="shared" ref="Z471:Z534" si="128">IF(B158&lt;$O$5,0,IF(C158*$Z$341&gt;$O$8,$O$8,C158*$Z$341))</f>
        <v>200000</v>
      </c>
      <c r="AA471" s="15">
        <f t="shared" ref="AA471:AA534" ca="1" si="129">IF(B158&gt;$O$6,0,IF(B158&lt;$O$5,0,IF(ROW(B158)&gt;ROW($B$30),OFFSET(INDIRECT(ADDRESS(ROW(), COLUMN())),-1,0)+$O$15*D158*Z471,IF(ROW(B158)=ROW($B$30),$O$15*D158*Z471,0))))</f>
        <v>0</v>
      </c>
      <c r="AB471" s="15">
        <f t="shared" ref="AB471:AB534" si="130">IF(B158&lt;$O$5,0,IF(C158*$AB$341&gt;$O$8,$O$8,C158*$AB$341))</f>
        <v>200000</v>
      </c>
      <c r="AC471" s="15">
        <f t="shared" ref="AC471:AC534" ca="1" si="131">IF(B158&gt;$O$6,0,IF(B158&lt;$O$5,0,IF(ROW(B158)&gt;ROW($B$30),OFFSET(INDIRECT(ADDRESS(ROW(), COLUMN())),-1,0)+$O$15*D158*AB471,IF(ROW(B158)=ROW($B$30),$O$15*D158*AB471,0))))</f>
        <v>0</v>
      </c>
      <c r="AD471" s="15">
        <f t="shared" ref="AD471:AD534" si="132">IF(B158&lt;$O$5,0,IF(C158*$AD$341&gt;$O$8,$O$8,C158*$AD$341))</f>
        <v>200000</v>
      </c>
      <c r="AE471" s="15">
        <f t="shared" ref="AE471:AE534" ca="1" si="133">IF(B158&gt;$O$6,0,IF(B158&lt;$O$5,0,IF(ROW(B158)&gt;ROW($B$30),OFFSET(INDIRECT(ADDRESS(ROW(), COLUMN())),-1,0)+$O$15*D158*AD471,IF(ROW(B158)=ROW($B$30),$O$15*D158*AD471,0))))</f>
        <v>0</v>
      </c>
    </row>
    <row r="472" spans="2:31">
      <c r="B472" s="15">
        <f t="shared" si="104"/>
        <v>200000</v>
      </c>
      <c r="C472" s="44">
        <f t="shared" ca="1" si="105"/>
        <v>0</v>
      </c>
      <c r="D472" s="15">
        <f t="shared" si="106"/>
        <v>200000</v>
      </c>
      <c r="E472" s="44">
        <f t="shared" ca="1" si="107"/>
        <v>0</v>
      </c>
      <c r="F472" s="15">
        <f t="shared" si="108"/>
        <v>200000</v>
      </c>
      <c r="G472" s="44">
        <f t="shared" ca="1" si="109"/>
        <v>0</v>
      </c>
      <c r="H472" s="15">
        <f t="shared" si="110"/>
        <v>200000</v>
      </c>
      <c r="I472" s="15">
        <f t="shared" ca="1" si="111"/>
        <v>0</v>
      </c>
      <c r="J472" s="15">
        <f t="shared" si="112"/>
        <v>200000</v>
      </c>
      <c r="K472" s="15">
        <f t="shared" ca="1" si="113"/>
        <v>0</v>
      </c>
      <c r="L472" s="15">
        <f t="shared" si="114"/>
        <v>200000</v>
      </c>
      <c r="M472" s="15">
        <f t="shared" ca="1" si="115"/>
        <v>0</v>
      </c>
      <c r="N472" s="15">
        <f t="shared" si="116"/>
        <v>200000</v>
      </c>
      <c r="O472" s="15">
        <f t="shared" ca="1" si="117"/>
        <v>0</v>
      </c>
      <c r="P472" s="15">
        <f t="shared" si="118"/>
        <v>200000</v>
      </c>
      <c r="Q472" s="15">
        <f t="shared" ca="1" si="119"/>
        <v>0</v>
      </c>
      <c r="R472" s="15">
        <f t="shared" si="120"/>
        <v>200000</v>
      </c>
      <c r="S472" s="15">
        <f t="shared" ca="1" si="121"/>
        <v>0</v>
      </c>
      <c r="T472" s="15">
        <f t="shared" si="122"/>
        <v>200000</v>
      </c>
      <c r="U472" s="15">
        <f t="shared" ca="1" si="123"/>
        <v>0</v>
      </c>
      <c r="V472" s="15">
        <f t="shared" si="124"/>
        <v>200000</v>
      </c>
      <c r="W472" s="15">
        <f t="shared" ca="1" si="125"/>
        <v>0</v>
      </c>
      <c r="X472" s="15">
        <f t="shared" si="126"/>
        <v>200000</v>
      </c>
      <c r="Y472" s="15">
        <f t="shared" ca="1" si="127"/>
        <v>0</v>
      </c>
      <c r="Z472" s="15">
        <f t="shared" si="128"/>
        <v>200000</v>
      </c>
      <c r="AA472" s="15">
        <f t="shared" ca="1" si="129"/>
        <v>0</v>
      </c>
      <c r="AB472" s="15">
        <f t="shared" si="130"/>
        <v>200000</v>
      </c>
      <c r="AC472" s="15">
        <f t="shared" ca="1" si="131"/>
        <v>0</v>
      </c>
      <c r="AD472" s="15">
        <f t="shared" si="132"/>
        <v>200000</v>
      </c>
      <c r="AE472" s="15">
        <f t="shared" ca="1" si="133"/>
        <v>0</v>
      </c>
    </row>
    <row r="473" spans="2:31">
      <c r="B473" s="15">
        <f t="shared" si="104"/>
        <v>200000</v>
      </c>
      <c r="C473" s="44">
        <f t="shared" ca="1" si="105"/>
        <v>0</v>
      </c>
      <c r="D473" s="15">
        <f t="shared" si="106"/>
        <v>200000</v>
      </c>
      <c r="E473" s="44">
        <f t="shared" ca="1" si="107"/>
        <v>0</v>
      </c>
      <c r="F473" s="15">
        <f t="shared" si="108"/>
        <v>200000</v>
      </c>
      <c r="G473" s="44">
        <f t="shared" ca="1" si="109"/>
        <v>0</v>
      </c>
      <c r="H473" s="15">
        <f t="shared" si="110"/>
        <v>200000</v>
      </c>
      <c r="I473" s="15">
        <f t="shared" ca="1" si="111"/>
        <v>0</v>
      </c>
      <c r="J473" s="15">
        <f t="shared" si="112"/>
        <v>200000</v>
      </c>
      <c r="K473" s="15">
        <f t="shared" ca="1" si="113"/>
        <v>0</v>
      </c>
      <c r="L473" s="15">
        <f t="shared" si="114"/>
        <v>200000</v>
      </c>
      <c r="M473" s="15">
        <f t="shared" ca="1" si="115"/>
        <v>0</v>
      </c>
      <c r="N473" s="15">
        <f t="shared" si="116"/>
        <v>200000</v>
      </c>
      <c r="O473" s="15">
        <f t="shared" ca="1" si="117"/>
        <v>0</v>
      </c>
      <c r="P473" s="15">
        <f t="shared" si="118"/>
        <v>200000</v>
      </c>
      <c r="Q473" s="15">
        <f t="shared" ca="1" si="119"/>
        <v>0</v>
      </c>
      <c r="R473" s="15">
        <f t="shared" si="120"/>
        <v>200000</v>
      </c>
      <c r="S473" s="15">
        <f t="shared" ca="1" si="121"/>
        <v>0</v>
      </c>
      <c r="T473" s="15">
        <f t="shared" si="122"/>
        <v>200000</v>
      </c>
      <c r="U473" s="15">
        <f t="shared" ca="1" si="123"/>
        <v>0</v>
      </c>
      <c r="V473" s="15">
        <f t="shared" si="124"/>
        <v>200000</v>
      </c>
      <c r="W473" s="15">
        <f t="shared" ca="1" si="125"/>
        <v>0</v>
      </c>
      <c r="X473" s="15">
        <f t="shared" si="126"/>
        <v>200000</v>
      </c>
      <c r="Y473" s="15">
        <f t="shared" ca="1" si="127"/>
        <v>0</v>
      </c>
      <c r="Z473" s="15">
        <f t="shared" si="128"/>
        <v>200000</v>
      </c>
      <c r="AA473" s="15">
        <f t="shared" ca="1" si="129"/>
        <v>0</v>
      </c>
      <c r="AB473" s="15">
        <f t="shared" si="130"/>
        <v>200000</v>
      </c>
      <c r="AC473" s="15">
        <f t="shared" ca="1" si="131"/>
        <v>0</v>
      </c>
      <c r="AD473" s="15">
        <f t="shared" si="132"/>
        <v>200000</v>
      </c>
      <c r="AE473" s="15">
        <f t="shared" ca="1" si="133"/>
        <v>0</v>
      </c>
    </row>
    <row r="474" spans="2:31">
      <c r="B474" s="15">
        <f t="shared" si="104"/>
        <v>200000</v>
      </c>
      <c r="C474" s="44">
        <f t="shared" ca="1" si="105"/>
        <v>0</v>
      </c>
      <c r="D474" s="15">
        <f t="shared" si="106"/>
        <v>200000</v>
      </c>
      <c r="E474" s="44">
        <f t="shared" ca="1" si="107"/>
        <v>0</v>
      </c>
      <c r="F474" s="15">
        <f t="shared" si="108"/>
        <v>200000</v>
      </c>
      <c r="G474" s="44">
        <f t="shared" ca="1" si="109"/>
        <v>0</v>
      </c>
      <c r="H474" s="15">
        <f t="shared" si="110"/>
        <v>200000</v>
      </c>
      <c r="I474" s="15">
        <f t="shared" ca="1" si="111"/>
        <v>0</v>
      </c>
      <c r="J474" s="15">
        <f t="shared" si="112"/>
        <v>200000</v>
      </c>
      <c r="K474" s="15">
        <f t="shared" ca="1" si="113"/>
        <v>0</v>
      </c>
      <c r="L474" s="15">
        <f t="shared" si="114"/>
        <v>200000</v>
      </c>
      <c r="M474" s="15">
        <f t="shared" ca="1" si="115"/>
        <v>0</v>
      </c>
      <c r="N474" s="15">
        <f t="shared" si="116"/>
        <v>200000</v>
      </c>
      <c r="O474" s="15">
        <f t="shared" ca="1" si="117"/>
        <v>0</v>
      </c>
      <c r="P474" s="15">
        <f t="shared" si="118"/>
        <v>200000</v>
      </c>
      <c r="Q474" s="15">
        <f t="shared" ca="1" si="119"/>
        <v>0</v>
      </c>
      <c r="R474" s="15">
        <f t="shared" si="120"/>
        <v>200000</v>
      </c>
      <c r="S474" s="15">
        <f t="shared" ca="1" si="121"/>
        <v>0</v>
      </c>
      <c r="T474" s="15">
        <f t="shared" si="122"/>
        <v>200000</v>
      </c>
      <c r="U474" s="15">
        <f t="shared" ca="1" si="123"/>
        <v>0</v>
      </c>
      <c r="V474" s="15">
        <f t="shared" si="124"/>
        <v>200000</v>
      </c>
      <c r="W474" s="15">
        <f t="shared" ca="1" si="125"/>
        <v>0</v>
      </c>
      <c r="X474" s="15">
        <f t="shared" si="126"/>
        <v>200000</v>
      </c>
      <c r="Y474" s="15">
        <f t="shared" ca="1" si="127"/>
        <v>0</v>
      </c>
      <c r="Z474" s="15">
        <f t="shared" si="128"/>
        <v>200000</v>
      </c>
      <c r="AA474" s="15">
        <f t="shared" ca="1" si="129"/>
        <v>0</v>
      </c>
      <c r="AB474" s="15">
        <f t="shared" si="130"/>
        <v>200000</v>
      </c>
      <c r="AC474" s="15">
        <f t="shared" ca="1" si="131"/>
        <v>0</v>
      </c>
      <c r="AD474" s="15">
        <f t="shared" si="132"/>
        <v>200000</v>
      </c>
      <c r="AE474" s="15">
        <f t="shared" ca="1" si="133"/>
        <v>0</v>
      </c>
    </row>
    <row r="475" spans="2:31">
      <c r="B475" s="15">
        <f t="shared" si="104"/>
        <v>200000</v>
      </c>
      <c r="C475" s="44">
        <f t="shared" ca="1" si="105"/>
        <v>0</v>
      </c>
      <c r="D475" s="15">
        <f t="shared" si="106"/>
        <v>200000</v>
      </c>
      <c r="E475" s="44">
        <f t="shared" ca="1" si="107"/>
        <v>0</v>
      </c>
      <c r="F475" s="15">
        <f t="shared" si="108"/>
        <v>200000</v>
      </c>
      <c r="G475" s="44">
        <f t="shared" ca="1" si="109"/>
        <v>0</v>
      </c>
      <c r="H475" s="15">
        <f t="shared" si="110"/>
        <v>200000</v>
      </c>
      <c r="I475" s="15">
        <f t="shared" ca="1" si="111"/>
        <v>0</v>
      </c>
      <c r="J475" s="15">
        <f t="shared" si="112"/>
        <v>200000</v>
      </c>
      <c r="K475" s="15">
        <f t="shared" ca="1" si="113"/>
        <v>0</v>
      </c>
      <c r="L475" s="15">
        <f t="shared" si="114"/>
        <v>200000</v>
      </c>
      <c r="M475" s="15">
        <f t="shared" ca="1" si="115"/>
        <v>0</v>
      </c>
      <c r="N475" s="15">
        <f t="shared" si="116"/>
        <v>200000</v>
      </c>
      <c r="O475" s="15">
        <f t="shared" ca="1" si="117"/>
        <v>0</v>
      </c>
      <c r="P475" s="15">
        <f t="shared" si="118"/>
        <v>200000</v>
      </c>
      <c r="Q475" s="15">
        <f t="shared" ca="1" si="119"/>
        <v>0</v>
      </c>
      <c r="R475" s="15">
        <f t="shared" si="120"/>
        <v>200000</v>
      </c>
      <c r="S475" s="15">
        <f t="shared" ca="1" si="121"/>
        <v>0</v>
      </c>
      <c r="T475" s="15">
        <f t="shared" si="122"/>
        <v>200000</v>
      </c>
      <c r="U475" s="15">
        <f t="shared" ca="1" si="123"/>
        <v>0</v>
      </c>
      <c r="V475" s="15">
        <f t="shared" si="124"/>
        <v>200000</v>
      </c>
      <c r="W475" s="15">
        <f t="shared" ca="1" si="125"/>
        <v>0</v>
      </c>
      <c r="X475" s="15">
        <f t="shared" si="126"/>
        <v>200000</v>
      </c>
      <c r="Y475" s="15">
        <f t="shared" ca="1" si="127"/>
        <v>0</v>
      </c>
      <c r="Z475" s="15">
        <f t="shared" si="128"/>
        <v>200000</v>
      </c>
      <c r="AA475" s="15">
        <f t="shared" ca="1" si="129"/>
        <v>0</v>
      </c>
      <c r="AB475" s="15">
        <f t="shared" si="130"/>
        <v>200000</v>
      </c>
      <c r="AC475" s="15">
        <f t="shared" ca="1" si="131"/>
        <v>0</v>
      </c>
      <c r="AD475" s="15">
        <f t="shared" si="132"/>
        <v>200000</v>
      </c>
      <c r="AE475" s="15">
        <f t="shared" ca="1" si="133"/>
        <v>0</v>
      </c>
    </row>
    <row r="476" spans="2:31">
      <c r="B476" s="15">
        <f t="shared" si="104"/>
        <v>200000</v>
      </c>
      <c r="C476" s="44">
        <f t="shared" ca="1" si="105"/>
        <v>0</v>
      </c>
      <c r="D476" s="15">
        <f t="shared" si="106"/>
        <v>200000</v>
      </c>
      <c r="E476" s="44">
        <f t="shared" ca="1" si="107"/>
        <v>0</v>
      </c>
      <c r="F476" s="15">
        <f t="shared" si="108"/>
        <v>200000</v>
      </c>
      <c r="G476" s="44">
        <f t="shared" ca="1" si="109"/>
        <v>0</v>
      </c>
      <c r="H476" s="15">
        <f t="shared" si="110"/>
        <v>200000</v>
      </c>
      <c r="I476" s="15">
        <f t="shared" ca="1" si="111"/>
        <v>0</v>
      </c>
      <c r="J476" s="15">
        <f t="shared" si="112"/>
        <v>200000</v>
      </c>
      <c r="K476" s="15">
        <f t="shared" ca="1" si="113"/>
        <v>0</v>
      </c>
      <c r="L476" s="15">
        <f t="shared" si="114"/>
        <v>200000</v>
      </c>
      <c r="M476" s="15">
        <f t="shared" ca="1" si="115"/>
        <v>0</v>
      </c>
      <c r="N476" s="15">
        <f t="shared" si="116"/>
        <v>200000</v>
      </c>
      <c r="O476" s="15">
        <f t="shared" ca="1" si="117"/>
        <v>0</v>
      </c>
      <c r="P476" s="15">
        <f t="shared" si="118"/>
        <v>200000</v>
      </c>
      <c r="Q476" s="15">
        <f t="shared" ca="1" si="119"/>
        <v>0</v>
      </c>
      <c r="R476" s="15">
        <f t="shared" si="120"/>
        <v>200000</v>
      </c>
      <c r="S476" s="15">
        <f t="shared" ca="1" si="121"/>
        <v>0</v>
      </c>
      <c r="T476" s="15">
        <f t="shared" si="122"/>
        <v>200000</v>
      </c>
      <c r="U476" s="15">
        <f t="shared" ca="1" si="123"/>
        <v>0</v>
      </c>
      <c r="V476" s="15">
        <f t="shared" si="124"/>
        <v>200000</v>
      </c>
      <c r="W476" s="15">
        <f t="shared" ca="1" si="125"/>
        <v>0</v>
      </c>
      <c r="X476" s="15">
        <f t="shared" si="126"/>
        <v>200000</v>
      </c>
      <c r="Y476" s="15">
        <f t="shared" ca="1" si="127"/>
        <v>0</v>
      </c>
      <c r="Z476" s="15">
        <f t="shared" si="128"/>
        <v>200000</v>
      </c>
      <c r="AA476" s="15">
        <f t="shared" ca="1" si="129"/>
        <v>0</v>
      </c>
      <c r="AB476" s="15">
        <f t="shared" si="130"/>
        <v>200000</v>
      </c>
      <c r="AC476" s="15">
        <f t="shared" ca="1" si="131"/>
        <v>0</v>
      </c>
      <c r="AD476" s="15">
        <f t="shared" si="132"/>
        <v>200000</v>
      </c>
      <c r="AE476" s="15">
        <f t="shared" ca="1" si="133"/>
        <v>0</v>
      </c>
    </row>
    <row r="477" spans="2:31">
      <c r="B477" s="15">
        <f t="shared" si="104"/>
        <v>200000</v>
      </c>
      <c r="C477" s="44">
        <f t="shared" ca="1" si="105"/>
        <v>0</v>
      </c>
      <c r="D477" s="15">
        <f t="shared" si="106"/>
        <v>200000</v>
      </c>
      <c r="E477" s="44">
        <f t="shared" ca="1" si="107"/>
        <v>0</v>
      </c>
      <c r="F477" s="15">
        <f t="shared" si="108"/>
        <v>200000</v>
      </c>
      <c r="G477" s="44">
        <f t="shared" ca="1" si="109"/>
        <v>0</v>
      </c>
      <c r="H477" s="15">
        <f t="shared" si="110"/>
        <v>200000</v>
      </c>
      <c r="I477" s="15">
        <f t="shared" ca="1" si="111"/>
        <v>0</v>
      </c>
      <c r="J477" s="15">
        <f t="shared" si="112"/>
        <v>200000</v>
      </c>
      <c r="K477" s="15">
        <f t="shared" ca="1" si="113"/>
        <v>0</v>
      </c>
      <c r="L477" s="15">
        <f t="shared" si="114"/>
        <v>200000</v>
      </c>
      <c r="M477" s="15">
        <f t="shared" ca="1" si="115"/>
        <v>0</v>
      </c>
      <c r="N477" s="15">
        <f t="shared" si="116"/>
        <v>200000</v>
      </c>
      <c r="O477" s="15">
        <f t="shared" ca="1" si="117"/>
        <v>0</v>
      </c>
      <c r="P477" s="15">
        <f t="shared" si="118"/>
        <v>200000</v>
      </c>
      <c r="Q477" s="15">
        <f t="shared" ca="1" si="119"/>
        <v>0</v>
      </c>
      <c r="R477" s="15">
        <f t="shared" si="120"/>
        <v>200000</v>
      </c>
      <c r="S477" s="15">
        <f t="shared" ca="1" si="121"/>
        <v>0</v>
      </c>
      <c r="T477" s="15">
        <f t="shared" si="122"/>
        <v>200000</v>
      </c>
      <c r="U477" s="15">
        <f t="shared" ca="1" si="123"/>
        <v>0</v>
      </c>
      <c r="V477" s="15">
        <f t="shared" si="124"/>
        <v>200000</v>
      </c>
      <c r="W477" s="15">
        <f t="shared" ca="1" si="125"/>
        <v>0</v>
      </c>
      <c r="X477" s="15">
        <f t="shared" si="126"/>
        <v>200000</v>
      </c>
      <c r="Y477" s="15">
        <f t="shared" ca="1" si="127"/>
        <v>0</v>
      </c>
      <c r="Z477" s="15">
        <f t="shared" si="128"/>
        <v>200000</v>
      </c>
      <c r="AA477" s="15">
        <f t="shared" ca="1" si="129"/>
        <v>0</v>
      </c>
      <c r="AB477" s="15">
        <f t="shared" si="130"/>
        <v>200000</v>
      </c>
      <c r="AC477" s="15">
        <f t="shared" ca="1" si="131"/>
        <v>0</v>
      </c>
      <c r="AD477" s="15">
        <f t="shared" si="132"/>
        <v>200000</v>
      </c>
      <c r="AE477" s="15">
        <f t="shared" ca="1" si="133"/>
        <v>0</v>
      </c>
    </row>
    <row r="478" spans="2:31">
      <c r="B478" s="15">
        <f t="shared" si="104"/>
        <v>200000</v>
      </c>
      <c r="C478" s="44">
        <f t="shared" ca="1" si="105"/>
        <v>0</v>
      </c>
      <c r="D478" s="15">
        <f t="shared" si="106"/>
        <v>200000</v>
      </c>
      <c r="E478" s="44">
        <f t="shared" ca="1" si="107"/>
        <v>0</v>
      </c>
      <c r="F478" s="15">
        <f t="shared" si="108"/>
        <v>200000</v>
      </c>
      <c r="G478" s="44">
        <f t="shared" ca="1" si="109"/>
        <v>0</v>
      </c>
      <c r="H478" s="15">
        <f t="shared" si="110"/>
        <v>200000</v>
      </c>
      <c r="I478" s="15">
        <f t="shared" ca="1" si="111"/>
        <v>0</v>
      </c>
      <c r="J478" s="15">
        <f t="shared" si="112"/>
        <v>200000</v>
      </c>
      <c r="K478" s="15">
        <f t="shared" ca="1" si="113"/>
        <v>0</v>
      </c>
      <c r="L478" s="15">
        <f t="shared" si="114"/>
        <v>200000</v>
      </c>
      <c r="M478" s="15">
        <f t="shared" ca="1" si="115"/>
        <v>0</v>
      </c>
      <c r="N478" s="15">
        <f t="shared" si="116"/>
        <v>200000</v>
      </c>
      <c r="O478" s="15">
        <f t="shared" ca="1" si="117"/>
        <v>0</v>
      </c>
      <c r="P478" s="15">
        <f t="shared" si="118"/>
        <v>200000</v>
      </c>
      <c r="Q478" s="15">
        <f t="shared" ca="1" si="119"/>
        <v>0</v>
      </c>
      <c r="R478" s="15">
        <f t="shared" si="120"/>
        <v>200000</v>
      </c>
      <c r="S478" s="15">
        <f t="shared" ca="1" si="121"/>
        <v>0</v>
      </c>
      <c r="T478" s="15">
        <f t="shared" si="122"/>
        <v>200000</v>
      </c>
      <c r="U478" s="15">
        <f t="shared" ca="1" si="123"/>
        <v>0</v>
      </c>
      <c r="V478" s="15">
        <f t="shared" si="124"/>
        <v>200000</v>
      </c>
      <c r="W478" s="15">
        <f t="shared" ca="1" si="125"/>
        <v>0</v>
      </c>
      <c r="X478" s="15">
        <f t="shared" si="126"/>
        <v>200000</v>
      </c>
      <c r="Y478" s="15">
        <f t="shared" ca="1" si="127"/>
        <v>0</v>
      </c>
      <c r="Z478" s="15">
        <f t="shared" si="128"/>
        <v>200000</v>
      </c>
      <c r="AA478" s="15">
        <f t="shared" ca="1" si="129"/>
        <v>0</v>
      </c>
      <c r="AB478" s="15">
        <f t="shared" si="130"/>
        <v>200000</v>
      </c>
      <c r="AC478" s="15">
        <f t="shared" ca="1" si="131"/>
        <v>0</v>
      </c>
      <c r="AD478" s="15">
        <f t="shared" si="132"/>
        <v>200000</v>
      </c>
      <c r="AE478" s="15">
        <f t="shared" ca="1" si="133"/>
        <v>0</v>
      </c>
    </row>
    <row r="479" spans="2:31">
      <c r="B479" s="15">
        <f t="shared" si="104"/>
        <v>200000</v>
      </c>
      <c r="C479" s="44">
        <f t="shared" ca="1" si="105"/>
        <v>0</v>
      </c>
      <c r="D479" s="15">
        <f t="shared" si="106"/>
        <v>200000</v>
      </c>
      <c r="E479" s="44">
        <f t="shared" ca="1" si="107"/>
        <v>0</v>
      </c>
      <c r="F479" s="15">
        <f t="shared" si="108"/>
        <v>200000</v>
      </c>
      <c r="G479" s="44">
        <f t="shared" ca="1" si="109"/>
        <v>0</v>
      </c>
      <c r="H479" s="15">
        <f t="shared" si="110"/>
        <v>200000</v>
      </c>
      <c r="I479" s="15">
        <f t="shared" ca="1" si="111"/>
        <v>0</v>
      </c>
      <c r="J479" s="15">
        <f t="shared" si="112"/>
        <v>200000</v>
      </c>
      <c r="K479" s="15">
        <f t="shared" ca="1" si="113"/>
        <v>0</v>
      </c>
      <c r="L479" s="15">
        <f t="shared" si="114"/>
        <v>200000</v>
      </c>
      <c r="M479" s="15">
        <f t="shared" ca="1" si="115"/>
        <v>0</v>
      </c>
      <c r="N479" s="15">
        <f t="shared" si="116"/>
        <v>200000</v>
      </c>
      <c r="O479" s="15">
        <f t="shared" ca="1" si="117"/>
        <v>0</v>
      </c>
      <c r="P479" s="15">
        <f t="shared" si="118"/>
        <v>200000</v>
      </c>
      <c r="Q479" s="15">
        <f t="shared" ca="1" si="119"/>
        <v>0</v>
      </c>
      <c r="R479" s="15">
        <f t="shared" si="120"/>
        <v>200000</v>
      </c>
      <c r="S479" s="15">
        <f t="shared" ca="1" si="121"/>
        <v>0</v>
      </c>
      <c r="T479" s="15">
        <f t="shared" si="122"/>
        <v>200000</v>
      </c>
      <c r="U479" s="15">
        <f t="shared" ca="1" si="123"/>
        <v>0</v>
      </c>
      <c r="V479" s="15">
        <f t="shared" si="124"/>
        <v>200000</v>
      </c>
      <c r="W479" s="15">
        <f t="shared" ca="1" si="125"/>
        <v>0</v>
      </c>
      <c r="X479" s="15">
        <f t="shared" si="126"/>
        <v>200000</v>
      </c>
      <c r="Y479" s="15">
        <f t="shared" ca="1" si="127"/>
        <v>0</v>
      </c>
      <c r="Z479" s="15">
        <f t="shared" si="128"/>
        <v>200000</v>
      </c>
      <c r="AA479" s="15">
        <f t="shared" ca="1" si="129"/>
        <v>0</v>
      </c>
      <c r="AB479" s="15">
        <f t="shared" si="130"/>
        <v>200000</v>
      </c>
      <c r="AC479" s="15">
        <f t="shared" ca="1" si="131"/>
        <v>0</v>
      </c>
      <c r="AD479" s="15">
        <f t="shared" si="132"/>
        <v>200000</v>
      </c>
      <c r="AE479" s="15">
        <f t="shared" ca="1" si="133"/>
        <v>0</v>
      </c>
    </row>
    <row r="480" spans="2:31">
      <c r="B480" s="15">
        <f t="shared" si="104"/>
        <v>200000</v>
      </c>
      <c r="C480" s="44">
        <f t="shared" ca="1" si="105"/>
        <v>0</v>
      </c>
      <c r="D480" s="15">
        <f t="shared" si="106"/>
        <v>200000</v>
      </c>
      <c r="E480" s="44">
        <f t="shared" ca="1" si="107"/>
        <v>0</v>
      </c>
      <c r="F480" s="15">
        <f t="shared" si="108"/>
        <v>200000</v>
      </c>
      <c r="G480" s="44">
        <f t="shared" ca="1" si="109"/>
        <v>0</v>
      </c>
      <c r="H480" s="15">
        <f t="shared" si="110"/>
        <v>200000</v>
      </c>
      <c r="I480" s="15">
        <f t="shared" ca="1" si="111"/>
        <v>0</v>
      </c>
      <c r="J480" s="15">
        <f t="shared" si="112"/>
        <v>200000</v>
      </c>
      <c r="K480" s="15">
        <f t="shared" ca="1" si="113"/>
        <v>0</v>
      </c>
      <c r="L480" s="15">
        <f t="shared" si="114"/>
        <v>200000</v>
      </c>
      <c r="M480" s="15">
        <f t="shared" ca="1" si="115"/>
        <v>0</v>
      </c>
      <c r="N480" s="15">
        <f t="shared" si="116"/>
        <v>200000</v>
      </c>
      <c r="O480" s="15">
        <f t="shared" ca="1" si="117"/>
        <v>0</v>
      </c>
      <c r="P480" s="15">
        <f t="shared" si="118"/>
        <v>200000</v>
      </c>
      <c r="Q480" s="15">
        <f t="shared" ca="1" si="119"/>
        <v>0</v>
      </c>
      <c r="R480" s="15">
        <f t="shared" si="120"/>
        <v>200000</v>
      </c>
      <c r="S480" s="15">
        <f t="shared" ca="1" si="121"/>
        <v>0</v>
      </c>
      <c r="T480" s="15">
        <f t="shared" si="122"/>
        <v>200000</v>
      </c>
      <c r="U480" s="15">
        <f t="shared" ca="1" si="123"/>
        <v>0</v>
      </c>
      <c r="V480" s="15">
        <f t="shared" si="124"/>
        <v>200000</v>
      </c>
      <c r="W480" s="15">
        <f t="shared" ca="1" si="125"/>
        <v>0</v>
      </c>
      <c r="X480" s="15">
        <f t="shared" si="126"/>
        <v>200000</v>
      </c>
      <c r="Y480" s="15">
        <f t="shared" ca="1" si="127"/>
        <v>0</v>
      </c>
      <c r="Z480" s="15">
        <f t="shared" si="128"/>
        <v>200000</v>
      </c>
      <c r="AA480" s="15">
        <f t="shared" ca="1" si="129"/>
        <v>0</v>
      </c>
      <c r="AB480" s="15">
        <f t="shared" si="130"/>
        <v>200000</v>
      </c>
      <c r="AC480" s="15">
        <f t="shared" ca="1" si="131"/>
        <v>0</v>
      </c>
      <c r="AD480" s="15">
        <f t="shared" si="132"/>
        <v>200000</v>
      </c>
      <c r="AE480" s="15">
        <f t="shared" ca="1" si="133"/>
        <v>0</v>
      </c>
    </row>
    <row r="481" spans="2:31">
      <c r="B481" s="15">
        <f t="shared" si="104"/>
        <v>200000</v>
      </c>
      <c r="C481" s="44">
        <f t="shared" ca="1" si="105"/>
        <v>0</v>
      </c>
      <c r="D481" s="15">
        <f t="shared" si="106"/>
        <v>200000</v>
      </c>
      <c r="E481" s="44">
        <f t="shared" ca="1" si="107"/>
        <v>0</v>
      </c>
      <c r="F481" s="15">
        <f t="shared" si="108"/>
        <v>200000</v>
      </c>
      <c r="G481" s="44">
        <f t="shared" ca="1" si="109"/>
        <v>0</v>
      </c>
      <c r="H481" s="15">
        <f t="shared" si="110"/>
        <v>200000</v>
      </c>
      <c r="I481" s="15">
        <f t="shared" ca="1" si="111"/>
        <v>0</v>
      </c>
      <c r="J481" s="15">
        <f t="shared" si="112"/>
        <v>200000</v>
      </c>
      <c r="K481" s="15">
        <f t="shared" ca="1" si="113"/>
        <v>0</v>
      </c>
      <c r="L481" s="15">
        <f t="shared" si="114"/>
        <v>200000</v>
      </c>
      <c r="M481" s="15">
        <f t="shared" ca="1" si="115"/>
        <v>0</v>
      </c>
      <c r="N481" s="15">
        <f t="shared" si="116"/>
        <v>200000</v>
      </c>
      <c r="O481" s="15">
        <f t="shared" ca="1" si="117"/>
        <v>0</v>
      </c>
      <c r="P481" s="15">
        <f t="shared" si="118"/>
        <v>200000</v>
      </c>
      <c r="Q481" s="15">
        <f t="shared" ca="1" si="119"/>
        <v>0</v>
      </c>
      <c r="R481" s="15">
        <f t="shared" si="120"/>
        <v>200000</v>
      </c>
      <c r="S481" s="15">
        <f t="shared" ca="1" si="121"/>
        <v>0</v>
      </c>
      <c r="T481" s="15">
        <f t="shared" si="122"/>
        <v>200000</v>
      </c>
      <c r="U481" s="15">
        <f t="shared" ca="1" si="123"/>
        <v>0</v>
      </c>
      <c r="V481" s="15">
        <f t="shared" si="124"/>
        <v>200000</v>
      </c>
      <c r="W481" s="15">
        <f t="shared" ca="1" si="125"/>
        <v>0</v>
      </c>
      <c r="X481" s="15">
        <f t="shared" si="126"/>
        <v>200000</v>
      </c>
      <c r="Y481" s="15">
        <f t="shared" ca="1" si="127"/>
        <v>0</v>
      </c>
      <c r="Z481" s="15">
        <f t="shared" si="128"/>
        <v>200000</v>
      </c>
      <c r="AA481" s="15">
        <f t="shared" ca="1" si="129"/>
        <v>0</v>
      </c>
      <c r="AB481" s="15">
        <f t="shared" si="130"/>
        <v>200000</v>
      </c>
      <c r="AC481" s="15">
        <f t="shared" ca="1" si="131"/>
        <v>0</v>
      </c>
      <c r="AD481" s="15">
        <f t="shared" si="132"/>
        <v>200000</v>
      </c>
      <c r="AE481" s="15">
        <f t="shared" ca="1" si="133"/>
        <v>0</v>
      </c>
    </row>
    <row r="482" spans="2:31">
      <c r="B482" s="15">
        <f t="shared" si="104"/>
        <v>200000</v>
      </c>
      <c r="C482" s="44">
        <f t="shared" ca="1" si="105"/>
        <v>0</v>
      </c>
      <c r="D482" s="15">
        <f t="shared" si="106"/>
        <v>200000</v>
      </c>
      <c r="E482" s="44">
        <f t="shared" ca="1" si="107"/>
        <v>0</v>
      </c>
      <c r="F482" s="15">
        <f t="shared" si="108"/>
        <v>200000</v>
      </c>
      <c r="G482" s="44">
        <f t="shared" ca="1" si="109"/>
        <v>0</v>
      </c>
      <c r="H482" s="15">
        <f t="shared" si="110"/>
        <v>200000</v>
      </c>
      <c r="I482" s="15">
        <f t="shared" ca="1" si="111"/>
        <v>0</v>
      </c>
      <c r="J482" s="15">
        <f t="shared" si="112"/>
        <v>200000</v>
      </c>
      <c r="K482" s="15">
        <f t="shared" ca="1" si="113"/>
        <v>0</v>
      </c>
      <c r="L482" s="15">
        <f t="shared" si="114"/>
        <v>200000</v>
      </c>
      <c r="M482" s="15">
        <f t="shared" ca="1" si="115"/>
        <v>0</v>
      </c>
      <c r="N482" s="15">
        <f t="shared" si="116"/>
        <v>200000</v>
      </c>
      <c r="O482" s="15">
        <f t="shared" ca="1" si="117"/>
        <v>0</v>
      </c>
      <c r="P482" s="15">
        <f t="shared" si="118"/>
        <v>200000</v>
      </c>
      <c r="Q482" s="15">
        <f t="shared" ca="1" si="119"/>
        <v>0</v>
      </c>
      <c r="R482" s="15">
        <f t="shared" si="120"/>
        <v>200000</v>
      </c>
      <c r="S482" s="15">
        <f t="shared" ca="1" si="121"/>
        <v>0</v>
      </c>
      <c r="T482" s="15">
        <f t="shared" si="122"/>
        <v>200000</v>
      </c>
      <c r="U482" s="15">
        <f t="shared" ca="1" si="123"/>
        <v>0</v>
      </c>
      <c r="V482" s="15">
        <f t="shared" si="124"/>
        <v>200000</v>
      </c>
      <c r="W482" s="15">
        <f t="shared" ca="1" si="125"/>
        <v>0</v>
      </c>
      <c r="X482" s="15">
        <f t="shared" si="126"/>
        <v>200000</v>
      </c>
      <c r="Y482" s="15">
        <f t="shared" ca="1" si="127"/>
        <v>0</v>
      </c>
      <c r="Z482" s="15">
        <f t="shared" si="128"/>
        <v>200000</v>
      </c>
      <c r="AA482" s="15">
        <f t="shared" ca="1" si="129"/>
        <v>0</v>
      </c>
      <c r="AB482" s="15">
        <f t="shared" si="130"/>
        <v>200000</v>
      </c>
      <c r="AC482" s="15">
        <f t="shared" ca="1" si="131"/>
        <v>0</v>
      </c>
      <c r="AD482" s="15">
        <f t="shared" si="132"/>
        <v>200000</v>
      </c>
      <c r="AE482" s="15">
        <f t="shared" ca="1" si="133"/>
        <v>0</v>
      </c>
    </row>
    <row r="483" spans="2:31">
      <c r="B483" s="15">
        <f t="shared" si="104"/>
        <v>200000</v>
      </c>
      <c r="C483" s="44">
        <f t="shared" ca="1" si="105"/>
        <v>0</v>
      </c>
      <c r="D483" s="15">
        <f t="shared" si="106"/>
        <v>200000</v>
      </c>
      <c r="E483" s="44">
        <f t="shared" ca="1" si="107"/>
        <v>0</v>
      </c>
      <c r="F483" s="15">
        <f t="shared" si="108"/>
        <v>200000</v>
      </c>
      <c r="G483" s="44">
        <f t="shared" ca="1" si="109"/>
        <v>0</v>
      </c>
      <c r="H483" s="15">
        <f t="shared" si="110"/>
        <v>200000</v>
      </c>
      <c r="I483" s="15">
        <f t="shared" ca="1" si="111"/>
        <v>0</v>
      </c>
      <c r="J483" s="15">
        <f t="shared" si="112"/>
        <v>200000</v>
      </c>
      <c r="K483" s="15">
        <f t="shared" ca="1" si="113"/>
        <v>0</v>
      </c>
      <c r="L483" s="15">
        <f t="shared" si="114"/>
        <v>200000</v>
      </c>
      <c r="M483" s="15">
        <f t="shared" ca="1" si="115"/>
        <v>0</v>
      </c>
      <c r="N483" s="15">
        <f t="shared" si="116"/>
        <v>200000</v>
      </c>
      <c r="O483" s="15">
        <f t="shared" ca="1" si="117"/>
        <v>0</v>
      </c>
      <c r="P483" s="15">
        <f t="shared" si="118"/>
        <v>200000</v>
      </c>
      <c r="Q483" s="15">
        <f t="shared" ca="1" si="119"/>
        <v>0</v>
      </c>
      <c r="R483" s="15">
        <f t="shared" si="120"/>
        <v>200000</v>
      </c>
      <c r="S483" s="15">
        <f t="shared" ca="1" si="121"/>
        <v>0</v>
      </c>
      <c r="T483" s="15">
        <f t="shared" si="122"/>
        <v>200000</v>
      </c>
      <c r="U483" s="15">
        <f t="shared" ca="1" si="123"/>
        <v>0</v>
      </c>
      <c r="V483" s="15">
        <f t="shared" si="124"/>
        <v>200000</v>
      </c>
      <c r="W483" s="15">
        <f t="shared" ca="1" si="125"/>
        <v>0</v>
      </c>
      <c r="X483" s="15">
        <f t="shared" si="126"/>
        <v>200000</v>
      </c>
      <c r="Y483" s="15">
        <f t="shared" ca="1" si="127"/>
        <v>0</v>
      </c>
      <c r="Z483" s="15">
        <f t="shared" si="128"/>
        <v>200000</v>
      </c>
      <c r="AA483" s="15">
        <f t="shared" ca="1" si="129"/>
        <v>0</v>
      </c>
      <c r="AB483" s="15">
        <f t="shared" si="130"/>
        <v>200000</v>
      </c>
      <c r="AC483" s="15">
        <f t="shared" ca="1" si="131"/>
        <v>0</v>
      </c>
      <c r="AD483" s="15">
        <f t="shared" si="132"/>
        <v>200000</v>
      </c>
      <c r="AE483" s="15">
        <f t="shared" ca="1" si="133"/>
        <v>0</v>
      </c>
    </row>
    <row r="484" spans="2:31">
      <c r="B484" s="15">
        <f t="shared" si="104"/>
        <v>200000</v>
      </c>
      <c r="C484" s="44">
        <f t="shared" ca="1" si="105"/>
        <v>0</v>
      </c>
      <c r="D484" s="15">
        <f t="shared" si="106"/>
        <v>200000</v>
      </c>
      <c r="E484" s="44">
        <f t="shared" ca="1" si="107"/>
        <v>0</v>
      </c>
      <c r="F484" s="15">
        <f t="shared" si="108"/>
        <v>200000</v>
      </c>
      <c r="G484" s="44">
        <f t="shared" ca="1" si="109"/>
        <v>0</v>
      </c>
      <c r="H484" s="15">
        <f t="shared" si="110"/>
        <v>200000</v>
      </c>
      <c r="I484" s="15">
        <f t="shared" ca="1" si="111"/>
        <v>0</v>
      </c>
      <c r="J484" s="15">
        <f t="shared" si="112"/>
        <v>200000</v>
      </c>
      <c r="K484" s="15">
        <f t="shared" ca="1" si="113"/>
        <v>0</v>
      </c>
      <c r="L484" s="15">
        <f t="shared" si="114"/>
        <v>200000</v>
      </c>
      <c r="M484" s="15">
        <f t="shared" ca="1" si="115"/>
        <v>0</v>
      </c>
      <c r="N484" s="15">
        <f t="shared" si="116"/>
        <v>200000</v>
      </c>
      <c r="O484" s="15">
        <f t="shared" ca="1" si="117"/>
        <v>0</v>
      </c>
      <c r="P484" s="15">
        <f t="shared" si="118"/>
        <v>200000</v>
      </c>
      <c r="Q484" s="15">
        <f t="shared" ca="1" si="119"/>
        <v>0</v>
      </c>
      <c r="R484" s="15">
        <f t="shared" si="120"/>
        <v>200000</v>
      </c>
      <c r="S484" s="15">
        <f t="shared" ca="1" si="121"/>
        <v>0</v>
      </c>
      <c r="T484" s="15">
        <f t="shared" si="122"/>
        <v>200000</v>
      </c>
      <c r="U484" s="15">
        <f t="shared" ca="1" si="123"/>
        <v>0</v>
      </c>
      <c r="V484" s="15">
        <f t="shared" si="124"/>
        <v>200000</v>
      </c>
      <c r="W484" s="15">
        <f t="shared" ca="1" si="125"/>
        <v>0</v>
      </c>
      <c r="X484" s="15">
        <f t="shared" si="126"/>
        <v>200000</v>
      </c>
      <c r="Y484" s="15">
        <f t="shared" ca="1" si="127"/>
        <v>0</v>
      </c>
      <c r="Z484" s="15">
        <f t="shared" si="128"/>
        <v>200000</v>
      </c>
      <c r="AA484" s="15">
        <f t="shared" ca="1" si="129"/>
        <v>0</v>
      </c>
      <c r="AB484" s="15">
        <f t="shared" si="130"/>
        <v>200000</v>
      </c>
      <c r="AC484" s="15">
        <f t="shared" ca="1" si="131"/>
        <v>0</v>
      </c>
      <c r="AD484" s="15">
        <f t="shared" si="132"/>
        <v>200000</v>
      </c>
      <c r="AE484" s="15">
        <f t="shared" ca="1" si="133"/>
        <v>0</v>
      </c>
    </row>
    <row r="485" spans="2:31">
      <c r="B485" s="15">
        <f t="shared" si="104"/>
        <v>200000</v>
      </c>
      <c r="C485" s="44">
        <f t="shared" ca="1" si="105"/>
        <v>0</v>
      </c>
      <c r="D485" s="15">
        <f t="shared" si="106"/>
        <v>200000</v>
      </c>
      <c r="E485" s="44">
        <f t="shared" ca="1" si="107"/>
        <v>0</v>
      </c>
      <c r="F485" s="15">
        <f t="shared" si="108"/>
        <v>200000</v>
      </c>
      <c r="G485" s="44">
        <f t="shared" ca="1" si="109"/>
        <v>0</v>
      </c>
      <c r="H485" s="15">
        <f t="shared" si="110"/>
        <v>200000</v>
      </c>
      <c r="I485" s="15">
        <f t="shared" ca="1" si="111"/>
        <v>0</v>
      </c>
      <c r="J485" s="15">
        <f t="shared" si="112"/>
        <v>200000</v>
      </c>
      <c r="K485" s="15">
        <f t="shared" ca="1" si="113"/>
        <v>0</v>
      </c>
      <c r="L485" s="15">
        <f t="shared" si="114"/>
        <v>200000</v>
      </c>
      <c r="M485" s="15">
        <f t="shared" ca="1" si="115"/>
        <v>0</v>
      </c>
      <c r="N485" s="15">
        <f t="shared" si="116"/>
        <v>200000</v>
      </c>
      <c r="O485" s="15">
        <f t="shared" ca="1" si="117"/>
        <v>0</v>
      </c>
      <c r="P485" s="15">
        <f t="shared" si="118"/>
        <v>200000</v>
      </c>
      <c r="Q485" s="15">
        <f t="shared" ca="1" si="119"/>
        <v>0</v>
      </c>
      <c r="R485" s="15">
        <f t="shared" si="120"/>
        <v>200000</v>
      </c>
      <c r="S485" s="15">
        <f t="shared" ca="1" si="121"/>
        <v>0</v>
      </c>
      <c r="T485" s="15">
        <f t="shared" si="122"/>
        <v>200000</v>
      </c>
      <c r="U485" s="15">
        <f t="shared" ca="1" si="123"/>
        <v>0</v>
      </c>
      <c r="V485" s="15">
        <f t="shared" si="124"/>
        <v>200000</v>
      </c>
      <c r="W485" s="15">
        <f t="shared" ca="1" si="125"/>
        <v>0</v>
      </c>
      <c r="X485" s="15">
        <f t="shared" si="126"/>
        <v>200000</v>
      </c>
      <c r="Y485" s="15">
        <f t="shared" ca="1" si="127"/>
        <v>0</v>
      </c>
      <c r="Z485" s="15">
        <f t="shared" si="128"/>
        <v>200000</v>
      </c>
      <c r="AA485" s="15">
        <f t="shared" ca="1" si="129"/>
        <v>0</v>
      </c>
      <c r="AB485" s="15">
        <f t="shared" si="130"/>
        <v>200000</v>
      </c>
      <c r="AC485" s="15">
        <f t="shared" ca="1" si="131"/>
        <v>0</v>
      </c>
      <c r="AD485" s="15">
        <f t="shared" si="132"/>
        <v>200000</v>
      </c>
      <c r="AE485" s="15">
        <f t="shared" ca="1" si="133"/>
        <v>0</v>
      </c>
    </row>
    <row r="486" spans="2:31">
      <c r="B486" s="15">
        <f t="shared" si="104"/>
        <v>200000</v>
      </c>
      <c r="C486" s="44">
        <f t="shared" ca="1" si="105"/>
        <v>0</v>
      </c>
      <c r="D486" s="15">
        <f t="shared" si="106"/>
        <v>200000</v>
      </c>
      <c r="E486" s="44">
        <f t="shared" ca="1" si="107"/>
        <v>0</v>
      </c>
      <c r="F486" s="15">
        <f t="shared" si="108"/>
        <v>200000</v>
      </c>
      <c r="G486" s="44">
        <f t="shared" ca="1" si="109"/>
        <v>0</v>
      </c>
      <c r="H486" s="15">
        <f t="shared" si="110"/>
        <v>200000</v>
      </c>
      <c r="I486" s="15">
        <f t="shared" ca="1" si="111"/>
        <v>0</v>
      </c>
      <c r="J486" s="15">
        <f t="shared" si="112"/>
        <v>200000</v>
      </c>
      <c r="K486" s="15">
        <f t="shared" ca="1" si="113"/>
        <v>0</v>
      </c>
      <c r="L486" s="15">
        <f t="shared" si="114"/>
        <v>200000</v>
      </c>
      <c r="M486" s="15">
        <f t="shared" ca="1" si="115"/>
        <v>0</v>
      </c>
      <c r="N486" s="15">
        <f t="shared" si="116"/>
        <v>200000</v>
      </c>
      <c r="O486" s="15">
        <f t="shared" ca="1" si="117"/>
        <v>0</v>
      </c>
      <c r="P486" s="15">
        <f t="shared" si="118"/>
        <v>200000</v>
      </c>
      <c r="Q486" s="15">
        <f t="shared" ca="1" si="119"/>
        <v>0</v>
      </c>
      <c r="R486" s="15">
        <f t="shared" si="120"/>
        <v>200000</v>
      </c>
      <c r="S486" s="15">
        <f t="shared" ca="1" si="121"/>
        <v>0</v>
      </c>
      <c r="T486" s="15">
        <f t="shared" si="122"/>
        <v>200000</v>
      </c>
      <c r="U486" s="15">
        <f t="shared" ca="1" si="123"/>
        <v>0</v>
      </c>
      <c r="V486" s="15">
        <f t="shared" si="124"/>
        <v>200000</v>
      </c>
      <c r="W486" s="15">
        <f t="shared" ca="1" si="125"/>
        <v>0</v>
      </c>
      <c r="X486" s="15">
        <f t="shared" si="126"/>
        <v>200000</v>
      </c>
      <c r="Y486" s="15">
        <f t="shared" ca="1" si="127"/>
        <v>0</v>
      </c>
      <c r="Z486" s="15">
        <f t="shared" si="128"/>
        <v>200000</v>
      </c>
      <c r="AA486" s="15">
        <f t="shared" ca="1" si="129"/>
        <v>0</v>
      </c>
      <c r="AB486" s="15">
        <f t="shared" si="130"/>
        <v>200000</v>
      </c>
      <c r="AC486" s="15">
        <f t="shared" ca="1" si="131"/>
        <v>0</v>
      </c>
      <c r="AD486" s="15">
        <f t="shared" si="132"/>
        <v>200000</v>
      </c>
      <c r="AE486" s="15">
        <f t="shared" ca="1" si="133"/>
        <v>0</v>
      </c>
    </row>
    <row r="487" spans="2:31">
      <c r="B487" s="15">
        <f t="shared" si="104"/>
        <v>200000</v>
      </c>
      <c r="C487" s="44">
        <f t="shared" ca="1" si="105"/>
        <v>0</v>
      </c>
      <c r="D487" s="15">
        <f t="shared" si="106"/>
        <v>200000</v>
      </c>
      <c r="E487" s="44">
        <f t="shared" ca="1" si="107"/>
        <v>0</v>
      </c>
      <c r="F487" s="15">
        <f t="shared" si="108"/>
        <v>200000</v>
      </c>
      <c r="G487" s="44">
        <f t="shared" ca="1" si="109"/>
        <v>0</v>
      </c>
      <c r="H487" s="15">
        <f t="shared" si="110"/>
        <v>200000</v>
      </c>
      <c r="I487" s="15">
        <f t="shared" ca="1" si="111"/>
        <v>0</v>
      </c>
      <c r="J487" s="15">
        <f t="shared" si="112"/>
        <v>200000</v>
      </c>
      <c r="K487" s="15">
        <f t="shared" ca="1" si="113"/>
        <v>0</v>
      </c>
      <c r="L487" s="15">
        <f t="shared" si="114"/>
        <v>200000</v>
      </c>
      <c r="M487" s="15">
        <f t="shared" ca="1" si="115"/>
        <v>0</v>
      </c>
      <c r="N487" s="15">
        <f t="shared" si="116"/>
        <v>200000</v>
      </c>
      <c r="O487" s="15">
        <f t="shared" ca="1" si="117"/>
        <v>0</v>
      </c>
      <c r="P487" s="15">
        <f t="shared" si="118"/>
        <v>200000</v>
      </c>
      <c r="Q487" s="15">
        <f t="shared" ca="1" si="119"/>
        <v>0</v>
      </c>
      <c r="R487" s="15">
        <f t="shared" si="120"/>
        <v>200000</v>
      </c>
      <c r="S487" s="15">
        <f t="shared" ca="1" si="121"/>
        <v>0</v>
      </c>
      <c r="T487" s="15">
        <f t="shared" si="122"/>
        <v>200000</v>
      </c>
      <c r="U487" s="15">
        <f t="shared" ca="1" si="123"/>
        <v>0</v>
      </c>
      <c r="V487" s="15">
        <f t="shared" si="124"/>
        <v>200000</v>
      </c>
      <c r="W487" s="15">
        <f t="shared" ca="1" si="125"/>
        <v>0</v>
      </c>
      <c r="X487" s="15">
        <f t="shared" si="126"/>
        <v>200000</v>
      </c>
      <c r="Y487" s="15">
        <f t="shared" ca="1" si="127"/>
        <v>0</v>
      </c>
      <c r="Z487" s="15">
        <f t="shared" si="128"/>
        <v>200000</v>
      </c>
      <c r="AA487" s="15">
        <f t="shared" ca="1" si="129"/>
        <v>0</v>
      </c>
      <c r="AB487" s="15">
        <f t="shared" si="130"/>
        <v>200000</v>
      </c>
      <c r="AC487" s="15">
        <f t="shared" ca="1" si="131"/>
        <v>0</v>
      </c>
      <c r="AD487" s="15">
        <f t="shared" si="132"/>
        <v>200000</v>
      </c>
      <c r="AE487" s="15">
        <f t="shared" ca="1" si="133"/>
        <v>0</v>
      </c>
    </row>
    <row r="488" spans="2:31">
      <c r="B488" s="15">
        <f t="shared" si="104"/>
        <v>200000</v>
      </c>
      <c r="C488" s="44">
        <f t="shared" ca="1" si="105"/>
        <v>0</v>
      </c>
      <c r="D488" s="15">
        <f t="shared" si="106"/>
        <v>200000</v>
      </c>
      <c r="E488" s="44">
        <f t="shared" ca="1" si="107"/>
        <v>0</v>
      </c>
      <c r="F488" s="15">
        <f t="shared" si="108"/>
        <v>200000</v>
      </c>
      <c r="G488" s="44">
        <f t="shared" ca="1" si="109"/>
        <v>0</v>
      </c>
      <c r="H488" s="15">
        <f t="shared" si="110"/>
        <v>200000</v>
      </c>
      <c r="I488" s="15">
        <f t="shared" ca="1" si="111"/>
        <v>0</v>
      </c>
      <c r="J488" s="15">
        <f t="shared" si="112"/>
        <v>200000</v>
      </c>
      <c r="K488" s="15">
        <f t="shared" ca="1" si="113"/>
        <v>0</v>
      </c>
      <c r="L488" s="15">
        <f t="shared" si="114"/>
        <v>200000</v>
      </c>
      <c r="M488" s="15">
        <f t="shared" ca="1" si="115"/>
        <v>0</v>
      </c>
      <c r="N488" s="15">
        <f t="shared" si="116"/>
        <v>200000</v>
      </c>
      <c r="O488" s="15">
        <f t="shared" ca="1" si="117"/>
        <v>0</v>
      </c>
      <c r="P488" s="15">
        <f t="shared" si="118"/>
        <v>200000</v>
      </c>
      <c r="Q488" s="15">
        <f t="shared" ca="1" si="119"/>
        <v>0</v>
      </c>
      <c r="R488" s="15">
        <f t="shared" si="120"/>
        <v>200000</v>
      </c>
      <c r="S488" s="15">
        <f t="shared" ca="1" si="121"/>
        <v>0</v>
      </c>
      <c r="T488" s="15">
        <f t="shared" si="122"/>
        <v>200000</v>
      </c>
      <c r="U488" s="15">
        <f t="shared" ca="1" si="123"/>
        <v>0</v>
      </c>
      <c r="V488" s="15">
        <f t="shared" si="124"/>
        <v>200000</v>
      </c>
      <c r="W488" s="15">
        <f t="shared" ca="1" si="125"/>
        <v>0</v>
      </c>
      <c r="X488" s="15">
        <f t="shared" si="126"/>
        <v>200000</v>
      </c>
      <c r="Y488" s="15">
        <f t="shared" ca="1" si="127"/>
        <v>0</v>
      </c>
      <c r="Z488" s="15">
        <f t="shared" si="128"/>
        <v>200000</v>
      </c>
      <c r="AA488" s="15">
        <f t="shared" ca="1" si="129"/>
        <v>0</v>
      </c>
      <c r="AB488" s="15">
        <f t="shared" si="130"/>
        <v>200000</v>
      </c>
      <c r="AC488" s="15">
        <f t="shared" ca="1" si="131"/>
        <v>0</v>
      </c>
      <c r="AD488" s="15">
        <f t="shared" si="132"/>
        <v>200000</v>
      </c>
      <c r="AE488" s="15">
        <f t="shared" ca="1" si="133"/>
        <v>0</v>
      </c>
    </row>
    <row r="489" spans="2:31">
      <c r="B489" s="15">
        <f t="shared" si="104"/>
        <v>200000</v>
      </c>
      <c r="C489" s="44">
        <f t="shared" ca="1" si="105"/>
        <v>0</v>
      </c>
      <c r="D489" s="15">
        <f t="shared" si="106"/>
        <v>200000</v>
      </c>
      <c r="E489" s="44">
        <f t="shared" ca="1" si="107"/>
        <v>0</v>
      </c>
      <c r="F489" s="15">
        <f t="shared" si="108"/>
        <v>200000</v>
      </c>
      <c r="G489" s="44">
        <f t="shared" ca="1" si="109"/>
        <v>0</v>
      </c>
      <c r="H489" s="15">
        <f t="shared" si="110"/>
        <v>200000</v>
      </c>
      <c r="I489" s="15">
        <f t="shared" ca="1" si="111"/>
        <v>0</v>
      </c>
      <c r="J489" s="15">
        <f t="shared" si="112"/>
        <v>200000</v>
      </c>
      <c r="K489" s="15">
        <f t="shared" ca="1" si="113"/>
        <v>0</v>
      </c>
      <c r="L489" s="15">
        <f t="shared" si="114"/>
        <v>200000</v>
      </c>
      <c r="M489" s="15">
        <f t="shared" ca="1" si="115"/>
        <v>0</v>
      </c>
      <c r="N489" s="15">
        <f t="shared" si="116"/>
        <v>200000</v>
      </c>
      <c r="O489" s="15">
        <f t="shared" ca="1" si="117"/>
        <v>0</v>
      </c>
      <c r="P489" s="15">
        <f t="shared" si="118"/>
        <v>200000</v>
      </c>
      <c r="Q489" s="15">
        <f t="shared" ca="1" si="119"/>
        <v>0</v>
      </c>
      <c r="R489" s="15">
        <f t="shared" si="120"/>
        <v>200000</v>
      </c>
      <c r="S489" s="15">
        <f t="shared" ca="1" si="121"/>
        <v>0</v>
      </c>
      <c r="T489" s="15">
        <f t="shared" si="122"/>
        <v>200000</v>
      </c>
      <c r="U489" s="15">
        <f t="shared" ca="1" si="123"/>
        <v>0</v>
      </c>
      <c r="V489" s="15">
        <f t="shared" si="124"/>
        <v>200000</v>
      </c>
      <c r="W489" s="15">
        <f t="shared" ca="1" si="125"/>
        <v>0</v>
      </c>
      <c r="X489" s="15">
        <f t="shared" si="126"/>
        <v>200000</v>
      </c>
      <c r="Y489" s="15">
        <f t="shared" ca="1" si="127"/>
        <v>0</v>
      </c>
      <c r="Z489" s="15">
        <f t="shared" si="128"/>
        <v>200000</v>
      </c>
      <c r="AA489" s="15">
        <f t="shared" ca="1" si="129"/>
        <v>0</v>
      </c>
      <c r="AB489" s="15">
        <f t="shared" si="130"/>
        <v>200000</v>
      </c>
      <c r="AC489" s="15">
        <f t="shared" ca="1" si="131"/>
        <v>0</v>
      </c>
      <c r="AD489" s="15">
        <f t="shared" si="132"/>
        <v>200000</v>
      </c>
      <c r="AE489" s="15">
        <f t="shared" ca="1" si="133"/>
        <v>0</v>
      </c>
    </row>
    <row r="490" spans="2:31">
      <c r="B490" s="15">
        <f t="shared" si="104"/>
        <v>200000</v>
      </c>
      <c r="C490" s="44">
        <f t="shared" ca="1" si="105"/>
        <v>0</v>
      </c>
      <c r="D490" s="15">
        <f t="shared" si="106"/>
        <v>200000</v>
      </c>
      <c r="E490" s="44">
        <f t="shared" ca="1" si="107"/>
        <v>0</v>
      </c>
      <c r="F490" s="15">
        <f t="shared" si="108"/>
        <v>200000</v>
      </c>
      <c r="G490" s="44">
        <f t="shared" ca="1" si="109"/>
        <v>0</v>
      </c>
      <c r="H490" s="15">
        <f t="shared" si="110"/>
        <v>200000</v>
      </c>
      <c r="I490" s="15">
        <f t="shared" ca="1" si="111"/>
        <v>0</v>
      </c>
      <c r="J490" s="15">
        <f t="shared" si="112"/>
        <v>200000</v>
      </c>
      <c r="K490" s="15">
        <f t="shared" ca="1" si="113"/>
        <v>0</v>
      </c>
      <c r="L490" s="15">
        <f t="shared" si="114"/>
        <v>200000</v>
      </c>
      <c r="M490" s="15">
        <f t="shared" ca="1" si="115"/>
        <v>0</v>
      </c>
      <c r="N490" s="15">
        <f t="shared" si="116"/>
        <v>200000</v>
      </c>
      <c r="O490" s="15">
        <f t="shared" ca="1" si="117"/>
        <v>0</v>
      </c>
      <c r="P490" s="15">
        <f t="shared" si="118"/>
        <v>200000</v>
      </c>
      <c r="Q490" s="15">
        <f t="shared" ca="1" si="119"/>
        <v>0</v>
      </c>
      <c r="R490" s="15">
        <f t="shared" si="120"/>
        <v>200000</v>
      </c>
      <c r="S490" s="15">
        <f t="shared" ca="1" si="121"/>
        <v>0</v>
      </c>
      <c r="T490" s="15">
        <f t="shared" si="122"/>
        <v>200000</v>
      </c>
      <c r="U490" s="15">
        <f t="shared" ca="1" si="123"/>
        <v>0</v>
      </c>
      <c r="V490" s="15">
        <f t="shared" si="124"/>
        <v>200000</v>
      </c>
      <c r="W490" s="15">
        <f t="shared" ca="1" si="125"/>
        <v>0</v>
      </c>
      <c r="X490" s="15">
        <f t="shared" si="126"/>
        <v>200000</v>
      </c>
      <c r="Y490" s="15">
        <f t="shared" ca="1" si="127"/>
        <v>0</v>
      </c>
      <c r="Z490" s="15">
        <f t="shared" si="128"/>
        <v>200000</v>
      </c>
      <c r="AA490" s="15">
        <f t="shared" ca="1" si="129"/>
        <v>0</v>
      </c>
      <c r="AB490" s="15">
        <f t="shared" si="130"/>
        <v>200000</v>
      </c>
      <c r="AC490" s="15">
        <f t="shared" ca="1" si="131"/>
        <v>0</v>
      </c>
      <c r="AD490" s="15">
        <f t="shared" si="132"/>
        <v>200000</v>
      </c>
      <c r="AE490" s="15">
        <f t="shared" ca="1" si="133"/>
        <v>0</v>
      </c>
    </row>
    <row r="491" spans="2:31">
      <c r="B491" s="15">
        <f t="shared" si="104"/>
        <v>200000</v>
      </c>
      <c r="C491" s="44">
        <f t="shared" ca="1" si="105"/>
        <v>0</v>
      </c>
      <c r="D491" s="15">
        <f t="shared" si="106"/>
        <v>200000</v>
      </c>
      <c r="E491" s="44">
        <f t="shared" ca="1" si="107"/>
        <v>0</v>
      </c>
      <c r="F491" s="15">
        <f t="shared" si="108"/>
        <v>200000</v>
      </c>
      <c r="G491" s="44">
        <f t="shared" ca="1" si="109"/>
        <v>0</v>
      </c>
      <c r="H491" s="15">
        <f t="shared" si="110"/>
        <v>200000</v>
      </c>
      <c r="I491" s="15">
        <f t="shared" ca="1" si="111"/>
        <v>0</v>
      </c>
      <c r="J491" s="15">
        <f t="shared" si="112"/>
        <v>200000</v>
      </c>
      <c r="K491" s="15">
        <f t="shared" ca="1" si="113"/>
        <v>0</v>
      </c>
      <c r="L491" s="15">
        <f t="shared" si="114"/>
        <v>200000</v>
      </c>
      <c r="M491" s="15">
        <f t="shared" ca="1" si="115"/>
        <v>0</v>
      </c>
      <c r="N491" s="15">
        <f t="shared" si="116"/>
        <v>200000</v>
      </c>
      <c r="O491" s="15">
        <f t="shared" ca="1" si="117"/>
        <v>0</v>
      </c>
      <c r="P491" s="15">
        <f t="shared" si="118"/>
        <v>200000</v>
      </c>
      <c r="Q491" s="15">
        <f t="shared" ca="1" si="119"/>
        <v>0</v>
      </c>
      <c r="R491" s="15">
        <f t="shared" si="120"/>
        <v>200000</v>
      </c>
      <c r="S491" s="15">
        <f t="shared" ca="1" si="121"/>
        <v>0</v>
      </c>
      <c r="T491" s="15">
        <f t="shared" si="122"/>
        <v>200000</v>
      </c>
      <c r="U491" s="15">
        <f t="shared" ca="1" si="123"/>
        <v>0</v>
      </c>
      <c r="V491" s="15">
        <f t="shared" si="124"/>
        <v>200000</v>
      </c>
      <c r="W491" s="15">
        <f t="shared" ca="1" si="125"/>
        <v>0</v>
      </c>
      <c r="X491" s="15">
        <f t="shared" si="126"/>
        <v>200000</v>
      </c>
      <c r="Y491" s="15">
        <f t="shared" ca="1" si="127"/>
        <v>0</v>
      </c>
      <c r="Z491" s="15">
        <f t="shared" si="128"/>
        <v>200000</v>
      </c>
      <c r="AA491" s="15">
        <f t="shared" ca="1" si="129"/>
        <v>0</v>
      </c>
      <c r="AB491" s="15">
        <f t="shared" si="130"/>
        <v>200000</v>
      </c>
      <c r="AC491" s="15">
        <f t="shared" ca="1" si="131"/>
        <v>0</v>
      </c>
      <c r="AD491" s="15">
        <f t="shared" si="132"/>
        <v>200000</v>
      </c>
      <c r="AE491" s="15">
        <f t="shared" ca="1" si="133"/>
        <v>0</v>
      </c>
    </row>
    <row r="492" spans="2:31">
      <c r="B492" s="15">
        <f t="shared" si="104"/>
        <v>200000</v>
      </c>
      <c r="C492" s="44">
        <f t="shared" ca="1" si="105"/>
        <v>0</v>
      </c>
      <c r="D492" s="15">
        <f t="shared" si="106"/>
        <v>200000</v>
      </c>
      <c r="E492" s="44">
        <f t="shared" ca="1" si="107"/>
        <v>0</v>
      </c>
      <c r="F492" s="15">
        <f t="shared" si="108"/>
        <v>200000</v>
      </c>
      <c r="G492" s="44">
        <f t="shared" ca="1" si="109"/>
        <v>0</v>
      </c>
      <c r="H492" s="15">
        <f t="shared" si="110"/>
        <v>200000</v>
      </c>
      <c r="I492" s="15">
        <f t="shared" ca="1" si="111"/>
        <v>0</v>
      </c>
      <c r="J492" s="15">
        <f t="shared" si="112"/>
        <v>200000</v>
      </c>
      <c r="K492" s="15">
        <f t="shared" ca="1" si="113"/>
        <v>0</v>
      </c>
      <c r="L492" s="15">
        <f t="shared" si="114"/>
        <v>200000</v>
      </c>
      <c r="M492" s="15">
        <f t="shared" ca="1" si="115"/>
        <v>0</v>
      </c>
      <c r="N492" s="15">
        <f t="shared" si="116"/>
        <v>200000</v>
      </c>
      <c r="O492" s="15">
        <f t="shared" ca="1" si="117"/>
        <v>0</v>
      </c>
      <c r="P492" s="15">
        <f t="shared" si="118"/>
        <v>200000</v>
      </c>
      <c r="Q492" s="15">
        <f t="shared" ca="1" si="119"/>
        <v>0</v>
      </c>
      <c r="R492" s="15">
        <f t="shared" si="120"/>
        <v>200000</v>
      </c>
      <c r="S492" s="15">
        <f t="shared" ca="1" si="121"/>
        <v>0</v>
      </c>
      <c r="T492" s="15">
        <f t="shared" si="122"/>
        <v>200000</v>
      </c>
      <c r="U492" s="15">
        <f t="shared" ca="1" si="123"/>
        <v>0</v>
      </c>
      <c r="V492" s="15">
        <f t="shared" si="124"/>
        <v>200000</v>
      </c>
      <c r="W492" s="15">
        <f t="shared" ca="1" si="125"/>
        <v>0</v>
      </c>
      <c r="X492" s="15">
        <f t="shared" si="126"/>
        <v>200000</v>
      </c>
      <c r="Y492" s="15">
        <f t="shared" ca="1" si="127"/>
        <v>0</v>
      </c>
      <c r="Z492" s="15">
        <f t="shared" si="128"/>
        <v>200000</v>
      </c>
      <c r="AA492" s="15">
        <f t="shared" ca="1" si="129"/>
        <v>0</v>
      </c>
      <c r="AB492" s="15">
        <f t="shared" si="130"/>
        <v>200000</v>
      </c>
      <c r="AC492" s="15">
        <f t="shared" ca="1" si="131"/>
        <v>0</v>
      </c>
      <c r="AD492" s="15">
        <f t="shared" si="132"/>
        <v>200000</v>
      </c>
      <c r="AE492" s="15">
        <f t="shared" ca="1" si="133"/>
        <v>0</v>
      </c>
    </row>
    <row r="493" spans="2:31">
      <c r="B493" s="15">
        <f t="shared" si="104"/>
        <v>200000</v>
      </c>
      <c r="C493" s="44">
        <f t="shared" ca="1" si="105"/>
        <v>0</v>
      </c>
      <c r="D493" s="15">
        <f t="shared" si="106"/>
        <v>200000</v>
      </c>
      <c r="E493" s="44">
        <f t="shared" ca="1" si="107"/>
        <v>0</v>
      </c>
      <c r="F493" s="15">
        <f t="shared" si="108"/>
        <v>200000</v>
      </c>
      <c r="G493" s="44">
        <f t="shared" ca="1" si="109"/>
        <v>0</v>
      </c>
      <c r="H493" s="15">
        <f t="shared" si="110"/>
        <v>200000</v>
      </c>
      <c r="I493" s="15">
        <f t="shared" ca="1" si="111"/>
        <v>0</v>
      </c>
      <c r="J493" s="15">
        <f t="shared" si="112"/>
        <v>200000</v>
      </c>
      <c r="K493" s="15">
        <f t="shared" ca="1" si="113"/>
        <v>0</v>
      </c>
      <c r="L493" s="15">
        <f t="shared" si="114"/>
        <v>200000</v>
      </c>
      <c r="M493" s="15">
        <f t="shared" ca="1" si="115"/>
        <v>0</v>
      </c>
      <c r="N493" s="15">
        <f t="shared" si="116"/>
        <v>200000</v>
      </c>
      <c r="O493" s="15">
        <f t="shared" ca="1" si="117"/>
        <v>0</v>
      </c>
      <c r="P493" s="15">
        <f t="shared" si="118"/>
        <v>200000</v>
      </c>
      <c r="Q493" s="15">
        <f t="shared" ca="1" si="119"/>
        <v>0</v>
      </c>
      <c r="R493" s="15">
        <f t="shared" si="120"/>
        <v>200000</v>
      </c>
      <c r="S493" s="15">
        <f t="shared" ca="1" si="121"/>
        <v>0</v>
      </c>
      <c r="T493" s="15">
        <f t="shared" si="122"/>
        <v>200000</v>
      </c>
      <c r="U493" s="15">
        <f t="shared" ca="1" si="123"/>
        <v>0</v>
      </c>
      <c r="V493" s="15">
        <f t="shared" si="124"/>
        <v>200000</v>
      </c>
      <c r="W493" s="15">
        <f t="shared" ca="1" si="125"/>
        <v>0</v>
      </c>
      <c r="X493" s="15">
        <f t="shared" si="126"/>
        <v>200000</v>
      </c>
      <c r="Y493" s="15">
        <f t="shared" ca="1" si="127"/>
        <v>0</v>
      </c>
      <c r="Z493" s="15">
        <f t="shared" si="128"/>
        <v>200000</v>
      </c>
      <c r="AA493" s="15">
        <f t="shared" ca="1" si="129"/>
        <v>0</v>
      </c>
      <c r="AB493" s="15">
        <f t="shared" si="130"/>
        <v>200000</v>
      </c>
      <c r="AC493" s="15">
        <f t="shared" ca="1" si="131"/>
        <v>0</v>
      </c>
      <c r="AD493" s="15">
        <f t="shared" si="132"/>
        <v>200000</v>
      </c>
      <c r="AE493" s="15">
        <f t="shared" ca="1" si="133"/>
        <v>0</v>
      </c>
    </row>
    <row r="494" spans="2:31">
      <c r="B494" s="15">
        <f t="shared" si="104"/>
        <v>200000</v>
      </c>
      <c r="C494" s="44">
        <f t="shared" ca="1" si="105"/>
        <v>0</v>
      </c>
      <c r="D494" s="15">
        <f t="shared" si="106"/>
        <v>200000</v>
      </c>
      <c r="E494" s="44">
        <f t="shared" ca="1" si="107"/>
        <v>0</v>
      </c>
      <c r="F494" s="15">
        <f t="shared" si="108"/>
        <v>200000</v>
      </c>
      <c r="G494" s="44">
        <f t="shared" ca="1" si="109"/>
        <v>0</v>
      </c>
      <c r="H494" s="15">
        <f t="shared" si="110"/>
        <v>200000</v>
      </c>
      <c r="I494" s="15">
        <f t="shared" ca="1" si="111"/>
        <v>0</v>
      </c>
      <c r="J494" s="15">
        <f t="shared" si="112"/>
        <v>200000</v>
      </c>
      <c r="K494" s="15">
        <f t="shared" ca="1" si="113"/>
        <v>0</v>
      </c>
      <c r="L494" s="15">
        <f t="shared" si="114"/>
        <v>200000</v>
      </c>
      <c r="M494" s="15">
        <f t="shared" ca="1" si="115"/>
        <v>0</v>
      </c>
      <c r="N494" s="15">
        <f t="shared" si="116"/>
        <v>200000</v>
      </c>
      <c r="O494" s="15">
        <f t="shared" ca="1" si="117"/>
        <v>0</v>
      </c>
      <c r="P494" s="15">
        <f t="shared" si="118"/>
        <v>200000</v>
      </c>
      <c r="Q494" s="15">
        <f t="shared" ca="1" si="119"/>
        <v>0</v>
      </c>
      <c r="R494" s="15">
        <f t="shared" si="120"/>
        <v>200000</v>
      </c>
      <c r="S494" s="15">
        <f t="shared" ca="1" si="121"/>
        <v>0</v>
      </c>
      <c r="T494" s="15">
        <f t="shared" si="122"/>
        <v>200000</v>
      </c>
      <c r="U494" s="15">
        <f t="shared" ca="1" si="123"/>
        <v>0</v>
      </c>
      <c r="V494" s="15">
        <f t="shared" si="124"/>
        <v>200000</v>
      </c>
      <c r="W494" s="15">
        <f t="shared" ca="1" si="125"/>
        <v>0</v>
      </c>
      <c r="X494" s="15">
        <f t="shared" si="126"/>
        <v>200000</v>
      </c>
      <c r="Y494" s="15">
        <f t="shared" ca="1" si="127"/>
        <v>0</v>
      </c>
      <c r="Z494" s="15">
        <f t="shared" si="128"/>
        <v>200000</v>
      </c>
      <c r="AA494" s="15">
        <f t="shared" ca="1" si="129"/>
        <v>0</v>
      </c>
      <c r="AB494" s="15">
        <f t="shared" si="130"/>
        <v>200000</v>
      </c>
      <c r="AC494" s="15">
        <f t="shared" ca="1" si="131"/>
        <v>0</v>
      </c>
      <c r="AD494" s="15">
        <f t="shared" si="132"/>
        <v>200000</v>
      </c>
      <c r="AE494" s="15">
        <f t="shared" ca="1" si="133"/>
        <v>0</v>
      </c>
    </row>
    <row r="495" spans="2:31">
      <c r="B495" s="15">
        <f t="shared" si="104"/>
        <v>200000</v>
      </c>
      <c r="C495" s="44">
        <f t="shared" ca="1" si="105"/>
        <v>0</v>
      </c>
      <c r="D495" s="15">
        <f t="shared" si="106"/>
        <v>200000</v>
      </c>
      <c r="E495" s="44">
        <f t="shared" ca="1" si="107"/>
        <v>0</v>
      </c>
      <c r="F495" s="15">
        <f t="shared" si="108"/>
        <v>200000</v>
      </c>
      <c r="G495" s="44">
        <f t="shared" ca="1" si="109"/>
        <v>0</v>
      </c>
      <c r="H495" s="15">
        <f t="shared" si="110"/>
        <v>200000</v>
      </c>
      <c r="I495" s="15">
        <f t="shared" ca="1" si="111"/>
        <v>0</v>
      </c>
      <c r="J495" s="15">
        <f t="shared" si="112"/>
        <v>200000</v>
      </c>
      <c r="K495" s="15">
        <f t="shared" ca="1" si="113"/>
        <v>0</v>
      </c>
      <c r="L495" s="15">
        <f t="shared" si="114"/>
        <v>200000</v>
      </c>
      <c r="M495" s="15">
        <f t="shared" ca="1" si="115"/>
        <v>0</v>
      </c>
      <c r="N495" s="15">
        <f t="shared" si="116"/>
        <v>200000</v>
      </c>
      <c r="O495" s="15">
        <f t="shared" ca="1" si="117"/>
        <v>0</v>
      </c>
      <c r="P495" s="15">
        <f t="shared" si="118"/>
        <v>200000</v>
      </c>
      <c r="Q495" s="15">
        <f t="shared" ca="1" si="119"/>
        <v>0</v>
      </c>
      <c r="R495" s="15">
        <f t="shared" si="120"/>
        <v>200000</v>
      </c>
      <c r="S495" s="15">
        <f t="shared" ca="1" si="121"/>
        <v>0</v>
      </c>
      <c r="T495" s="15">
        <f t="shared" si="122"/>
        <v>200000</v>
      </c>
      <c r="U495" s="15">
        <f t="shared" ca="1" si="123"/>
        <v>0</v>
      </c>
      <c r="V495" s="15">
        <f t="shared" si="124"/>
        <v>200000</v>
      </c>
      <c r="W495" s="15">
        <f t="shared" ca="1" si="125"/>
        <v>0</v>
      </c>
      <c r="X495" s="15">
        <f t="shared" si="126"/>
        <v>200000</v>
      </c>
      <c r="Y495" s="15">
        <f t="shared" ca="1" si="127"/>
        <v>0</v>
      </c>
      <c r="Z495" s="15">
        <f t="shared" si="128"/>
        <v>200000</v>
      </c>
      <c r="AA495" s="15">
        <f t="shared" ca="1" si="129"/>
        <v>0</v>
      </c>
      <c r="AB495" s="15">
        <f t="shared" si="130"/>
        <v>200000</v>
      </c>
      <c r="AC495" s="15">
        <f t="shared" ca="1" si="131"/>
        <v>0</v>
      </c>
      <c r="AD495" s="15">
        <f t="shared" si="132"/>
        <v>200000</v>
      </c>
      <c r="AE495" s="15">
        <f t="shared" ca="1" si="133"/>
        <v>0</v>
      </c>
    </row>
    <row r="496" spans="2:31">
      <c r="B496" s="15">
        <f t="shared" si="104"/>
        <v>200000</v>
      </c>
      <c r="C496" s="44">
        <f t="shared" ca="1" si="105"/>
        <v>0</v>
      </c>
      <c r="D496" s="15">
        <f t="shared" si="106"/>
        <v>200000</v>
      </c>
      <c r="E496" s="44">
        <f t="shared" ca="1" si="107"/>
        <v>0</v>
      </c>
      <c r="F496" s="15">
        <f t="shared" si="108"/>
        <v>200000</v>
      </c>
      <c r="G496" s="44">
        <f t="shared" ca="1" si="109"/>
        <v>0</v>
      </c>
      <c r="H496" s="15">
        <f t="shared" si="110"/>
        <v>200000</v>
      </c>
      <c r="I496" s="15">
        <f t="shared" ca="1" si="111"/>
        <v>0</v>
      </c>
      <c r="J496" s="15">
        <f t="shared" si="112"/>
        <v>200000</v>
      </c>
      <c r="K496" s="15">
        <f t="shared" ca="1" si="113"/>
        <v>0</v>
      </c>
      <c r="L496" s="15">
        <f t="shared" si="114"/>
        <v>200000</v>
      </c>
      <c r="M496" s="15">
        <f t="shared" ca="1" si="115"/>
        <v>0</v>
      </c>
      <c r="N496" s="15">
        <f t="shared" si="116"/>
        <v>200000</v>
      </c>
      <c r="O496" s="15">
        <f t="shared" ca="1" si="117"/>
        <v>0</v>
      </c>
      <c r="P496" s="15">
        <f t="shared" si="118"/>
        <v>200000</v>
      </c>
      <c r="Q496" s="15">
        <f t="shared" ca="1" si="119"/>
        <v>0</v>
      </c>
      <c r="R496" s="15">
        <f t="shared" si="120"/>
        <v>200000</v>
      </c>
      <c r="S496" s="15">
        <f t="shared" ca="1" si="121"/>
        <v>0</v>
      </c>
      <c r="T496" s="15">
        <f t="shared" si="122"/>
        <v>200000</v>
      </c>
      <c r="U496" s="15">
        <f t="shared" ca="1" si="123"/>
        <v>0</v>
      </c>
      <c r="V496" s="15">
        <f t="shared" si="124"/>
        <v>200000</v>
      </c>
      <c r="W496" s="15">
        <f t="shared" ca="1" si="125"/>
        <v>0</v>
      </c>
      <c r="X496" s="15">
        <f t="shared" si="126"/>
        <v>200000</v>
      </c>
      <c r="Y496" s="15">
        <f t="shared" ca="1" si="127"/>
        <v>0</v>
      </c>
      <c r="Z496" s="15">
        <f t="shared" si="128"/>
        <v>200000</v>
      </c>
      <c r="AA496" s="15">
        <f t="shared" ca="1" si="129"/>
        <v>0</v>
      </c>
      <c r="AB496" s="15">
        <f t="shared" si="130"/>
        <v>200000</v>
      </c>
      <c r="AC496" s="15">
        <f t="shared" ca="1" si="131"/>
        <v>0</v>
      </c>
      <c r="AD496" s="15">
        <f t="shared" si="132"/>
        <v>200000</v>
      </c>
      <c r="AE496" s="15">
        <f t="shared" ca="1" si="133"/>
        <v>0</v>
      </c>
    </row>
    <row r="497" spans="2:31">
      <c r="B497" s="15">
        <f t="shared" si="104"/>
        <v>200000</v>
      </c>
      <c r="C497" s="44">
        <f t="shared" ca="1" si="105"/>
        <v>0</v>
      </c>
      <c r="D497" s="15">
        <f t="shared" si="106"/>
        <v>200000</v>
      </c>
      <c r="E497" s="44">
        <f t="shared" ca="1" si="107"/>
        <v>0</v>
      </c>
      <c r="F497" s="15">
        <f t="shared" si="108"/>
        <v>200000</v>
      </c>
      <c r="G497" s="44">
        <f t="shared" ca="1" si="109"/>
        <v>0</v>
      </c>
      <c r="H497" s="15">
        <f t="shared" si="110"/>
        <v>200000</v>
      </c>
      <c r="I497" s="15">
        <f t="shared" ca="1" si="111"/>
        <v>0</v>
      </c>
      <c r="J497" s="15">
        <f t="shared" si="112"/>
        <v>200000</v>
      </c>
      <c r="K497" s="15">
        <f t="shared" ca="1" si="113"/>
        <v>0</v>
      </c>
      <c r="L497" s="15">
        <f t="shared" si="114"/>
        <v>200000</v>
      </c>
      <c r="M497" s="15">
        <f t="shared" ca="1" si="115"/>
        <v>0</v>
      </c>
      <c r="N497" s="15">
        <f t="shared" si="116"/>
        <v>200000</v>
      </c>
      <c r="O497" s="15">
        <f t="shared" ca="1" si="117"/>
        <v>0</v>
      </c>
      <c r="P497" s="15">
        <f t="shared" si="118"/>
        <v>200000</v>
      </c>
      <c r="Q497" s="15">
        <f t="shared" ca="1" si="119"/>
        <v>0</v>
      </c>
      <c r="R497" s="15">
        <f t="shared" si="120"/>
        <v>200000</v>
      </c>
      <c r="S497" s="15">
        <f t="shared" ca="1" si="121"/>
        <v>0</v>
      </c>
      <c r="T497" s="15">
        <f t="shared" si="122"/>
        <v>200000</v>
      </c>
      <c r="U497" s="15">
        <f t="shared" ca="1" si="123"/>
        <v>0</v>
      </c>
      <c r="V497" s="15">
        <f t="shared" si="124"/>
        <v>200000</v>
      </c>
      <c r="W497" s="15">
        <f t="shared" ca="1" si="125"/>
        <v>0</v>
      </c>
      <c r="X497" s="15">
        <f t="shared" si="126"/>
        <v>200000</v>
      </c>
      <c r="Y497" s="15">
        <f t="shared" ca="1" si="127"/>
        <v>0</v>
      </c>
      <c r="Z497" s="15">
        <f t="shared" si="128"/>
        <v>200000</v>
      </c>
      <c r="AA497" s="15">
        <f t="shared" ca="1" si="129"/>
        <v>0</v>
      </c>
      <c r="AB497" s="15">
        <f t="shared" si="130"/>
        <v>200000</v>
      </c>
      <c r="AC497" s="15">
        <f t="shared" ca="1" si="131"/>
        <v>0</v>
      </c>
      <c r="AD497" s="15">
        <f t="shared" si="132"/>
        <v>200000</v>
      </c>
      <c r="AE497" s="15">
        <f t="shared" ca="1" si="133"/>
        <v>0</v>
      </c>
    </row>
    <row r="498" spans="2:31">
      <c r="B498" s="15">
        <f t="shared" si="104"/>
        <v>200000</v>
      </c>
      <c r="C498" s="44">
        <f t="shared" ca="1" si="105"/>
        <v>0</v>
      </c>
      <c r="D498" s="15">
        <f t="shared" si="106"/>
        <v>200000</v>
      </c>
      <c r="E498" s="44">
        <f t="shared" ca="1" si="107"/>
        <v>0</v>
      </c>
      <c r="F498" s="15">
        <f t="shared" si="108"/>
        <v>200000</v>
      </c>
      <c r="G498" s="44">
        <f t="shared" ca="1" si="109"/>
        <v>0</v>
      </c>
      <c r="H498" s="15">
        <f t="shared" si="110"/>
        <v>200000</v>
      </c>
      <c r="I498" s="15">
        <f t="shared" ca="1" si="111"/>
        <v>0</v>
      </c>
      <c r="J498" s="15">
        <f t="shared" si="112"/>
        <v>200000</v>
      </c>
      <c r="K498" s="15">
        <f t="shared" ca="1" si="113"/>
        <v>0</v>
      </c>
      <c r="L498" s="15">
        <f t="shared" si="114"/>
        <v>200000</v>
      </c>
      <c r="M498" s="15">
        <f t="shared" ca="1" si="115"/>
        <v>0</v>
      </c>
      <c r="N498" s="15">
        <f t="shared" si="116"/>
        <v>200000</v>
      </c>
      <c r="O498" s="15">
        <f t="shared" ca="1" si="117"/>
        <v>0</v>
      </c>
      <c r="P498" s="15">
        <f t="shared" si="118"/>
        <v>200000</v>
      </c>
      <c r="Q498" s="15">
        <f t="shared" ca="1" si="119"/>
        <v>0</v>
      </c>
      <c r="R498" s="15">
        <f t="shared" si="120"/>
        <v>200000</v>
      </c>
      <c r="S498" s="15">
        <f t="shared" ca="1" si="121"/>
        <v>0</v>
      </c>
      <c r="T498" s="15">
        <f t="shared" si="122"/>
        <v>200000</v>
      </c>
      <c r="U498" s="15">
        <f t="shared" ca="1" si="123"/>
        <v>0</v>
      </c>
      <c r="V498" s="15">
        <f t="shared" si="124"/>
        <v>200000</v>
      </c>
      <c r="W498" s="15">
        <f t="shared" ca="1" si="125"/>
        <v>0</v>
      </c>
      <c r="X498" s="15">
        <f t="shared" si="126"/>
        <v>200000</v>
      </c>
      <c r="Y498" s="15">
        <f t="shared" ca="1" si="127"/>
        <v>0</v>
      </c>
      <c r="Z498" s="15">
        <f t="shared" si="128"/>
        <v>200000</v>
      </c>
      <c r="AA498" s="15">
        <f t="shared" ca="1" si="129"/>
        <v>0</v>
      </c>
      <c r="AB498" s="15">
        <f t="shared" si="130"/>
        <v>200000</v>
      </c>
      <c r="AC498" s="15">
        <f t="shared" ca="1" si="131"/>
        <v>0</v>
      </c>
      <c r="AD498" s="15">
        <f t="shared" si="132"/>
        <v>200000</v>
      </c>
      <c r="AE498" s="15">
        <f t="shared" ca="1" si="133"/>
        <v>0</v>
      </c>
    </row>
    <row r="499" spans="2:31">
      <c r="B499" s="15">
        <f t="shared" si="104"/>
        <v>200000</v>
      </c>
      <c r="C499" s="44">
        <f t="shared" ca="1" si="105"/>
        <v>0</v>
      </c>
      <c r="D499" s="15">
        <f t="shared" si="106"/>
        <v>200000</v>
      </c>
      <c r="E499" s="44">
        <f t="shared" ca="1" si="107"/>
        <v>0</v>
      </c>
      <c r="F499" s="15">
        <f t="shared" si="108"/>
        <v>200000</v>
      </c>
      <c r="G499" s="44">
        <f t="shared" ca="1" si="109"/>
        <v>0</v>
      </c>
      <c r="H499" s="15">
        <f t="shared" si="110"/>
        <v>200000</v>
      </c>
      <c r="I499" s="15">
        <f t="shared" ca="1" si="111"/>
        <v>0</v>
      </c>
      <c r="J499" s="15">
        <f t="shared" si="112"/>
        <v>200000</v>
      </c>
      <c r="K499" s="15">
        <f t="shared" ca="1" si="113"/>
        <v>0</v>
      </c>
      <c r="L499" s="15">
        <f t="shared" si="114"/>
        <v>200000</v>
      </c>
      <c r="M499" s="15">
        <f t="shared" ca="1" si="115"/>
        <v>0</v>
      </c>
      <c r="N499" s="15">
        <f t="shared" si="116"/>
        <v>200000</v>
      </c>
      <c r="O499" s="15">
        <f t="shared" ca="1" si="117"/>
        <v>0</v>
      </c>
      <c r="P499" s="15">
        <f t="shared" si="118"/>
        <v>200000</v>
      </c>
      <c r="Q499" s="15">
        <f t="shared" ca="1" si="119"/>
        <v>0</v>
      </c>
      <c r="R499" s="15">
        <f t="shared" si="120"/>
        <v>200000</v>
      </c>
      <c r="S499" s="15">
        <f t="shared" ca="1" si="121"/>
        <v>0</v>
      </c>
      <c r="T499" s="15">
        <f t="shared" si="122"/>
        <v>200000</v>
      </c>
      <c r="U499" s="15">
        <f t="shared" ca="1" si="123"/>
        <v>0</v>
      </c>
      <c r="V499" s="15">
        <f t="shared" si="124"/>
        <v>200000</v>
      </c>
      <c r="W499" s="15">
        <f t="shared" ca="1" si="125"/>
        <v>0</v>
      </c>
      <c r="X499" s="15">
        <f t="shared" si="126"/>
        <v>200000</v>
      </c>
      <c r="Y499" s="15">
        <f t="shared" ca="1" si="127"/>
        <v>0</v>
      </c>
      <c r="Z499" s="15">
        <f t="shared" si="128"/>
        <v>200000</v>
      </c>
      <c r="AA499" s="15">
        <f t="shared" ca="1" si="129"/>
        <v>0</v>
      </c>
      <c r="AB499" s="15">
        <f t="shared" si="130"/>
        <v>200000</v>
      </c>
      <c r="AC499" s="15">
        <f t="shared" ca="1" si="131"/>
        <v>0</v>
      </c>
      <c r="AD499" s="15">
        <f t="shared" si="132"/>
        <v>200000</v>
      </c>
      <c r="AE499" s="15">
        <f t="shared" ca="1" si="133"/>
        <v>0</v>
      </c>
    </row>
    <row r="500" spans="2:31">
      <c r="B500" s="15">
        <f t="shared" si="104"/>
        <v>200000</v>
      </c>
      <c r="C500" s="44">
        <f t="shared" ca="1" si="105"/>
        <v>0</v>
      </c>
      <c r="D500" s="15">
        <f t="shared" si="106"/>
        <v>200000</v>
      </c>
      <c r="E500" s="44">
        <f t="shared" ca="1" si="107"/>
        <v>0</v>
      </c>
      <c r="F500" s="15">
        <f t="shared" si="108"/>
        <v>200000</v>
      </c>
      <c r="G500" s="44">
        <f t="shared" ca="1" si="109"/>
        <v>0</v>
      </c>
      <c r="H500" s="15">
        <f t="shared" si="110"/>
        <v>200000</v>
      </c>
      <c r="I500" s="15">
        <f t="shared" ca="1" si="111"/>
        <v>0</v>
      </c>
      <c r="J500" s="15">
        <f t="shared" si="112"/>
        <v>200000</v>
      </c>
      <c r="K500" s="15">
        <f t="shared" ca="1" si="113"/>
        <v>0</v>
      </c>
      <c r="L500" s="15">
        <f t="shared" si="114"/>
        <v>200000</v>
      </c>
      <c r="M500" s="15">
        <f t="shared" ca="1" si="115"/>
        <v>0</v>
      </c>
      <c r="N500" s="15">
        <f t="shared" si="116"/>
        <v>200000</v>
      </c>
      <c r="O500" s="15">
        <f t="shared" ca="1" si="117"/>
        <v>0</v>
      </c>
      <c r="P500" s="15">
        <f t="shared" si="118"/>
        <v>200000</v>
      </c>
      <c r="Q500" s="15">
        <f t="shared" ca="1" si="119"/>
        <v>0</v>
      </c>
      <c r="R500" s="15">
        <f t="shared" si="120"/>
        <v>200000</v>
      </c>
      <c r="S500" s="15">
        <f t="shared" ca="1" si="121"/>
        <v>0</v>
      </c>
      <c r="T500" s="15">
        <f t="shared" si="122"/>
        <v>200000</v>
      </c>
      <c r="U500" s="15">
        <f t="shared" ca="1" si="123"/>
        <v>0</v>
      </c>
      <c r="V500" s="15">
        <f t="shared" si="124"/>
        <v>200000</v>
      </c>
      <c r="W500" s="15">
        <f t="shared" ca="1" si="125"/>
        <v>0</v>
      </c>
      <c r="X500" s="15">
        <f t="shared" si="126"/>
        <v>200000</v>
      </c>
      <c r="Y500" s="15">
        <f t="shared" ca="1" si="127"/>
        <v>0</v>
      </c>
      <c r="Z500" s="15">
        <f t="shared" si="128"/>
        <v>200000</v>
      </c>
      <c r="AA500" s="15">
        <f t="shared" ca="1" si="129"/>
        <v>0</v>
      </c>
      <c r="AB500" s="15">
        <f t="shared" si="130"/>
        <v>200000</v>
      </c>
      <c r="AC500" s="15">
        <f t="shared" ca="1" si="131"/>
        <v>0</v>
      </c>
      <c r="AD500" s="15">
        <f t="shared" si="132"/>
        <v>200000</v>
      </c>
      <c r="AE500" s="15">
        <f t="shared" ca="1" si="133"/>
        <v>0</v>
      </c>
    </row>
    <row r="501" spans="2:31">
      <c r="B501" s="15">
        <f t="shared" si="104"/>
        <v>200000</v>
      </c>
      <c r="C501" s="44">
        <f t="shared" ca="1" si="105"/>
        <v>0</v>
      </c>
      <c r="D501" s="15">
        <f t="shared" si="106"/>
        <v>200000</v>
      </c>
      <c r="E501" s="44">
        <f t="shared" ca="1" si="107"/>
        <v>0</v>
      </c>
      <c r="F501" s="15">
        <f t="shared" si="108"/>
        <v>200000</v>
      </c>
      <c r="G501" s="44">
        <f t="shared" ca="1" si="109"/>
        <v>0</v>
      </c>
      <c r="H501" s="15">
        <f t="shared" si="110"/>
        <v>200000</v>
      </c>
      <c r="I501" s="15">
        <f t="shared" ca="1" si="111"/>
        <v>0</v>
      </c>
      <c r="J501" s="15">
        <f t="shared" si="112"/>
        <v>200000</v>
      </c>
      <c r="K501" s="15">
        <f t="shared" ca="1" si="113"/>
        <v>0</v>
      </c>
      <c r="L501" s="15">
        <f t="shared" si="114"/>
        <v>200000</v>
      </c>
      <c r="M501" s="15">
        <f t="shared" ca="1" si="115"/>
        <v>0</v>
      </c>
      <c r="N501" s="15">
        <f t="shared" si="116"/>
        <v>200000</v>
      </c>
      <c r="O501" s="15">
        <f t="shared" ca="1" si="117"/>
        <v>0</v>
      </c>
      <c r="P501" s="15">
        <f t="shared" si="118"/>
        <v>200000</v>
      </c>
      <c r="Q501" s="15">
        <f t="shared" ca="1" si="119"/>
        <v>0</v>
      </c>
      <c r="R501" s="15">
        <f t="shared" si="120"/>
        <v>200000</v>
      </c>
      <c r="S501" s="15">
        <f t="shared" ca="1" si="121"/>
        <v>0</v>
      </c>
      <c r="T501" s="15">
        <f t="shared" si="122"/>
        <v>200000</v>
      </c>
      <c r="U501" s="15">
        <f t="shared" ca="1" si="123"/>
        <v>0</v>
      </c>
      <c r="V501" s="15">
        <f t="shared" si="124"/>
        <v>200000</v>
      </c>
      <c r="W501" s="15">
        <f t="shared" ca="1" si="125"/>
        <v>0</v>
      </c>
      <c r="X501" s="15">
        <f t="shared" si="126"/>
        <v>200000</v>
      </c>
      <c r="Y501" s="15">
        <f t="shared" ca="1" si="127"/>
        <v>0</v>
      </c>
      <c r="Z501" s="15">
        <f t="shared" si="128"/>
        <v>200000</v>
      </c>
      <c r="AA501" s="15">
        <f t="shared" ca="1" si="129"/>
        <v>0</v>
      </c>
      <c r="AB501" s="15">
        <f t="shared" si="130"/>
        <v>200000</v>
      </c>
      <c r="AC501" s="15">
        <f t="shared" ca="1" si="131"/>
        <v>0</v>
      </c>
      <c r="AD501" s="15">
        <f t="shared" si="132"/>
        <v>200000</v>
      </c>
      <c r="AE501" s="15">
        <f t="shared" ca="1" si="133"/>
        <v>0</v>
      </c>
    </row>
    <row r="502" spans="2:31">
      <c r="B502" s="15">
        <f t="shared" si="104"/>
        <v>200000</v>
      </c>
      <c r="C502" s="44">
        <f t="shared" ca="1" si="105"/>
        <v>0</v>
      </c>
      <c r="D502" s="15">
        <f t="shared" si="106"/>
        <v>200000</v>
      </c>
      <c r="E502" s="44">
        <f t="shared" ca="1" si="107"/>
        <v>0</v>
      </c>
      <c r="F502" s="15">
        <f t="shared" si="108"/>
        <v>200000</v>
      </c>
      <c r="G502" s="44">
        <f t="shared" ca="1" si="109"/>
        <v>0</v>
      </c>
      <c r="H502" s="15">
        <f t="shared" si="110"/>
        <v>200000</v>
      </c>
      <c r="I502" s="15">
        <f t="shared" ca="1" si="111"/>
        <v>0</v>
      </c>
      <c r="J502" s="15">
        <f t="shared" si="112"/>
        <v>200000</v>
      </c>
      <c r="K502" s="15">
        <f t="shared" ca="1" si="113"/>
        <v>0</v>
      </c>
      <c r="L502" s="15">
        <f t="shared" si="114"/>
        <v>200000</v>
      </c>
      <c r="M502" s="15">
        <f t="shared" ca="1" si="115"/>
        <v>0</v>
      </c>
      <c r="N502" s="15">
        <f t="shared" si="116"/>
        <v>200000</v>
      </c>
      <c r="O502" s="15">
        <f t="shared" ca="1" si="117"/>
        <v>0</v>
      </c>
      <c r="P502" s="15">
        <f t="shared" si="118"/>
        <v>200000</v>
      </c>
      <c r="Q502" s="15">
        <f t="shared" ca="1" si="119"/>
        <v>0</v>
      </c>
      <c r="R502" s="15">
        <f t="shared" si="120"/>
        <v>200000</v>
      </c>
      <c r="S502" s="15">
        <f t="shared" ca="1" si="121"/>
        <v>0</v>
      </c>
      <c r="T502" s="15">
        <f t="shared" si="122"/>
        <v>200000</v>
      </c>
      <c r="U502" s="15">
        <f t="shared" ca="1" si="123"/>
        <v>0</v>
      </c>
      <c r="V502" s="15">
        <f t="shared" si="124"/>
        <v>200000</v>
      </c>
      <c r="W502" s="15">
        <f t="shared" ca="1" si="125"/>
        <v>0</v>
      </c>
      <c r="X502" s="15">
        <f t="shared" si="126"/>
        <v>200000</v>
      </c>
      <c r="Y502" s="15">
        <f t="shared" ca="1" si="127"/>
        <v>0</v>
      </c>
      <c r="Z502" s="15">
        <f t="shared" si="128"/>
        <v>200000</v>
      </c>
      <c r="AA502" s="15">
        <f t="shared" ca="1" si="129"/>
        <v>0</v>
      </c>
      <c r="AB502" s="15">
        <f t="shared" si="130"/>
        <v>200000</v>
      </c>
      <c r="AC502" s="15">
        <f t="shared" ca="1" si="131"/>
        <v>0</v>
      </c>
      <c r="AD502" s="15">
        <f t="shared" si="132"/>
        <v>200000</v>
      </c>
      <c r="AE502" s="15">
        <f t="shared" ca="1" si="133"/>
        <v>0</v>
      </c>
    </row>
    <row r="503" spans="2:31">
      <c r="B503" s="15">
        <f t="shared" si="104"/>
        <v>200000</v>
      </c>
      <c r="C503" s="44">
        <f t="shared" ca="1" si="105"/>
        <v>0</v>
      </c>
      <c r="D503" s="15">
        <f t="shared" si="106"/>
        <v>200000</v>
      </c>
      <c r="E503" s="44">
        <f t="shared" ca="1" si="107"/>
        <v>0</v>
      </c>
      <c r="F503" s="15">
        <f t="shared" si="108"/>
        <v>200000</v>
      </c>
      <c r="G503" s="44">
        <f t="shared" ca="1" si="109"/>
        <v>0</v>
      </c>
      <c r="H503" s="15">
        <f t="shared" si="110"/>
        <v>200000</v>
      </c>
      <c r="I503" s="15">
        <f t="shared" ca="1" si="111"/>
        <v>0</v>
      </c>
      <c r="J503" s="15">
        <f t="shared" si="112"/>
        <v>200000</v>
      </c>
      <c r="K503" s="15">
        <f t="shared" ca="1" si="113"/>
        <v>0</v>
      </c>
      <c r="L503" s="15">
        <f t="shared" si="114"/>
        <v>200000</v>
      </c>
      <c r="M503" s="15">
        <f t="shared" ca="1" si="115"/>
        <v>0</v>
      </c>
      <c r="N503" s="15">
        <f t="shared" si="116"/>
        <v>200000</v>
      </c>
      <c r="O503" s="15">
        <f t="shared" ca="1" si="117"/>
        <v>0</v>
      </c>
      <c r="P503" s="15">
        <f t="shared" si="118"/>
        <v>200000</v>
      </c>
      <c r="Q503" s="15">
        <f t="shared" ca="1" si="119"/>
        <v>0</v>
      </c>
      <c r="R503" s="15">
        <f t="shared" si="120"/>
        <v>200000</v>
      </c>
      <c r="S503" s="15">
        <f t="shared" ca="1" si="121"/>
        <v>0</v>
      </c>
      <c r="T503" s="15">
        <f t="shared" si="122"/>
        <v>200000</v>
      </c>
      <c r="U503" s="15">
        <f t="shared" ca="1" si="123"/>
        <v>0</v>
      </c>
      <c r="V503" s="15">
        <f t="shared" si="124"/>
        <v>200000</v>
      </c>
      <c r="W503" s="15">
        <f t="shared" ca="1" si="125"/>
        <v>0</v>
      </c>
      <c r="X503" s="15">
        <f t="shared" si="126"/>
        <v>200000</v>
      </c>
      <c r="Y503" s="15">
        <f t="shared" ca="1" si="127"/>
        <v>0</v>
      </c>
      <c r="Z503" s="15">
        <f t="shared" si="128"/>
        <v>200000</v>
      </c>
      <c r="AA503" s="15">
        <f t="shared" ca="1" si="129"/>
        <v>0</v>
      </c>
      <c r="AB503" s="15">
        <f t="shared" si="130"/>
        <v>200000</v>
      </c>
      <c r="AC503" s="15">
        <f t="shared" ca="1" si="131"/>
        <v>0</v>
      </c>
      <c r="AD503" s="15">
        <f t="shared" si="132"/>
        <v>200000</v>
      </c>
      <c r="AE503" s="15">
        <f t="shared" ca="1" si="133"/>
        <v>0</v>
      </c>
    </row>
    <row r="504" spans="2:31">
      <c r="B504" s="15">
        <f t="shared" si="104"/>
        <v>200000</v>
      </c>
      <c r="C504" s="44">
        <f t="shared" ca="1" si="105"/>
        <v>0</v>
      </c>
      <c r="D504" s="15">
        <f t="shared" si="106"/>
        <v>200000</v>
      </c>
      <c r="E504" s="44">
        <f t="shared" ca="1" si="107"/>
        <v>0</v>
      </c>
      <c r="F504" s="15">
        <f t="shared" si="108"/>
        <v>200000</v>
      </c>
      <c r="G504" s="44">
        <f t="shared" ca="1" si="109"/>
        <v>0</v>
      </c>
      <c r="H504" s="15">
        <f t="shared" si="110"/>
        <v>200000</v>
      </c>
      <c r="I504" s="15">
        <f t="shared" ca="1" si="111"/>
        <v>0</v>
      </c>
      <c r="J504" s="15">
        <f t="shared" si="112"/>
        <v>200000</v>
      </c>
      <c r="K504" s="15">
        <f t="shared" ca="1" si="113"/>
        <v>0</v>
      </c>
      <c r="L504" s="15">
        <f t="shared" si="114"/>
        <v>200000</v>
      </c>
      <c r="M504" s="15">
        <f t="shared" ca="1" si="115"/>
        <v>0</v>
      </c>
      <c r="N504" s="15">
        <f t="shared" si="116"/>
        <v>200000</v>
      </c>
      <c r="O504" s="15">
        <f t="shared" ca="1" si="117"/>
        <v>0</v>
      </c>
      <c r="P504" s="15">
        <f t="shared" si="118"/>
        <v>200000</v>
      </c>
      <c r="Q504" s="15">
        <f t="shared" ca="1" si="119"/>
        <v>0</v>
      </c>
      <c r="R504" s="15">
        <f t="shared" si="120"/>
        <v>200000</v>
      </c>
      <c r="S504" s="15">
        <f t="shared" ca="1" si="121"/>
        <v>0</v>
      </c>
      <c r="T504" s="15">
        <f t="shared" si="122"/>
        <v>200000</v>
      </c>
      <c r="U504" s="15">
        <f t="shared" ca="1" si="123"/>
        <v>0</v>
      </c>
      <c r="V504" s="15">
        <f t="shared" si="124"/>
        <v>200000</v>
      </c>
      <c r="W504" s="15">
        <f t="shared" ca="1" si="125"/>
        <v>0</v>
      </c>
      <c r="X504" s="15">
        <f t="shared" si="126"/>
        <v>200000</v>
      </c>
      <c r="Y504" s="15">
        <f t="shared" ca="1" si="127"/>
        <v>0</v>
      </c>
      <c r="Z504" s="15">
        <f t="shared" si="128"/>
        <v>200000</v>
      </c>
      <c r="AA504" s="15">
        <f t="shared" ca="1" si="129"/>
        <v>0</v>
      </c>
      <c r="AB504" s="15">
        <f t="shared" si="130"/>
        <v>200000</v>
      </c>
      <c r="AC504" s="15">
        <f t="shared" ca="1" si="131"/>
        <v>0</v>
      </c>
      <c r="AD504" s="15">
        <f t="shared" si="132"/>
        <v>200000</v>
      </c>
      <c r="AE504" s="15">
        <f t="shared" ca="1" si="133"/>
        <v>0</v>
      </c>
    </row>
    <row r="505" spans="2:31">
      <c r="B505" s="15">
        <f t="shared" si="104"/>
        <v>200000</v>
      </c>
      <c r="C505" s="44">
        <f t="shared" ca="1" si="105"/>
        <v>0</v>
      </c>
      <c r="D505" s="15">
        <f t="shared" si="106"/>
        <v>200000</v>
      </c>
      <c r="E505" s="44">
        <f t="shared" ca="1" si="107"/>
        <v>0</v>
      </c>
      <c r="F505" s="15">
        <f t="shared" si="108"/>
        <v>200000</v>
      </c>
      <c r="G505" s="44">
        <f t="shared" ca="1" si="109"/>
        <v>0</v>
      </c>
      <c r="H505" s="15">
        <f t="shared" si="110"/>
        <v>200000</v>
      </c>
      <c r="I505" s="15">
        <f t="shared" ca="1" si="111"/>
        <v>0</v>
      </c>
      <c r="J505" s="15">
        <f t="shared" si="112"/>
        <v>200000</v>
      </c>
      <c r="K505" s="15">
        <f t="shared" ca="1" si="113"/>
        <v>0</v>
      </c>
      <c r="L505" s="15">
        <f t="shared" si="114"/>
        <v>200000</v>
      </c>
      <c r="M505" s="15">
        <f t="shared" ca="1" si="115"/>
        <v>0</v>
      </c>
      <c r="N505" s="15">
        <f t="shared" si="116"/>
        <v>200000</v>
      </c>
      <c r="O505" s="15">
        <f t="shared" ca="1" si="117"/>
        <v>0</v>
      </c>
      <c r="P505" s="15">
        <f t="shared" si="118"/>
        <v>200000</v>
      </c>
      <c r="Q505" s="15">
        <f t="shared" ca="1" si="119"/>
        <v>0</v>
      </c>
      <c r="R505" s="15">
        <f t="shared" si="120"/>
        <v>200000</v>
      </c>
      <c r="S505" s="15">
        <f t="shared" ca="1" si="121"/>
        <v>0</v>
      </c>
      <c r="T505" s="15">
        <f t="shared" si="122"/>
        <v>200000</v>
      </c>
      <c r="U505" s="15">
        <f t="shared" ca="1" si="123"/>
        <v>0</v>
      </c>
      <c r="V505" s="15">
        <f t="shared" si="124"/>
        <v>200000</v>
      </c>
      <c r="W505" s="15">
        <f t="shared" ca="1" si="125"/>
        <v>0</v>
      </c>
      <c r="X505" s="15">
        <f t="shared" si="126"/>
        <v>200000</v>
      </c>
      <c r="Y505" s="15">
        <f t="shared" ca="1" si="127"/>
        <v>0</v>
      </c>
      <c r="Z505" s="15">
        <f t="shared" si="128"/>
        <v>200000</v>
      </c>
      <c r="AA505" s="15">
        <f t="shared" ca="1" si="129"/>
        <v>0</v>
      </c>
      <c r="AB505" s="15">
        <f t="shared" si="130"/>
        <v>200000</v>
      </c>
      <c r="AC505" s="15">
        <f t="shared" ca="1" si="131"/>
        <v>0</v>
      </c>
      <c r="AD505" s="15">
        <f t="shared" si="132"/>
        <v>200000</v>
      </c>
      <c r="AE505" s="15">
        <f t="shared" ca="1" si="133"/>
        <v>0</v>
      </c>
    </row>
    <row r="506" spans="2:31">
      <c r="B506" s="15">
        <f t="shared" si="104"/>
        <v>200000</v>
      </c>
      <c r="C506" s="44">
        <f t="shared" ca="1" si="105"/>
        <v>0</v>
      </c>
      <c r="D506" s="15">
        <f t="shared" si="106"/>
        <v>200000</v>
      </c>
      <c r="E506" s="44">
        <f t="shared" ca="1" si="107"/>
        <v>0</v>
      </c>
      <c r="F506" s="15">
        <f t="shared" si="108"/>
        <v>200000</v>
      </c>
      <c r="G506" s="44">
        <f t="shared" ca="1" si="109"/>
        <v>0</v>
      </c>
      <c r="H506" s="15">
        <f t="shared" si="110"/>
        <v>200000</v>
      </c>
      <c r="I506" s="15">
        <f t="shared" ca="1" si="111"/>
        <v>0</v>
      </c>
      <c r="J506" s="15">
        <f t="shared" si="112"/>
        <v>200000</v>
      </c>
      <c r="K506" s="15">
        <f t="shared" ca="1" si="113"/>
        <v>0</v>
      </c>
      <c r="L506" s="15">
        <f t="shared" si="114"/>
        <v>200000</v>
      </c>
      <c r="M506" s="15">
        <f t="shared" ca="1" si="115"/>
        <v>0</v>
      </c>
      <c r="N506" s="15">
        <f t="shared" si="116"/>
        <v>200000</v>
      </c>
      <c r="O506" s="15">
        <f t="shared" ca="1" si="117"/>
        <v>0</v>
      </c>
      <c r="P506" s="15">
        <f t="shared" si="118"/>
        <v>200000</v>
      </c>
      <c r="Q506" s="15">
        <f t="shared" ca="1" si="119"/>
        <v>0</v>
      </c>
      <c r="R506" s="15">
        <f t="shared" si="120"/>
        <v>200000</v>
      </c>
      <c r="S506" s="15">
        <f t="shared" ca="1" si="121"/>
        <v>0</v>
      </c>
      <c r="T506" s="15">
        <f t="shared" si="122"/>
        <v>200000</v>
      </c>
      <c r="U506" s="15">
        <f t="shared" ca="1" si="123"/>
        <v>0</v>
      </c>
      <c r="V506" s="15">
        <f t="shared" si="124"/>
        <v>200000</v>
      </c>
      <c r="W506" s="15">
        <f t="shared" ca="1" si="125"/>
        <v>0</v>
      </c>
      <c r="X506" s="15">
        <f t="shared" si="126"/>
        <v>200000</v>
      </c>
      <c r="Y506" s="15">
        <f t="shared" ca="1" si="127"/>
        <v>0</v>
      </c>
      <c r="Z506" s="15">
        <f t="shared" si="128"/>
        <v>200000</v>
      </c>
      <c r="AA506" s="15">
        <f t="shared" ca="1" si="129"/>
        <v>0</v>
      </c>
      <c r="AB506" s="15">
        <f t="shared" si="130"/>
        <v>200000</v>
      </c>
      <c r="AC506" s="15">
        <f t="shared" ca="1" si="131"/>
        <v>0</v>
      </c>
      <c r="AD506" s="15">
        <f t="shared" si="132"/>
        <v>200000</v>
      </c>
      <c r="AE506" s="15">
        <f t="shared" ca="1" si="133"/>
        <v>0</v>
      </c>
    </row>
    <row r="507" spans="2:31">
      <c r="B507" s="15">
        <f t="shared" si="104"/>
        <v>200000</v>
      </c>
      <c r="C507" s="44">
        <f t="shared" ca="1" si="105"/>
        <v>0</v>
      </c>
      <c r="D507" s="15">
        <f t="shared" si="106"/>
        <v>200000</v>
      </c>
      <c r="E507" s="44">
        <f t="shared" ca="1" si="107"/>
        <v>0</v>
      </c>
      <c r="F507" s="15">
        <f t="shared" si="108"/>
        <v>200000</v>
      </c>
      <c r="G507" s="44">
        <f t="shared" ca="1" si="109"/>
        <v>0</v>
      </c>
      <c r="H507" s="15">
        <f t="shared" si="110"/>
        <v>200000</v>
      </c>
      <c r="I507" s="15">
        <f t="shared" ca="1" si="111"/>
        <v>0</v>
      </c>
      <c r="J507" s="15">
        <f t="shared" si="112"/>
        <v>200000</v>
      </c>
      <c r="K507" s="15">
        <f t="shared" ca="1" si="113"/>
        <v>0</v>
      </c>
      <c r="L507" s="15">
        <f t="shared" si="114"/>
        <v>200000</v>
      </c>
      <c r="M507" s="15">
        <f t="shared" ca="1" si="115"/>
        <v>0</v>
      </c>
      <c r="N507" s="15">
        <f t="shared" si="116"/>
        <v>200000</v>
      </c>
      <c r="O507" s="15">
        <f t="shared" ca="1" si="117"/>
        <v>0</v>
      </c>
      <c r="P507" s="15">
        <f t="shared" si="118"/>
        <v>200000</v>
      </c>
      <c r="Q507" s="15">
        <f t="shared" ca="1" si="119"/>
        <v>0</v>
      </c>
      <c r="R507" s="15">
        <f t="shared" si="120"/>
        <v>200000</v>
      </c>
      <c r="S507" s="15">
        <f t="shared" ca="1" si="121"/>
        <v>0</v>
      </c>
      <c r="T507" s="15">
        <f t="shared" si="122"/>
        <v>200000</v>
      </c>
      <c r="U507" s="15">
        <f t="shared" ca="1" si="123"/>
        <v>0</v>
      </c>
      <c r="V507" s="15">
        <f t="shared" si="124"/>
        <v>200000</v>
      </c>
      <c r="W507" s="15">
        <f t="shared" ca="1" si="125"/>
        <v>0</v>
      </c>
      <c r="X507" s="15">
        <f t="shared" si="126"/>
        <v>200000</v>
      </c>
      <c r="Y507" s="15">
        <f t="shared" ca="1" si="127"/>
        <v>0</v>
      </c>
      <c r="Z507" s="15">
        <f t="shared" si="128"/>
        <v>200000</v>
      </c>
      <c r="AA507" s="15">
        <f t="shared" ca="1" si="129"/>
        <v>0</v>
      </c>
      <c r="AB507" s="15">
        <f t="shared" si="130"/>
        <v>200000</v>
      </c>
      <c r="AC507" s="15">
        <f t="shared" ca="1" si="131"/>
        <v>0</v>
      </c>
      <c r="AD507" s="15">
        <f t="shared" si="132"/>
        <v>200000</v>
      </c>
      <c r="AE507" s="15">
        <f t="shared" ca="1" si="133"/>
        <v>0</v>
      </c>
    </row>
    <row r="508" spans="2:31">
      <c r="B508" s="15">
        <f t="shared" si="104"/>
        <v>200000</v>
      </c>
      <c r="C508" s="44">
        <f t="shared" ca="1" si="105"/>
        <v>0</v>
      </c>
      <c r="D508" s="15">
        <f t="shared" si="106"/>
        <v>200000</v>
      </c>
      <c r="E508" s="44">
        <f t="shared" ca="1" si="107"/>
        <v>0</v>
      </c>
      <c r="F508" s="15">
        <f t="shared" si="108"/>
        <v>200000</v>
      </c>
      <c r="G508" s="44">
        <f t="shared" ca="1" si="109"/>
        <v>0</v>
      </c>
      <c r="H508" s="15">
        <f t="shared" si="110"/>
        <v>200000</v>
      </c>
      <c r="I508" s="15">
        <f t="shared" ca="1" si="111"/>
        <v>0</v>
      </c>
      <c r="J508" s="15">
        <f t="shared" si="112"/>
        <v>200000</v>
      </c>
      <c r="K508" s="15">
        <f t="shared" ca="1" si="113"/>
        <v>0</v>
      </c>
      <c r="L508" s="15">
        <f t="shared" si="114"/>
        <v>200000</v>
      </c>
      <c r="M508" s="15">
        <f t="shared" ca="1" si="115"/>
        <v>0</v>
      </c>
      <c r="N508" s="15">
        <f t="shared" si="116"/>
        <v>200000</v>
      </c>
      <c r="O508" s="15">
        <f t="shared" ca="1" si="117"/>
        <v>0</v>
      </c>
      <c r="P508" s="15">
        <f t="shared" si="118"/>
        <v>200000</v>
      </c>
      <c r="Q508" s="15">
        <f t="shared" ca="1" si="119"/>
        <v>0</v>
      </c>
      <c r="R508" s="15">
        <f t="shared" si="120"/>
        <v>200000</v>
      </c>
      <c r="S508" s="15">
        <f t="shared" ca="1" si="121"/>
        <v>0</v>
      </c>
      <c r="T508" s="15">
        <f t="shared" si="122"/>
        <v>200000</v>
      </c>
      <c r="U508" s="15">
        <f t="shared" ca="1" si="123"/>
        <v>0</v>
      </c>
      <c r="V508" s="15">
        <f t="shared" si="124"/>
        <v>200000</v>
      </c>
      <c r="W508" s="15">
        <f t="shared" ca="1" si="125"/>
        <v>0</v>
      </c>
      <c r="X508" s="15">
        <f t="shared" si="126"/>
        <v>200000</v>
      </c>
      <c r="Y508" s="15">
        <f t="shared" ca="1" si="127"/>
        <v>0</v>
      </c>
      <c r="Z508" s="15">
        <f t="shared" si="128"/>
        <v>200000</v>
      </c>
      <c r="AA508" s="15">
        <f t="shared" ca="1" si="129"/>
        <v>0</v>
      </c>
      <c r="AB508" s="15">
        <f t="shared" si="130"/>
        <v>200000</v>
      </c>
      <c r="AC508" s="15">
        <f t="shared" ca="1" si="131"/>
        <v>0</v>
      </c>
      <c r="AD508" s="15">
        <f t="shared" si="132"/>
        <v>200000</v>
      </c>
      <c r="AE508" s="15">
        <f t="shared" ca="1" si="133"/>
        <v>0</v>
      </c>
    </row>
    <row r="509" spans="2:31">
      <c r="B509" s="15">
        <f t="shared" si="104"/>
        <v>200000</v>
      </c>
      <c r="C509" s="44">
        <f t="shared" ca="1" si="105"/>
        <v>0</v>
      </c>
      <c r="D509" s="15">
        <f t="shared" si="106"/>
        <v>200000</v>
      </c>
      <c r="E509" s="44">
        <f t="shared" ca="1" si="107"/>
        <v>0</v>
      </c>
      <c r="F509" s="15">
        <f t="shared" si="108"/>
        <v>200000</v>
      </c>
      <c r="G509" s="44">
        <f t="shared" ca="1" si="109"/>
        <v>0</v>
      </c>
      <c r="H509" s="15">
        <f t="shared" si="110"/>
        <v>200000</v>
      </c>
      <c r="I509" s="15">
        <f t="shared" ca="1" si="111"/>
        <v>0</v>
      </c>
      <c r="J509" s="15">
        <f t="shared" si="112"/>
        <v>200000</v>
      </c>
      <c r="K509" s="15">
        <f t="shared" ca="1" si="113"/>
        <v>0</v>
      </c>
      <c r="L509" s="15">
        <f t="shared" si="114"/>
        <v>200000</v>
      </c>
      <c r="M509" s="15">
        <f t="shared" ca="1" si="115"/>
        <v>0</v>
      </c>
      <c r="N509" s="15">
        <f t="shared" si="116"/>
        <v>200000</v>
      </c>
      <c r="O509" s="15">
        <f t="shared" ca="1" si="117"/>
        <v>0</v>
      </c>
      <c r="P509" s="15">
        <f t="shared" si="118"/>
        <v>200000</v>
      </c>
      <c r="Q509" s="15">
        <f t="shared" ca="1" si="119"/>
        <v>0</v>
      </c>
      <c r="R509" s="15">
        <f t="shared" si="120"/>
        <v>200000</v>
      </c>
      <c r="S509" s="15">
        <f t="shared" ca="1" si="121"/>
        <v>0</v>
      </c>
      <c r="T509" s="15">
        <f t="shared" si="122"/>
        <v>200000</v>
      </c>
      <c r="U509" s="15">
        <f t="shared" ca="1" si="123"/>
        <v>0</v>
      </c>
      <c r="V509" s="15">
        <f t="shared" si="124"/>
        <v>200000</v>
      </c>
      <c r="W509" s="15">
        <f t="shared" ca="1" si="125"/>
        <v>0</v>
      </c>
      <c r="X509" s="15">
        <f t="shared" si="126"/>
        <v>200000</v>
      </c>
      <c r="Y509" s="15">
        <f t="shared" ca="1" si="127"/>
        <v>0</v>
      </c>
      <c r="Z509" s="15">
        <f t="shared" si="128"/>
        <v>200000</v>
      </c>
      <c r="AA509" s="15">
        <f t="shared" ca="1" si="129"/>
        <v>0</v>
      </c>
      <c r="AB509" s="15">
        <f t="shared" si="130"/>
        <v>200000</v>
      </c>
      <c r="AC509" s="15">
        <f t="shared" ca="1" si="131"/>
        <v>0</v>
      </c>
      <c r="AD509" s="15">
        <f t="shared" si="132"/>
        <v>200000</v>
      </c>
      <c r="AE509" s="15">
        <f t="shared" ca="1" si="133"/>
        <v>0</v>
      </c>
    </row>
    <row r="510" spans="2:31">
      <c r="B510" s="15">
        <f t="shared" si="104"/>
        <v>200000</v>
      </c>
      <c r="C510" s="44">
        <f t="shared" ca="1" si="105"/>
        <v>0</v>
      </c>
      <c r="D510" s="15">
        <f t="shared" si="106"/>
        <v>200000</v>
      </c>
      <c r="E510" s="44">
        <f t="shared" ca="1" si="107"/>
        <v>0</v>
      </c>
      <c r="F510" s="15">
        <f t="shared" si="108"/>
        <v>200000</v>
      </c>
      <c r="G510" s="44">
        <f t="shared" ca="1" si="109"/>
        <v>0</v>
      </c>
      <c r="H510" s="15">
        <f t="shared" si="110"/>
        <v>200000</v>
      </c>
      <c r="I510" s="15">
        <f t="shared" ca="1" si="111"/>
        <v>0</v>
      </c>
      <c r="J510" s="15">
        <f t="shared" si="112"/>
        <v>200000</v>
      </c>
      <c r="K510" s="15">
        <f t="shared" ca="1" si="113"/>
        <v>0</v>
      </c>
      <c r="L510" s="15">
        <f t="shared" si="114"/>
        <v>200000</v>
      </c>
      <c r="M510" s="15">
        <f t="shared" ca="1" si="115"/>
        <v>0</v>
      </c>
      <c r="N510" s="15">
        <f t="shared" si="116"/>
        <v>200000</v>
      </c>
      <c r="O510" s="15">
        <f t="shared" ca="1" si="117"/>
        <v>0</v>
      </c>
      <c r="P510" s="15">
        <f t="shared" si="118"/>
        <v>200000</v>
      </c>
      <c r="Q510" s="15">
        <f t="shared" ca="1" si="119"/>
        <v>0</v>
      </c>
      <c r="R510" s="15">
        <f t="shared" si="120"/>
        <v>200000</v>
      </c>
      <c r="S510" s="15">
        <f t="shared" ca="1" si="121"/>
        <v>0</v>
      </c>
      <c r="T510" s="15">
        <f t="shared" si="122"/>
        <v>200000</v>
      </c>
      <c r="U510" s="15">
        <f t="shared" ca="1" si="123"/>
        <v>0</v>
      </c>
      <c r="V510" s="15">
        <f t="shared" si="124"/>
        <v>200000</v>
      </c>
      <c r="W510" s="15">
        <f t="shared" ca="1" si="125"/>
        <v>0</v>
      </c>
      <c r="X510" s="15">
        <f t="shared" si="126"/>
        <v>200000</v>
      </c>
      <c r="Y510" s="15">
        <f t="shared" ca="1" si="127"/>
        <v>0</v>
      </c>
      <c r="Z510" s="15">
        <f t="shared" si="128"/>
        <v>200000</v>
      </c>
      <c r="AA510" s="15">
        <f t="shared" ca="1" si="129"/>
        <v>0</v>
      </c>
      <c r="AB510" s="15">
        <f t="shared" si="130"/>
        <v>200000</v>
      </c>
      <c r="AC510" s="15">
        <f t="shared" ca="1" si="131"/>
        <v>0</v>
      </c>
      <c r="AD510" s="15">
        <f t="shared" si="132"/>
        <v>200000</v>
      </c>
      <c r="AE510" s="15">
        <f t="shared" ca="1" si="133"/>
        <v>0</v>
      </c>
    </row>
    <row r="511" spans="2:31">
      <c r="B511" s="15">
        <f t="shared" si="104"/>
        <v>200000</v>
      </c>
      <c r="C511" s="44">
        <f t="shared" ca="1" si="105"/>
        <v>0</v>
      </c>
      <c r="D511" s="15">
        <f t="shared" si="106"/>
        <v>200000</v>
      </c>
      <c r="E511" s="44">
        <f t="shared" ca="1" si="107"/>
        <v>0</v>
      </c>
      <c r="F511" s="15">
        <f t="shared" si="108"/>
        <v>200000</v>
      </c>
      <c r="G511" s="44">
        <f t="shared" ca="1" si="109"/>
        <v>0</v>
      </c>
      <c r="H511" s="15">
        <f t="shared" si="110"/>
        <v>200000</v>
      </c>
      <c r="I511" s="15">
        <f t="shared" ca="1" si="111"/>
        <v>0</v>
      </c>
      <c r="J511" s="15">
        <f t="shared" si="112"/>
        <v>200000</v>
      </c>
      <c r="K511" s="15">
        <f t="shared" ca="1" si="113"/>
        <v>0</v>
      </c>
      <c r="L511" s="15">
        <f t="shared" si="114"/>
        <v>200000</v>
      </c>
      <c r="M511" s="15">
        <f t="shared" ca="1" si="115"/>
        <v>0</v>
      </c>
      <c r="N511" s="15">
        <f t="shared" si="116"/>
        <v>200000</v>
      </c>
      <c r="O511" s="15">
        <f t="shared" ca="1" si="117"/>
        <v>0</v>
      </c>
      <c r="P511" s="15">
        <f t="shared" si="118"/>
        <v>200000</v>
      </c>
      <c r="Q511" s="15">
        <f t="shared" ca="1" si="119"/>
        <v>0</v>
      </c>
      <c r="R511" s="15">
        <f t="shared" si="120"/>
        <v>200000</v>
      </c>
      <c r="S511" s="15">
        <f t="shared" ca="1" si="121"/>
        <v>0</v>
      </c>
      <c r="T511" s="15">
        <f t="shared" si="122"/>
        <v>200000</v>
      </c>
      <c r="U511" s="15">
        <f t="shared" ca="1" si="123"/>
        <v>0</v>
      </c>
      <c r="V511" s="15">
        <f t="shared" si="124"/>
        <v>200000</v>
      </c>
      <c r="W511" s="15">
        <f t="shared" ca="1" si="125"/>
        <v>0</v>
      </c>
      <c r="X511" s="15">
        <f t="shared" si="126"/>
        <v>200000</v>
      </c>
      <c r="Y511" s="15">
        <f t="shared" ca="1" si="127"/>
        <v>0</v>
      </c>
      <c r="Z511" s="15">
        <f t="shared" si="128"/>
        <v>200000</v>
      </c>
      <c r="AA511" s="15">
        <f t="shared" ca="1" si="129"/>
        <v>0</v>
      </c>
      <c r="AB511" s="15">
        <f t="shared" si="130"/>
        <v>200000</v>
      </c>
      <c r="AC511" s="15">
        <f t="shared" ca="1" si="131"/>
        <v>0</v>
      </c>
      <c r="AD511" s="15">
        <f t="shared" si="132"/>
        <v>200000</v>
      </c>
      <c r="AE511" s="15">
        <f t="shared" ca="1" si="133"/>
        <v>0</v>
      </c>
    </row>
    <row r="512" spans="2:31">
      <c r="B512" s="15">
        <f t="shared" si="104"/>
        <v>200000</v>
      </c>
      <c r="C512" s="44">
        <f t="shared" ca="1" si="105"/>
        <v>0</v>
      </c>
      <c r="D512" s="15">
        <f t="shared" si="106"/>
        <v>200000</v>
      </c>
      <c r="E512" s="44">
        <f t="shared" ca="1" si="107"/>
        <v>0</v>
      </c>
      <c r="F512" s="15">
        <f t="shared" si="108"/>
        <v>200000</v>
      </c>
      <c r="G512" s="44">
        <f t="shared" ca="1" si="109"/>
        <v>0</v>
      </c>
      <c r="H512" s="15">
        <f t="shared" si="110"/>
        <v>200000</v>
      </c>
      <c r="I512" s="15">
        <f t="shared" ca="1" si="111"/>
        <v>0</v>
      </c>
      <c r="J512" s="15">
        <f t="shared" si="112"/>
        <v>200000</v>
      </c>
      <c r="K512" s="15">
        <f t="shared" ca="1" si="113"/>
        <v>0</v>
      </c>
      <c r="L512" s="15">
        <f t="shared" si="114"/>
        <v>200000</v>
      </c>
      <c r="M512" s="15">
        <f t="shared" ca="1" si="115"/>
        <v>0</v>
      </c>
      <c r="N512" s="15">
        <f t="shared" si="116"/>
        <v>200000</v>
      </c>
      <c r="O512" s="15">
        <f t="shared" ca="1" si="117"/>
        <v>0</v>
      </c>
      <c r="P512" s="15">
        <f t="shared" si="118"/>
        <v>200000</v>
      </c>
      <c r="Q512" s="15">
        <f t="shared" ca="1" si="119"/>
        <v>0</v>
      </c>
      <c r="R512" s="15">
        <f t="shared" si="120"/>
        <v>200000</v>
      </c>
      <c r="S512" s="15">
        <f t="shared" ca="1" si="121"/>
        <v>0</v>
      </c>
      <c r="T512" s="15">
        <f t="shared" si="122"/>
        <v>200000</v>
      </c>
      <c r="U512" s="15">
        <f t="shared" ca="1" si="123"/>
        <v>0</v>
      </c>
      <c r="V512" s="15">
        <f t="shared" si="124"/>
        <v>200000</v>
      </c>
      <c r="W512" s="15">
        <f t="shared" ca="1" si="125"/>
        <v>0</v>
      </c>
      <c r="X512" s="15">
        <f t="shared" si="126"/>
        <v>200000</v>
      </c>
      <c r="Y512" s="15">
        <f t="shared" ca="1" si="127"/>
        <v>0</v>
      </c>
      <c r="Z512" s="15">
        <f t="shared" si="128"/>
        <v>200000</v>
      </c>
      <c r="AA512" s="15">
        <f t="shared" ca="1" si="129"/>
        <v>0</v>
      </c>
      <c r="AB512" s="15">
        <f t="shared" si="130"/>
        <v>200000</v>
      </c>
      <c r="AC512" s="15">
        <f t="shared" ca="1" si="131"/>
        <v>0</v>
      </c>
      <c r="AD512" s="15">
        <f t="shared" si="132"/>
        <v>200000</v>
      </c>
      <c r="AE512" s="15">
        <f t="shared" ca="1" si="133"/>
        <v>0</v>
      </c>
    </row>
    <row r="513" spans="2:31">
      <c r="B513" s="15">
        <f t="shared" si="104"/>
        <v>200000</v>
      </c>
      <c r="C513" s="44">
        <f t="shared" ca="1" si="105"/>
        <v>0</v>
      </c>
      <c r="D513" s="15">
        <f t="shared" si="106"/>
        <v>200000</v>
      </c>
      <c r="E513" s="44">
        <f t="shared" ca="1" si="107"/>
        <v>0</v>
      </c>
      <c r="F513" s="15">
        <f t="shared" si="108"/>
        <v>200000</v>
      </c>
      <c r="G513" s="44">
        <f t="shared" ca="1" si="109"/>
        <v>0</v>
      </c>
      <c r="H513" s="15">
        <f t="shared" si="110"/>
        <v>200000</v>
      </c>
      <c r="I513" s="15">
        <f t="shared" ca="1" si="111"/>
        <v>0</v>
      </c>
      <c r="J513" s="15">
        <f t="shared" si="112"/>
        <v>200000</v>
      </c>
      <c r="K513" s="15">
        <f t="shared" ca="1" si="113"/>
        <v>0</v>
      </c>
      <c r="L513" s="15">
        <f t="shared" si="114"/>
        <v>200000</v>
      </c>
      <c r="M513" s="15">
        <f t="shared" ca="1" si="115"/>
        <v>0</v>
      </c>
      <c r="N513" s="15">
        <f t="shared" si="116"/>
        <v>200000</v>
      </c>
      <c r="O513" s="15">
        <f t="shared" ca="1" si="117"/>
        <v>0</v>
      </c>
      <c r="P513" s="15">
        <f t="shared" si="118"/>
        <v>200000</v>
      </c>
      <c r="Q513" s="15">
        <f t="shared" ca="1" si="119"/>
        <v>0</v>
      </c>
      <c r="R513" s="15">
        <f t="shared" si="120"/>
        <v>200000</v>
      </c>
      <c r="S513" s="15">
        <f t="shared" ca="1" si="121"/>
        <v>0</v>
      </c>
      <c r="T513" s="15">
        <f t="shared" si="122"/>
        <v>200000</v>
      </c>
      <c r="U513" s="15">
        <f t="shared" ca="1" si="123"/>
        <v>0</v>
      </c>
      <c r="V513" s="15">
        <f t="shared" si="124"/>
        <v>200000</v>
      </c>
      <c r="W513" s="15">
        <f t="shared" ca="1" si="125"/>
        <v>0</v>
      </c>
      <c r="X513" s="15">
        <f t="shared" si="126"/>
        <v>200000</v>
      </c>
      <c r="Y513" s="15">
        <f t="shared" ca="1" si="127"/>
        <v>0</v>
      </c>
      <c r="Z513" s="15">
        <f t="shared" si="128"/>
        <v>200000</v>
      </c>
      <c r="AA513" s="15">
        <f t="shared" ca="1" si="129"/>
        <v>0</v>
      </c>
      <c r="AB513" s="15">
        <f t="shared" si="130"/>
        <v>200000</v>
      </c>
      <c r="AC513" s="15">
        <f t="shared" ca="1" si="131"/>
        <v>0</v>
      </c>
      <c r="AD513" s="15">
        <f t="shared" si="132"/>
        <v>200000</v>
      </c>
      <c r="AE513" s="15">
        <f t="shared" ca="1" si="133"/>
        <v>0</v>
      </c>
    </row>
    <row r="514" spans="2:31">
      <c r="B514" s="15">
        <f t="shared" si="104"/>
        <v>200000</v>
      </c>
      <c r="C514" s="44">
        <f t="shared" ca="1" si="105"/>
        <v>0</v>
      </c>
      <c r="D514" s="15">
        <f t="shared" si="106"/>
        <v>200000</v>
      </c>
      <c r="E514" s="44">
        <f t="shared" ca="1" si="107"/>
        <v>0</v>
      </c>
      <c r="F514" s="15">
        <f t="shared" si="108"/>
        <v>200000</v>
      </c>
      <c r="G514" s="44">
        <f t="shared" ca="1" si="109"/>
        <v>0</v>
      </c>
      <c r="H514" s="15">
        <f t="shared" si="110"/>
        <v>200000</v>
      </c>
      <c r="I514" s="15">
        <f t="shared" ca="1" si="111"/>
        <v>0</v>
      </c>
      <c r="J514" s="15">
        <f t="shared" si="112"/>
        <v>200000</v>
      </c>
      <c r="K514" s="15">
        <f t="shared" ca="1" si="113"/>
        <v>0</v>
      </c>
      <c r="L514" s="15">
        <f t="shared" si="114"/>
        <v>200000</v>
      </c>
      <c r="M514" s="15">
        <f t="shared" ca="1" si="115"/>
        <v>0</v>
      </c>
      <c r="N514" s="15">
        <f t="shared" si="116"/>
        <v>200000</v>
      </c>
      <c r="O514" s="15">
        <f t="shared" ca="1" si="117"/>
        <v>0</v>
      </c>
      <c r="P514" s="15">
        <f t="shared" si="118"/>
        <v>200000</v>
      </c>
      <c r="Q514" s="15">
        <f t="shared" ca="1" si="119"/>
        <v>0</v>
      </c>
      <c r="R514" s="15">
        <f t="shared" si="120"/>
        <v>200000</v>
      </c>
      <c r="S514" s="15">
        <f t="shared" ca="1" si="121"/>
        <v>0</v>
      </c>
      <c r="T514" s="15">
        <f t="shared" si="122"/>
        <v>200000</v>
      </c>
      <c r="U514" s="15">
        <f t="shared" ca="1" si="123"/>
        <v>0</v>
      </c>
      <c r="V514" s="15">
        <f t="shared" si="124"/>
        <v>200000</v>
      </c>
      <c r="W514" s="15">
        <f t="shared" ca="1" si="125"/>
        <v>0</v>
      </c>
      <c r="X514" s="15">
        <f t="shared" si="126"/>
        <v>200000</v>
      </c>
      <c r="Y514" s="15">
        <f t="shared" ca="1" si="127"/>
        <v>0</v>
      </c>
      <c r="Z514" s="15">
        <f t="shared" si="128"/>
        <v>200000</v>
      </c>
      <c r="AA514" s="15">
        <f t="shared" ca="1" si="129"/>
        <v>0</v>
      </c>
      <c r="AB514" s="15">
        <f t="shared" si="130"/>
        <v>200000</v>
      </c>
      <c r="AC514" s="15">
        <f t="shared" ca="1" si="131"/>
        <v>0</v>
      </c>
      <c r="AD514" s="15">
        <f t="shared" si="132"/>
        <v>200000</v>
      </c>
      <c r="AE514" s="15">
        <f t="shared" ca="1" si="133"/>
        <v>0</v>
      </c>
    </row>
    <row r="515" spans="2:31">
      <c r="B515" s="15">
        <f t="shared" si="104"/>
        <v>200000</v>
      </c>
      <c r="C515" s="44">
        <f t="shared" ca="1" si="105"/>
        <v>0</v>
      </c>
      <c r="D515" s="15">
        <f t="shared" si="106"/>
        <v>200000</v>
      </c>
      <c r="E515" s="44">
        <f t="shared" ca="1" si="107"/>
        <v>0</v>
      </c>
      <c r="F515" s="15">
        <f t="shared" si="108"/>
        <v>200000</v>
      </c>
      <c r="G515" s="44">
        <f t="shared" ca="1" si="109"/>
        <v>0</v>
      </c>
      <c r="H515" s="15">
        <f t="shared" si="110"/>
        <v>200000</v>
      </c>
      <c r="I515" s="15">
        <f t="shared" ca="1" si="111"/>
        <v>0</v>
      </c>
      <c r="J515" s="15">
        <f t="shared" si="112"/>
        <v>200000</v>
      </c>
      <c r="K515" s="15">
        <f t="shared" ca="1" si="113"/>
        <v>0</v>
      </c>
      <c r="L515" s="15">
        <f t="shared" si="114"/>
        <v>200000</v>
      </c>
      <c r="M515" s="15">
        <f t="shared" ca="1" si="115"/>
        <v>0</v>
      </c>
      <c r="N515" s="15">
        <f t="shared" si="116"/>
        <v>200000</v>
      </c>
      <c r="O515" s="15">
        <f t="shared" ca="1" si="117"/>
        <v>0</v>
      </c>
      <c r="P515" s="15">
        <f t="shared" si="118"/>
        <v>200000</v>
      </c>
      <c r="Q515" s="15">
        <f t="shared" ca="1" si="119"/>
        <v>0</v>
      </c>
      <c r="R515" s="15">
        <f t="shared" si="120"/>
        <v>200000</v>
      </c>
      <c r="S515" s="15">
        <f t="shared" ca="1" si="121"/>
        <v>0</v>
      </c>
      <c r="T515" s="15">
        <f t="shared" si="122"/>
        <v>200000</v>
      </c>
      <c r="U515" s="15">
        <f t="shared" ca="1" si="123"/>
        <v>0</v>
      </c>
      <c r="V515" s="15">
        <f t="shared" si="124"/>
        <v>200000</v>
      </c>
      <c r="W515" s="15">
        <f t="shared" ca="1" si="125"/>
        <v>0</v>
      </c>
      <c r="X515" s="15">
        <f t="shared" si="126"/>
        <v>200000</v>
      </c>
      <c r="Y515" s="15">
        <f t="shared" ca="1" si="127"/>
        <v>0</v>
      </c>
      <c r="Z515" s="15">
        <f t="shared" si="128"/>
        <v>200000</v>
      </c>
      <c r="AA515" s="15">
        <f t="shared" ca="1" si="129"/>
        <v>0</v>
      </c>
      <c r="AB515" s="15">
        <f t="shared" si="130"/>
        <v>200000</v>
      </c>
      <c r="AC515" s="15">
        <f t="shared" ca="1" si="131"/>
        <v>0</v>
      </c>
      <c r="AD515" s="15">
        <f t="shared" si="132"/>
        <v>200000</v>
      </c>
      <c r="AE515" s="15">
        <f t="shared" ca="1" si="133"/>
        <v>0</v>
      </c>
    </row>
    <row r="516" spans="2:31">
      <c r="B516" s="15">
        <f t="shared" si="104"/>
        <v>200000</v>
      </c>
      <c r="C516" s="44">
        <f t="shared" ca="1" si="105"/>
        <v>0</v>
      </c>
      <c r="D516" s="15">
        <f t="shared" si="106"/>
        <v>200000</v>
      </c>
      <c r="E516" s="44">
        <f t="shared" ca="1" si="107"/>
        <v>0</v>
      </c>
      <c r="F516" s="15">
        <f t="shared" si="108"/>
        <v>200000</v>
      </c>
      <c r="G516" s="44">
        <f t="shared" ca="1" si="109"/>
        <v>0</v>
      </c>
      <c r="H516" s="15">
        <f t="shared" si="110"/>
        <v>200000</v>
      </c>
      <c r="I516" s="15">
        <f t="shared" ca="1" si="111"/>
        <v>0</v>
      </c>
      <c r="J516" s="15">
        <f t="shared" si="112"/>
        <v>200000</v>
      </c>
      <c r="K516" s="15">
        <f t="shared" ca="1" si="113"/>
        <v>0</v>
      </c>
      <c r="L516" s="15">
        <f t="shared" si="114"/>
        <v>200000</v>
      </c>
      <c r="M516" s="15">
        <f t="shared" ca="1" si="115"/>
        <v>0</v>
      </c>
      <c r="N516" s="15">
        <f t="shared" si="116"/>
        <v>200000</v>
      </c>
      <c r="O516" s="15">
        <f t="shared" ca="1" si="117"/>
        <v>0</v>
      </c>
      <c r="P516" s="15">
        <f t="shared" si="118"/>
        <v>200000</v>
      </c>
      <c r="Q516" s="15">
        <f t="shared" ca="1" si="119"/>
        <v>0</v>
      </c>
      <c r="R516" s="15">
        <f t="shared" si="120"/>
        <v>200000</v>
      </c>
      <c r="S516" s="15">
        <f t="shared" ca="1" si="121"/>
        <v>0</v>
      </c>
      <c r="T516" s="15">
        <f t="shared" si="122"/>
        <v>200000</v>
      </c>
      <c r="U516" s="15">
        <f t="shared" ca="1" si="123"/>
        <v>0</v>
      </c>
      <c r="V516" s="15">
        <f t="shared" si="124"/>
        <v>200000</v>
      </c>
      <c r="W516" s="15">
        <f t="shared" ca="1" si="125"/>
        <v>0</v>
      </c>
      <c r="X516" s="15">
        <f t="shared" si="126"/>
        <v>200000</v>
      </c>
      <c r="Y516" s="15">
        <f t="shared" ca="1" si="127"/>
        <v>0</v>
      </c>
      <c r="Z516" s="15">
        <f t="shared" si="128"/>
        <v>200000</v>
      </c>
      <c r="AA516" s="15">
        <f t="shared" ca="1" si="129"/>
        <v>0</v>
      </c>
      <c r="AB516" s="15">
        <f t="shared" si="130"/>
        <v>200000</v>
      </c>
      <c r="AC516" s="15">
        <f t="shared" ca="1" si="131"/>
        <v>0</v>
      </c>
      <c r="AD516" s="15">
        <f t="shared" si="132"/>
        <v>200000</v>
      </c>
      <c r="AE516" s="15">
        <f t="shared" ca="1" si="133"/>
        <v>0</v>
      </c>
    </row>
    <row r="517" spans="2:31">
      <c r="B517" s="15">
        <f t="shared" si="104"/>
        <v>200000</v>
      </c>
      <c r="C517" s="44">
        <f t="shared" ca="1" si="105"/>
        <v>0</v>
      </c>
      <c r="D517" s="15">
        <f t="shared" si="106"/>
        <v>200000</v>
      </c>
      <c r="E517" s="44">
        <f t="shared" ca="1" si="107"/>
        <v>0</v>
      </c>
      <c r="F517" s="15">
        <f t="shared" si="108"/>
        <v>200000</v>
      </c>
      <c r="G517" s="44">
        <f t="shared" ca="1" si="109"/>
        <v>0</v>
      </c>
      <c r="H517" s="15">
        <f t="shared" si="110"/>
        <v>200000</v>
      </c>
      <c r="I517" s="15">
        <f t="shared" ca="1" si="111"/>
        <v>0</v>
      </c>
      <c r="J517" s="15">
        <f t="shared" si="112"/>
        <v>200000</v>
      </c>
      <c r="K517" s="15">
        <f t="shared" ca="1" si="113"/>
        <v>0</v>
      </c>
      <c r="L517" s="15">
        <f t="shared" si="114"/>
        <v>200000</v>
      </c>
      <c r="M517" s="15">
        <f t="shared" ca="1" si="115"/>
        <v>0</v>
      </c>
      <c r="N517" s="15">
        <f t="shared" si="116"/>
        <v>200000</v>
      </c>
      <c r="O517" s="15">
        <f t="shared" ca="1" si="117"/>
        <v>0</v>
      </c>
      <c r="P517" s="15">
        <f t="shared" si="118"/>
        <v>200000</v>
      </c>
      <c r="Q517" s="15">
        <f t="shared" ca="1" si="119"/>
        <v>0</v>
      </c>
      <c r="R517" s="15">
        <f t="shared" si="120"/>
        <v>200000</v>
      </c>
      <c r="S517" s="15">
        <f t="shared" ca="1" si="121"/>
        <v>0</v>
      </c>
      <c r="T517" s="15">
        <f t="shared" si="122"/>
        <v>200000</v>
      </c>
      <c r="U517" s="15">
        <f t="shared" ca="1" si="123"/>
        <v>0</v>
      </c>
      <c r="V517" s="15">
        <f t="shared" si="124"/>
        <v>200000</v>
      </c>
      <c r="W517" s="15">
        <f t="shared" ca="1" si="125"/>
        <v>0</v>
      </c>
      <c r="X517" s="15">
        <f t="shared" si="126"/>
        <v>200000</v>
      </c>
      <c r="Y517" s="15">
        <f t="shared" ca="1" si="127"/>
        <v>0</v>
      </c>
      <c r="Z517" s="15">
        <f t="shared" si="128"/>
        <v>200000</v>
      </c>
      <c r="AA517" s="15">
        <f t="shared" ca="1" si="129"/>
        <v>0</v>
      </c>
      <c r="AB517" s="15">
        <f t="shared" si="130"/>
        <v>200000</v>
      </c>
      <c r="AC517" s="15">
        <f t="shared" ca="1" si="131"/>
        <v>0</v>
      </c>
      <c r="AD517" s="15">
        <f t="shared" si="132"/>
        <v>200000</v>
      </c>
      <c r="AE517" s="15">
        <f t="shared" ca="1" si="133"/>
        <v>0</v>
      </c>
    </row>
    <row r="518" spans="2:31">
      <c r="B518" s="15">
        <f t="shared" si="104"/>
        <v>200000</v>
      </c>
      <c r="C518" s="44">
        <f t="shared" ca="1" si="105"/>
        <v>0</v>
      </c>
      <c r="D518" s="15">
        <f t="shared" si="106"/>
        <v>200000</v>
      </c>
      <c r="E518" s="44">
        <f t="shared" ca="1" si="107"/>
        <v>0</v>
      </c>
      <c r="F518" s="15">
        <f t="shared" si="108"/>
        <v>200000</v>
      </c>
      <c r="G518" s="44">
        <f t="shared" ca="1" si="109"/>
        <v>0</v>
      </c>
      <c r="H518" s="15">
        <f t="shared" si="110"/>
        <v>200000</v>
      </c>
      <c r="I518" s="15">
        <f t="shared" ca="1" si="111"/>
        <v>0</v>
      </c>
      <c r="J518" s="15">
        <f t="shared" si="112"/>
        <v>200000</v>
      </c>
      <c r="K518" s="15">
        <f t="shared" ca="1" si="113"/>
        <v>0</v>
      </c>
      <c r="L518" s="15">
        <f t="shared" si="114"/>
        <v>200000</v>
      </c>
      <c r="M518" s="15">
        <f t="shared" ca="1" si="115"/>
        <v>0</v>
      </c>
      <c r="N518" s="15">
        <f t="shared" si="116"/>
        <v>200000</v>
      </c>
      <c r="O518" s="15">
        <f t="shared" ca="1" si="117"/>
        <v>0</v>
      </c>
      <c r="P518" s="15">
        <f t="shared" si="118"/>
        <v>200000</v>
      </c>
      <c r="Q518" s="15">
        <f t="shared" ca="1" si="119"/>
        <v>0</v>
      </c>
      <c r="R518" s="15">
        <f t="shared" si="120"/>
        <v>200000</v>
      </c>
      <c r="S518" s="15">
        <f t="shared" ca="1" si="121"/>
        <v>0</v>
      </c>
      <c r="T518" s="15">
        <f t="shared" si="122"/>
        <v>200000</v>
      </c>
      <c r="U518" s="15">
        <f t="shared" ca="1" si="123"/>
        <v>0</v>
      </c>
      <c r="V518" s="15">
        <f t="shared" si="124"/>
        <v>200000</v>
      </c>
      <c r="W518" s="15">
        <f t="shared" ca="1" si="125"/>
        <v>0</v>
      </c>
      <c r="X518" s="15">
        <f t="shared" si="126"/>
        <v>200000</v>
      </c>
      <c r="Y518" s="15">
        <f t="shared" ca="1" si="127"/>
        <v>0</v>
      </c>
      <c r="Z518" s="15">
        <f t="shared" si="128"/>
        <v>200000</v>
      </c>
      <c r="AA518" s="15">
        <f t="shared" ca="1" si="129"/>
        <v>0</v>
      </c>
      <c r="AB518" s="15">
        <f t="shared" si="130"/>
        <v>200000</v>
      </c>
      <c r="AC518" s="15">
        <f t="shared" ca="1" si="131"/>
        <v>0</v>
      </c>
      <c r="AD518" s="15">
        <f t="shared" si="132"/>
        <v>200000</v>
      </c>
      <c r="AE518" s="15">
        <f t="shared" ca="1" si="133"/>
        <v>0</v>
      </c>
    </row>
    <row r="519" spans="2:31">
      <c r="B519" s="15">
        <f t="shared" si="104"/>
        <v>200000</v>
      </c>
      <c r="C519" s="44">
        <f t="shared" ca="1" si="105"/>
        <v>0</v>
      </c>
      <c r="D519" s="15">
        <f t="shared" si="106"/>
        <v>200000</v>
      </c>
      <c r="E519" s="44">
        <f t="shared" ca="1" si="107"/>
        <v>0</v>
      </c>
      <c r="F519" s="15">
        <f t="shared" si="108"/>
        <v>200000</v>
      </c>
      <c r="G519" s="44">
        <f t="shared" ca="1" si="109"/>
        <v>0</v>
      </c>
      <c r="H519" s="15">
        <f t="shared" si="110"/>
        <v>200000</v>
      </c>
      <c r="I519" s="15">
        <f t="shared" ca="1" si="111"/>
        <v>0</v>
      </c>
      <c r="J519" s="15">
        <f t="shared" si="112"/>
        <v>200000</v>
      </c>
      <c r="K519" s="15">
        <f t="shared" ca="1" si="113"/>
        <v>0</v>
      </c>
      <c r="L519" s="15">
        <f t="shared" si="114"/>
        <v>200000</v>
      </c>
      <c r="M519" s="15">
        <f t="shared" ca="1" si="115"/>
        <v>0</v>
      </c>
      <c r="N519" s="15">
        <f t="shared" si="116"/>
        <v>200000</v>
      </c>
      <c r="O519" s="15">
        <f t="shared" ca="1" si="117"/>
        <v>0</v>
      </c>
      <c r="P519" s="15">
        <f t="shared" si="118"/>
        <v>200000</v>
      </c>
      <c r="Q519" s="15">
        <f t="shared" ca="1" si="119"/>
        <v>0</v>
      </c>
      <c r="R519" s="15">
        <f t="shared" si="120"/>
        <v>200000</v>
      </c>
      <c r="S519" s="15">
        <f t="shared" ca="1" si="121"/>
        <v>0</v>
      </c>
      <c r="T519" s="15">
        <f t="shared" si="122"/>
        <v>200000</v>
      </c>
      <c r="U519" s="15">
        <f t="shared" ca="1" si="123"/>
        <v>0</v>
      </c>
      <c r="V519" s="15">
        <f t="shared" si="124"/>
        <v>200000</v>
      </c>
      <c r="W519" s="15">
        <f t="shared" ca="1" si="125"/>
        <v>0</v>
      </c>
      <c r="X519" s="15">
        <f t="shared" si="126"/>
        <v>200000</v>
      </c>
      <c r="Y519" s="15">
        <f t="shared" ca="1" si="127"/>
        <v>0</v>
      </c>
      <c r="Z519" s="15">
        <f t="shared" si="128"/>
        <v>200000</v>
      </c>
      <c r="AA519" s="15">
        <f t="shared" ca="1" si="129"/>
        <v>0</v>
      </c>
      <c r="AB519" s="15">
        <f t="shared" si="130"/>
        <v>200000</v>
      </c>
      <c r="AC519" s="15">
        <f t="shared" ca="1" si="131"/>
        <v>0</v>
      </c>
      <c r="AD519" s="15">
        <f t="shared" si="132"/>
        <v>200000</v>
      </c>
      <c r="AE519" s="15">
        <f t="shared" ca="1" si="133"/>
        <v>0</v>
      </c>
    </row>
    <row r="520" spans="2:31">
      <c r="B520" s="15">
        <f t="shared" si="104"/>
        <v>200000</v>
      </c>
      <c r="C520" s="44">
        <f t="shared" ca="1" si="105"/>
        <v>0</v>
      </c>
      <c r="D520" s="15">
        <f t="shared" si="106"/>
        <v>200000</v>
      </c>
      <c r="E520" s="44">
        <f t="shared" ca="1" si="107"/>
        <v>0</v>
      </c>
      <c r="F520" s="15">
        <f t="shared" si="108"/>
        <v>200000</v>
      </c>
      <c r="G520" s="44">
        <f t="shared" ca="1" si="109"/>
        <v>0</v>
      </c>
      <c r="H520" s="15">
        <f t="shared" si="110"/>
        <v>200000</v>
      </c>
      <c r="I520" s="15">
        <f t="shared" ca="1" si="111"/>
        <v>0</v>
      </c>
      <c r="J520" s="15">
        <f t="shared" si="112"/>
        <v>200000</v>
      </c>
      <c r="K520" s="15">
        <f t="shared" ca="1" si="113"/>
        <v>0</v>
      </c>
      <c r="L520" s="15">
        <f t="shared" si="114"/>
        <v>200000</v>
      </c>
      <c r="M520" s="15">
        <f t="shared" ca="1" si="115"/>
        <v>0</v>
      </c>
      <c r="N520" s="15">
        <f t="shared" si="116"/>
        <v>200000</v>
      </c>
      <c r="O520" s="15">
        <f t="shared" ca="1" si="117"/>
        <v>0</v>
      </c>
      <c r="P520" s="15">
        <f t="shared" si="118"/>
        <v>200000</v>
      </c>
      <c r="Q520" s="15">
        <f t="shared" ca="1" si="119"/>
        <v>0</v>
      </c>
      <c r="R520" s="15">
        <f t="shared" si="120"/>
        <v>200000</v>
      </c>
      <c r="S520" s="15">
        <f t="shared" ca="1" si="121"/>
        <v>0</v>
      </c>
      <c r="T520" s="15">
        <f t="shared" si="122"/>
        <v>200000</v>
      </c>
      <c r="U520" s="15">
        <f t="shared" ca="1" si="123"/>
        <v>0</v>
      </c>
      <c r="V520" s="15">
        <f t="shared" si="124"/>
        <v>200000</v>
      </c>
      <c r="W520" s="15">
        <f t="shared" ca="1" si="125"/>
        <v>0</v>
      </c>
      <c r="X520" s="15">
        <f t="shared" si="126"/>
        <v>200000</v>
      </c>
      <c r="Y520" s="15">
        <f t="shared" ca="1" si="127"/>
        <v>0</v>
      </c>
      <c r="Z520" s="15">
        <f t="shared" si="128"/>
        <v>200000</v>
      </c>
      <c r="AA520" s="15">
        <f t="shared" ca="1" si="129"/>
        <v>0</v>
      </c>
      <c r="AB520" s="15">
        <f t="shared" si="130"/>
        <v>200000</v>
      </c>
      <c r="AC520" s="15">
        <f t="shared" ca="1" si="131"/>
        <v>0</v>
      </c>
      <c r="AD520" s="15">
        <f t="shared" si="132"/>
        <v>200000</v>
      </c>
      <c r="AE520" s="15">
        <f t="shared" ca="1" si="133"/>
        <v>0</v>
      </c>
    </row>
    <row r="521" spans="2:31">
      <c r="B521" s="15">
        <f t="shared" si="104"/>
        <v>200000</v>
      </c>
      <c r="C521" s="44">
        <f t="shared" ca="1" si="105"/>
        <v>0</v>
      </c>
      <c r="D521" s="15">
        <f t="shared" si="106"/>
        <v>200000</v>
      </c>
      <c r="E521" s="44">
        <f t="shared" ca="1" si="107"/>
        <v>0</v>
      </c>
      <c r="F521" s="15">
        <f t="shared" si="108"/>
        <v>200000</v>
      </c>
      <c r="G521" s="44">
        <f t="shared" ca="1" si="109"/>
        <v>0</v>
      </c>
      <c r="H521" s="15">
        <f t="shared" si="110"/>
        <v>200000</v>
      </c>
      <c r="I521" s="15">
        <f t="shared" ca="1" si="111"/>
        <v>0</v>
      </c>
      <c r="J521" s="15">
        <f t="shared" si="112"/>
        <v>200000</v>
      </c>
      <c r="K521" s="15">
        <f t="shared" ca="1" si="113"/>
        <v>0</v>
      </c>
      <c r="L521" s="15">
        <f t="shared" si="114"/>
        <v>200000</v>
      </c>
      <c r="M521" s="15">
        <f t="shared" ca="1" si="115"/>
        <v>0</v>
      </c>
      <c r="N521" s="15">
        <f t="shared" si="116"/>
        <v>200000</v>
      </c>
      <c r="O521" s="15">
        <f t="shared" ca="1" si="117"/>
        <v>0</v>
      </c>
      <c r="P521" s="15">
        <f t="shared" si="118"/>
        <v>200000</v>
      </c>
      <c r="Q521" s="15">
        <f t="shared" ca="1" si="119"/>
        <v>0</v>
      </c>
      <c r="R521" s="15">
        <f t="shared" si="120"/>
        <v>200000</v>
      </c>
      <c r="S521" s="15">
        <f t="shared" ca="1" si="121"/>
        <v>0</v>
      </c>
      <c r="T521" s="15">
        <f t="shared" si="122"/>
        <v>200000</v>
      </c>
      <c r="U521" s="15">
        <f t="shared" ca="1" si="123"/>
        <v>0</v>
      </c>
      <c r="V521" s="15">
        <f t="shared" si="124"/>
        <v>200000</v>
      </c>
      <c r="W521" s="15">
        <f t="shared" ca="1" si="125"/>
        <v>0</v>
      </c>
      <c r="X521" s="15">
        <f t="shared" si="126"/>
        <v>200000</v>
      </c>
      <c r="Y521" s="15">
        <f t="shared" ca="1" si="127"/>
        <v>0</v>
      </c>
      <c r="Z521" s="15">
        <f t="shared" si="128"/>
        <v>200000</v>
      </c>
      <c r="AA521" s="15">
        <f t="shared" ca="1" si="129"/>
        <v>0</v>
      </c>
      <c r="AB521" s="15">
        <f t="shared" si="130"/>
        <v>200000</v>
      </c>
      <c r="AC521" s="15">
        <f t="shared" ca="1" si="131"/>
        <v>0</v>
      </c>
      <c r="AD521" s="15">
        <f t="shared" si="132"/>
        <v>200000</v>
      </c>
      <c r="AE521" s="15">
        <f t="shared" ca="1" si="133"/>
        <v>0</v>
      </c>
    </row>
    <row r="522" spans="2:31">
      <c r="B522" s="15">
        <f t="shared" si="104"/>
        <v>200000</v>
      </c>
      <c r="C522" s="44">
        <f t="shared" ca="1" si="105"/>
        <v>0</v>
      </c>
      <c r="D522" s="15">
        <f t="shared" si="106"/>
        <v>200000</v>
      </c>
      <c r="E522" s="44">
        <f t="shared" ca="1" si="107"/>
        <v>0</v>
      </c>
      <c r="F522" s="15">
        <f t="shared" si="108"/>
        <v>200000</v>
      </c>
      <c r="G522" s="44">
        <f t="shared" ca="1" si="109"/>
        <v>0</v>
      </c>
      <c r="H522" s="15">
        <f t="shared" si="110"/>
        <v>200000</v>
      </c>
      <c r="I522" s="15">
        <f t="shared" ca="1" si="111"/>
        <v>0</v>
      </c>
      <c r="J522" s="15">
        <f t="shared" si="112"/>
        <v>200000</v>
      </c>
      <c r="K522" s="15">
        <f t="shared" ca="1" si="113"/>
        <v>0</v>
      </c>
      <c r="L522" s="15">
        <f t="shared" si="114"/>
        <v>200000</v>
      </c>
      <c r="M522" s="15">
        <f t="shared" ca="1" si="115"/>
        <v>0</v>
      </c>
      <c r="N522" s="15">
        <f t="shared" si="116"/>
        <v>200000</v>
      </c>
      <c r="O522" s="15">
        <f t="shared" ca="1" si="117"/>
        <v>0</v>
      </c>
      <c r="P522" s="15">
        <f t="shared" si="118"/>
        <v>200000</v>
      </c>
      <c r="Q522" s="15">
        <f t="shared" ca="1" si="119"/>
        <v>0</v>
      </c>
      <c r="R522" s="15">
        <f t="shared" si="120"/>
        <v>200000</v>
      </c>
      <c r="S522" s="15">
        <f t="shared" ca="1" si="121"/>
        <v>0</v>
      </c>
      <c r="T522" s="15">
        <f t="shared" si="122"/>
        <v>200000</v>
      </c>
      <c r="U522" s="15">
        <f t="shared" ca="1" si="123"/>
        <v>0</v>
      </c>
      <c r="V522" s="15">
        <f t="shared" si="124"/>
        <v>200000</v>
      </c>
      <c r="W522" s="15">
        <f t="shared" ca="1" si="125"/>
        <v>0</v>
      </c>
      <c r="X522" s="15">
        <f t="shared" si="126"/>
        <v>200000</v>
      </c>
      <c r="Y522" s="15">
        <f t="shared" ca="1" si="127"/>
        <v>0</v>
      </c>
      <c r="Z522" s="15">
        <f t="shared" si="128"/>
        <v>200000</v>
      </c>
      <c r="AA522" s="15">
        <f t="shared" ca="1" si="129"/>
        <v>0</v>
      </c>
      <c r="AB522" s="15">
        <f t="shared" si="130"/>
        <v>200000</v>
      </c>
      <c r="AC522" s="15">
        <f t="shared" ca="1" si="131"/>
        <v>0</v>
      </c>
      <c r="AD522" s="15">
        <f t="shared" si="132"/>
        <v>200000</v>
      </c>
      <c r="AE522" s="15">
        <f t="shared" ca="1" si="133"/>
        <v>0</v>
      </c>
    </row>
    <row r="523" spans="2:31">
      <c r="B523" s="15">
        <f t="shared" si="104"/>
        <v>200000</v>
      </c>
      <c r="C523" s="44">
        <f t="shared" ca="1" si="105"/>
        <v>0</v>
      </c>
      <c r="D523" s="15">
        <f t="shared" si="106"/>
        <v>200000</v>
      </c>
      <c r="E523" s="44">
        <f t="shared" ca="1" si="107"/>
        <v>0</v>
      </c>
      <c r="F523" s="15">
        <f t="shared" si="108"/>
        <v>200000</v>
      </c>
      <c r="G523" s="44">
        <f t="shared" ca="1" si="109"/>
        <v>0</v>
      </c>
      <c r="H523" s="15">
        <f t="shared" si="110"/>
        <v>200000</v>
      </c>
      <c r="I523" s="15">
        <f t="shared" ca="1" si="111"/>
        <v>0</v>
      </c>
      <c r="J523" s="15">
        <f t="shared" si="112"/>
        <v>200000</v>
      </c>
      <c r="K523" s="15">
        <f t="shared" ca="1" si="113"/>
        <v>0</v>
      </c>
      <c r="L523" s="15">
        <f t="shared" si="114"/>
        <v>200000</v>
      </c>
      <c r="M523" s="15">
        <f t="shared" ca="1" si="115"/>
        <v>0</v>
      </c>
      <c r="N523" s="15">
        <f t="shared" si="116"/>
        <v>200000</v>
      </c>
      <c r="O523" s="15">
        <f t="shared" ca="1" si="117"/>
        <v>0</v>
      </c>
      <c r="P523" s="15">
        <f t="shared" si="118"/>
        <v>200000</v>
      </c>
      <c r="Q523" s="15">
        <f t="shared" ca="1" si="119"/>
        <v>0</v>
      </c>
      <c r="R523" s="15">
        <f t="shared" si="120"/>
        <v>200000</v>
      </c>
      <c r="S523" s="15">
        <f t="shared" ca="1" si="121"/>
        <v>0</v>
      </c>
      <c r="T523" s="15">
        <f t="shared" si="122"/>
        <v>200000</v>
      </c>
      <c r="U523" s="15">
        <f t="shared" ca="1" si="123"/>
        <v>0</v>
      </c>
      <c r="V523" s="15">
        <f t="shared" si="124"/>
        <v>200000</v>
      </c>
      <c r="W523" s="15">
        <f t="shared" ca="1" si="125"/>
        <v>0</v>
      </c>
      <c r="X523" s="15">
        <f t="shared" si="126"/>
        <v>200000</v>
      </c>
      <c r="Y523" s="15">
        <f t="shared" ca="1" si="127"/>
        <v>0</v>
      </c>
      <c r="Z523" s="15">
        <f t="shared" si="128"/>
        <v>200000</v>
      </c>
      <c r="AA523" s="15">
        <f t="shared" ca="1" si="129"/>
        <v>0</v>
      </c>
      <c r="AB523" s="15">
        <f t="shared" si="130"/>
        <v>200000</v>
      </c>
      <c r="AC523" s="15">
        <f t="shared" ca="1" si="131"/>
        <v>0</v>
      </c>
      <c r="AD523" s="15">
        <f t="shared" si="132"/>
        <v>200000</v>
      </c>
      <c r="AE523" s="15">
        <f t="shared" ca="1" si="133"/>
        <v>0</v>
      </c>
    </row>
    <row r="524" spans="2:31">
      <c r="B524" s="15">
        <f t="shared" si="104"/>
        <v>200000</v>
      </c>
      <c r="C524" s="44">
        <f t="shared" ca="1" si="105"/>
        <v>0</v>
      </c>
      <c r="D524" s="15">
        <f t="shared" si="106"/>
        <v>200000</v>
      </c>
      <c r="E524" s="44">
        <f t="shared" ca="1" si="107"/>
        <v>0</v>
      </c>
      <c r="F524" s="15">
        <f t="shared" si="108"/>
        <v>200000</v>
      </c>
      <c r="G524" s="44">
        <f t="shared" ca="1" si="109"/>
        <v>0</v>
      </c>
      <c r="H524" s="15">
        <f t="shared" si="110"/>
        <v>200000</v>
      </c>
      <c r="I524" s="15">
        <f t="shared" ca="1" si="111"/>
        <v>0</v>
      </c>
      <c r="J524" s="15">
        <f t="shared" si="112"/>
        <v>200000</v>
      </c>
      <c r="K524" s="15">
        <f t="shared" ca="1" si="113"/>
        <v>0</v>
      </c>
      <c r="L524" s="15">
        <f t="shared" si="114"/>
        <v>200000</v>
      </c>
      <c r="M524" s="15">
        <f t="shared" ca="1" si="115"/>
        <v>0</v>
      </c>
      <c r="N524" s="15">
        <f t="shared" si="116"/>
        <v>200000</v>
      </c>
      <c r="O524" s="15">
        <f t="shared" ca="1" si="117"/>
        <v>0</v>
      </c>
      <c r="P524" s="15">
        <f t="shared" si="118"/>
        <v>200000</v>
      </c>
      <c r="Q524" s="15">
        <f t="shared" ca="1" si="119"/>
        <v>0</v>
      </c>
      <c r="R524" s="15">
        <f t="shared" si="120"/>
        <v>200000</v>
      </c>
      <c r="S524" s="15">
        <f t="shared" ca="1" si="121"/>
        <v>0</v>
      </c>
      <c r="T524" s="15">
        <f t="shared" si="122"/>
        <v>200000</v>
      </c>
      <c r="U524" s="15">
        <f t="shared" ca="1" si="123"/>
        <v>0</v>
      </c>
      <c r="V524" s="15">
        <f t="shared" si="124"/>
        <v>200000</v>
      </c>
      <c r="W524" s="15">
        <f t="shared" ca="1" si="125"/>
        <v>0</v>
      </c>
      <c r="X524" s="15">
        <f t="shared" si="126"/>
        <v>200000</v>
      </c>
      <c r="Y524" s="15">
        <f t="shared" ca="1" si="127"/>
        <v>0</v>
      </c>
      <c r="Z524" s="15">
        <f t="shared" si="128"/>
        <v>200000</v>
      </c>
      <c r="AA524" s="15">
        <f t="shared" ca="1" si="129"/>
        <v>0</v>
      </c>
      <c r="AB524" s="15">
        <f t="shared" si="130"/>
        <v>200000</v>
      </c>
      <c r="AC524" s="15">
        <f t="shared" ca="1" si="131"/>
        <v>0</v>
      </c>
      <c r="AD524" s="15">
        <f t="shared" si="132"/>
        <v>200000</v>
      </c>
      <c r="AE524" s="15">
        <f t="shared" ca="1" si="133"/>
        <v>0</v>
      </c>
    </row>
    <row r="525" spans="2:31">
      <c r="B525" s="15">
        <f t="shared" si="104"/>
        <v>200000</v>
      </c>
      <c r="C525" s="44">
        <f t="shared" ca="1" si="105"/>
        <v>0</v>
      </c>
      <c r="D525" s="15">
        <f t="shared" si="106"/>
        <v>200000</v>
      </c>
      <c r="E525" s="44">
        <f t="shared" ca="1" si="107"/>
        <v>0</v>
      </c>
      <c r="F525" s="15">
        <f t="shared" si="108"/>
        <v>200000</v>
      </c>
      <c r="G525" s="44">
        <f t="shared" ca="1" si="109"/>
        <v>0</v>
      </c>
      <c r="H525" s="15">
        <f t="shared" si="110"/>
        <v>200000</v>
      </c>
      <c r="I525" s="15">
        <f t="shared" ca="1" si="111"/>
        <v>0</v>
      </c>
      <c r="J525" s="15">
        <f t="shared" si="112"/>
        <v>200000</v>
      </c>
      <c r="K525" s="15">
        <f t="shared" ca="1" si="113"/>
        <v>0</v>
      </c>
      <c r="L525" s="15">
        <f t="shared" si="114"/>
        <v>200000</v>
      </c>
      <c r="M525" s="15">
        <f t="shared" ca="1" si="115"/>
        <v>0</v>
      </c>
      <c r="N525" s="15">
        <f t="shared" si="116"/>
        <v>200000</v>
      </c>
      <c r="O525" s="15">
        <f t="shared" ca="1" si="117"/>
        <v>0</v>
      </c>
      <c r="P525" s="15">
        <f t="shared" si="118"/>
        <v>200000</v>
      </c>
      <c r="Q525" s="15">
        <f t="shared" ca="1" si="119"/>
        <v>0</v>
      </c>
      <c r="R525" s="15">
        <f t="shared" si="120"/>
        <v>200000</v>
      </c>
      <c r="S525" s="15">
        <f t="shared" ca="1" si="121"/>
        <v>0</v>
      </c>
      <c r="T525" s="15">
        <f t="shared" si="122"/>
        <v>200000</v>
      </c>
      <c r="U525" s="15">
        <f t="shared" ca="1" si="123"/>
        <v>0</v>
      </c>
      <c r="V525" s="15">
        <f t="shared" si="124"/>
        <v>200000</v>
      </c>
      <c r="W525" s="15">
        <f t="shared" ca="1" si="125"/>
        <v>0</v>
      </c>
      <c r="X525" s="15">
        <f t="shared" si="126"/>
        <v>200000</v>
      </c>
      <c r="Y525" s="15">
        <f t="shared" ca="1" si="127"/>
        <v>0</v>
      </c>
      <c r="Z525" s="15">
        <f t="shared" si="128"/>
        <v>200000</v>
      </c>
      <c r="AA525" s="15">
        <f t="shared" ca="1" si="129"/>
        <v>0</v>
      </c>
      <c r="AB525" s="15">
        <f t="shared" si="130"/>
        <v>200000</v>
      </c>
      <c r="AC525" s="15">
        <f t="shared" ca="1" si="131"/>
        <v>0</v>
      </c>
      <c r="AD525" s="15">
        <f t="shared" si="132"/>
        <v>200000</v>
      </c>
      <c r="AE525" s="15">
        <f t="shared" ca="1" si="133"/>
        <v>0</v>
      </c>
    </row>
    <row r="526" spans="2:31">
      <c r="B526" s="15">
        <f t="shared" si="104"/>
        <v>200000</v>
      </c>
      <c r="C526" s="44">
        <f t="shared" ca="1" si="105"/>
        <v>0</v>
      </c>
      <c r="D526" s="15">
        <f t="shared" si="106"/>
        <v>200000</v>
      </c>
      <c r="E526" s="44">
        <f t="shared" ca="1" si="107"/>
        <v>0</v>
      </c>
      <c r="F526" s="15">
        <f t="shared" si="108"/>
        <v>200000</v>
      </c>
      <c r="G526" s="44">
        <f t="shared" ca="1" si="109"/>
        <v>0</v>
      </c>
      <c r="H526" s="15">
        <f t="shared" si="110"/>
        <v>200000</v>
      </c>
      <c r="I526" s="15">
        <f t="shared" ca="1" si="111"/>
        <v>0</v>
      </c>
      <c r="J526" s="15">
        <f t="shared" si="112"/>
        <v>200000</v>
      </c>
      <c r="K526" s="15">
        <f t="shared" ca="1" si="113"/>
        <v>0</v>
      </c>
      <c r="L526" s="15">
        <f t="shared" si="114"/>
        <v>200000</v>
      </c>
      <c r="M526" s="15">
        <f t="shared" ca="1" si="115"/>
        <v>0</v>
      </c>
      <c r="N526" s="15">
        <f t="shared" si="116"/>
        <v>200000</v>
      </c>
      <c r="O526" s="15">
        <f t="shared" ca="1" si="117"/>
        <v>0</v>
      </c>
      <c r="P526" s="15">
        <f t="shared" si="118"/>
        <v>200000</v>
      </c>
      <c r="Q526" s="15">
        <f t="shared" ca="1" si="119"/>
        <v>0</v>
      </c>
      <c r="R526" s="15">
        <f t="shared" si="120"/>
        <v>200000</v>
      </c>
      <c r="S526" s="15">
        <f t="shared" ca="1" si="121"/>
        <v>0</v>
      </c>
      <c r="T526" s="15">
        <f t="shared" si="122"/>
        <v>200000</v>
      </c>
      <c r="U526" s="15">
        <f t="shared" ca="1" si="123"/>
        <v>0</v>
      </c>
      <c r="V526" s="15">
        <f t="shared" si="124"/>
        <v>200000</v>
      </c>
      <c r="W526" s="15">
        <f t="shared" ca="1" si="125"/>
        <v>0</v>
      </c>
      <c r="X526" s="15">
        <f t="shared" si="126"/>
        <v>200000</v>
      </c>
      <c r="Y526" s="15">
        <f t="shared" ca="1" si="127"/>
        <v>0</v>
      </c>
      <c r="Z526" s="15">
        <f t="shared" si="128"/>
        <v>200000</v>
      </c>
      <c r="AA526" s="15">
        <f t="shared" ca="1" si="129"/>
        <v>0</v>
      </c>
      <c r="AB526" s="15">
        <f t="shared" si="130"/>
        <v>200000</v>
      </c>
      <c r="AC526" s="15">
        <f t="shared" ca="1" si="131"/>
        <v>0</v>
      </c>
      <c r="AD526" s="15">
        <f t="shared" si="132"/>
        <v>200000</v>
      </c>
      <c r="AE526" s="15">
        <f t="shared" ca="1" si="133"/>
        <v>0</v>
      </c>
    </row>
    <row r="527" spans="2:31">
      <c r="B527" s="15">
        <f t="shared" si="104"/>
        <v>200000</v>
      </c>
      <c r="C527" s="44">
        <f t="shared" ca="1" si="105"/>
        <v>0</v>
      </c>
      <c r="D527" s="15">
        <f t="shared" si="106"/>
        <v>200000</v>
      </c>
      <c r="E527" s="44">
        <f t="shared" ca="1" si="107"/>
        <v>0</v>
      </c>
      <c r="F527" s="15">
        <f t="shared" si="108"/>
        <v>200000</v>
      </c>
      <c r="G527" s="44">
        <f t="shared" ca="1" si="109"/>
        <v>0</v>
      </c>
      <c r="H527" s="15">
        <f t="shared" si="110"/>
        <v>200000</v>
      </c>
      <c r="I527" s="15">
        <f t="shared" ca="1" si="111"/>
        <v>0</v>
      </c>
      <c r="J527" s="15">
        <f t="shared" si="112"/>
        <v>200000</v>
      </c>
      <c r="K527" s="15">
        <f t="shared" ca="1" si="113"/>
        <v>0</v>
      </c>
      <c r="L527" s="15">
        <f t="shared" si="114"/>
        <v>200000</v>
      </c>
      <c r="M527" s="15">
        <f t="shared" ca="1" si="115"/>
        <v>0</v>
      </c>
      <c r="N527" s="15">
        <f t="shared" si="116"/>
        <v>200000</v>
      </c>
      <c r="O527" s="15">
        <f t="shared" ca="1" si="117"/>
        <v>0</v>
      </c>
      <c r="P527" s="15">
        <f t="shared" si="118"/>
        <v>200000</v>
      </c>
      <c r="Q527" s="15">
        <f t="shared" ca="1" si="119"/>
        <v>0</v>
      </c>
      <c r="R527" s="15">
        <f t="shared" si="120"/>
        <v>200000</v>
      </c>
      <c r="S527" s="15">
        <f t="shared" ca="1" si="121"/>
        <v>0</v>
      </c>
      <c r="T527" s="15">
        <f t="shared" si="122"/>
        <v>200000</v>
      </c>
      <c r="U527" s="15">
        <f t="shared" ca="1" si="123"/>
        <v>0</v>
      </c>
      <c r="V527" s="15">
        <f t="shared" si="124"/>
        <v>200000</v>
      </c>
      <c r="W527" s="15">
        <f t="shared" ca="1" si="125"/>
        <v>0</v>
      </c>
      <c r="X527" s="15">
        <f t="shared" si="126"/>
        <v>200000</v>
      </c>
      <c r="Y527" s="15">
        <f t="shared" ca="1" si="127"/>
        <v>0</v>
      </c>
      <c r="Z527" s="15">
        <f t="shared" si="128"/>
        <v>200000</v>
      </c>
      <c r="AA527" s="15">
        <f t="shared" ca="1" si="129"/>
        <v>0</v>
      </c>
      <c r="AB527" s="15">
        <f t="shared" si="130"/>
        <v>200000</v>
      </c>
      <c r="AC527" s="15">
        <f t="shared" ca="1" si="131"/>
        <v>0</v>
      </c>
      <c r="AD527" s="15">
        <f t="shared" si="132"/>
        <v>200000</v>
      </c>
      <c r="AE527" s="15">
        <f t="shared" ca="1" si="133"/>
        <v>0</v>
      </c>
    </row>
    <row r="528" spans="2:31">
      <c r="B528" s="15">
        <f t="shared" si="104"/>
        <v>200000</v>
      </c>
      <c r="C528" s="44">
        <f t="shared" ca="1" si="105"/>
        <v>0</v>
      </c>
      <c r="D528" s="15">
        <f t="shared" si="106"/>
        <v>200000</v>
      </c>
      <c r="E528" s="44">
        <f t="shared" ca="1" si="107"/>
        <v>0</v>
      </c>
      <c r="F528" s="15">
        <f t="shared" si="108"/>
        <v>200000</v>
      </c>
      <c r="G528" s="44">
        <f t="shared" ca="1" si="109"/>
        <v>0</v>
      </c>
      <c r="H528" s="15">
        <f t="shared" si="110"/>
        <v>200000</v>
      </c>
      <c r="I528" s="15">
        <f t="shared" ca="1" si="111"/>
        <v>0</v>
      </c>
      <c r="J528" s="15">
        <f t="shared" si="112"/>
        <v>200000</v>
      </c>
      <c r="K528" s="15">
        <f t="shared" ca="1" si="113"/>
        <v>0</v>
      </c>
      <c r="L528" s="15">
        <f t="shared" si="114"/>
        <v>200000</v>
      </c>
      <c r="M528" s="15">
        <f t="shared" ca="1" si="115"/>
        <v>0</v>
      </c>
      <c r="N528" s="15">
        <f t="shared" si="116"/>
        <v>200000</v>
      </c>
      <c r="O528" s="15">
        <f t="shared" ca="1" si="117"/>
        <v>0</v>
      </c>
      <c r="P528" s="15">
        <f t="shared" si="118"/>
        <v>200000</v>
      </c>
      <c r="Q528" s="15">
        <f t="shared" ca="1" si="119"/>
        <v>0</v>
      </c>
      <c r="R528" s="15">
        <f t="shared" si="120"/>
        <v>200000</v>
      </c>
      <c r="S528" s="15">
        <f t="shared" ca="1" si="121"/>
        <v>0</v>
      </c>
      <c r="T528" s="15">
        <f t="shared" si="122"/>
        <v>200000</v>
      </c>
      <c r="U528" s="15">
        <f t="shared" ca="1" si="123"/>
        <v>0</v>
      </c>
      <c r="V528" s="15">
        <f t="shared" si="124"/>
        <v>200000</v>
      </c>
      <c r="W528" s="15">
        <f t="shared" ca="1" si="125"/>
        <v>0</v>
      </c>
      <c r="X528" s="15">
        <f t="shared" si="126"/>
        <v>200000</v>
      </c>
      <c r="Y528" s="15">
        <f t="shared" ca="1" si="127"/>
        <v>0</v>
      </c>
      <c r="Z528" s="15">
        <f t="shared" si="128"/>
        <v>200000</v>
      </c>
      <c r="AA528" s="15">
        <f t="shared" ca="1" si="129"/>
        <v>0</v>
      </c>
      <c r="AB528" s="15">
        <f t="shared" si="130"/>
        <v>200000</v>
      </c>
      <c r="AC528" s="15">
        <f t="shared" ca="1" si="131"/>
        <v>0</v>
      </c>
      <c r="AD528" s="15">
        <f t="shared" si="132"/>
        <v>200000</v>
      </c>
      <c r="AE528" s="15">
        <f t="shared" ca="1" si="133"/>
        <v>0</v>
      </c>
    </row>
    <row r="529" spans="2:31">
      <c r="B529" s="15">
        <f t="shared" si="104"/>
        <v>200000</v>
      </c>
      <c r="C529" s="44">
        <f t="shared" ca="1" si="105"/>
        <v>0</v>
      </c>
      <c r="D529" s="15">
        <f t="shared" si="106"/>
        <v>200000</v>
      </c>
      <c r="E529" s="44">
        <f t="shared" ca="1" si="107"/>
        <v>0</v>
      </c>
      <c r="F529" s="15">
        <f t="shared" si="108"/>
        <v>200000</v>
      </c>
      <c r="G529" s="44">
        <f t="shared" ca="1" si="109"/>
        <v>0</v>
      </c>
      <c r="H529" s="15">
        <f t="shared" si="110"/>
        <v>200000</v>
      </c>
      <c r="I529" s="15">
        <f t="shared" ca="1" si="111"/>
        <v>0</v>
      </c>
      <c r="J529" s="15">
        <f t="shared" si="112"/>
        <v>200000</v>
      </c>
      <c r="K529" s="15">
        <f t="shared" ca="1" si="113"/>
        <v>0</v>
      </c>
      <c r="L529" s="15">
        <f t="shared" si="114"/>
        <v>200000</v>
      </c>
      <c r="M529" s="15">
        <f t="shared" ca="1" si="115"/>
        <v>0</v>
      </c>
      <c r="N529" s="15">
        <f t="shared" si="116"/>
        <v>200000</v>
      </c>
      <c r="O529" s="15">
        <f t="shared" ca="1" si="117"/>
        <v>0</v>
      </c>
      <c r="P529" s="15">
        <f t="shared" si="118"/>
        <v>200000</v>
      </c>
      <c r="Q529" s="15">
        <f t="shared" ca="1" si="119"/>
        <v>0</v>
      </c>
      <c r="R529" s="15">
        <f t="shared" si="120"/>
        <v>200000</v>
      </c>
      <c r="S529" s="15">
        <f t="shared" ca="1" si="121"/>
        <v>0</v>
      </c>
      <c r="T529" s="15">
        <f t="shared" si="122"/>
        <v>200000</v>
      </c>
      <c r="U529" s="15">
        <f t="shared" ca="1" si="123"/>
        <v>0</v>
      </c>
      <c r="V529" s="15">
        <f t="shared" si="124"/>
        <v>200000</v>
      </c>
      <c r="W529" s="15">
        <f t="shared" ca="1" si="125"/>
        <v>0</v>
      </c>
      <c r="X529" s="15">
        <f t="shared" si="126"/>
        <v>200000</v>
      </c>
      <c r="Y529" s="15">
        <f t="shared" ca="1" si="127"/>
        <v>0</v>
      </c>
      <c r="Z529" s="15">
        <f t="shared" si="128"/>
        <v>200000</v>
      </c>
      <c r="AA529" s="15">
        <f t="shared" ca="1" si="129"/>
        <v>0</v>
      </c>
      <c r="AB529" s="15">
        <f t="shared" si="130"/>
        <v>200000</v>
      </c>
      <c r="AC529" s="15">
        <f t="shared" ca="1" si="131"/>
        <v>0</v>
      </c>
      <c r="AD529" s="15">
        <f t="shared" si="132"/>
        <v>200000</v>
      </c>
      <c r="AE529" s="15">
        <f t="shared" ca="1" si="133"/>
        <v>0</v>
      </c>
    </row>
    <row r="530" spans="2:31">
      <c r="B530" s="15">
        <f t="shared" si="104"/>
        <v>200000</v>
      </c>
      <c r="C530" s="44">
        <f t="shared" ca="1" si="105"/>
        <v>0</v>
      </c>
      <c r="D530" s="15">
        <f t="shared" si="106"/>
        <v>200000</v>
      </c>
      <c r="E530" s="44">
        <f t="shared" ca="1" si="107"/>
        <v>0</v>
      </c>
      <c r="F530" s="15">
        <f t="shared" si="108"/>
        <v>200000</v>
      </c>
      <c r="G530" s="44">
        <f t="shared" ca="1" si="109"/>
        <v>0</v>
      </c>
      <c r="H530" s="15">
        <f t="shared" si="110"/>
        <v>200000</v>
      </c>
      <c r="I530" s="15">
        <f t="shared" ca="1" si="111"/>
        <v>0</v>
      </c>
      <c r="J530" s="15">
        <f t="shared" si="112"/>
        <v>200000</v>
      </c>
      <c r="K530" s="15">
        <f t="shared" ca="1" si="113"/>
        <v>0</v>
      </c>
      <c r="L530" s="15">
        <f t="shared" si="114"/>
        <v>200000</v>
      </c>
      <c r="M530" s="15">
        <f t="shared" ca="1" si="115"/>
        <v>0</v>
      </c>
      <c r="N530" s="15">
        <f t="shared" si="116"/>
        <v>200000</v>
      </c>
      <c r="O530" s="15">
        <f t="shared" ca="1" si="117"/>
        <v>0</v>
      </c>
      <c r="P530" s="15">
        <f t="shared" si="118"/>
        <v>200000</v>
      </c>
      <c r="Q530" s="15">
        <f t="shared" ca="1" si="119"/>
        <v>0</v>
      </c>
      <c r="R530" s="15">
        <f t="shared" si="120"/>
        <v>200000</v>
      </c>
      <c r="S530" s="15">
        <f t="shared" ca="1" si="121"/>
        <v>0</v>
      </c>
      <c r="T530" s="15">
        <f t="shared" si="122"/>
        <v>200000</v>
      </c>
      <c r="U530" s="15">
        <f t="shared" ca="1" si="123"/>
        <v>0</v>
      </c>
      <c r="V530" s="15">
        <f t="shared" si="124"/>
        <v>200000</v>
      </c>
      <c r="W530" s="15">
        <f t="shared" ca="1" si="125"/>
        <v>0</v>
      </c>
      <c r="X530" s="15">
        <f t="shared" si="126"/>
        <v>200000</v>
      </c>
      <c r="Y530" s="15">
        <f t="shared" ca="1" si="127"/>
        <v>0</v>
      </c>
      <c r="Z530" s="15">
        <f t="shared" si="128"/>
        <v>200000</v>
      </c>
      <c r="AA530" s="15">
        <f t="shared" ca="1" si="129"/>
        <v>0</v>
      </c>
      <c r="AB530" s="15">
        <f t="shared" si="130"/>
        <v>200000</v>
      </c>
      <c r="AC530" s="15">
        <f t="shared" ca="1" si="131"/>
        <v>0</v>
      </c>
      <c r="AD530" s="15">
        <f t="shared" si="132"/>
        <v>200000</v>
      </c>
      <c r="AE530" s="15">
        <f t="shared" ca="1" si="133"/>
        <v>0</v>
      </c>
    </row>
    <row r="531" spans="2:31">
      <c r="B531" s="15">
        <f t="shared" si="104"/>
        <v>200000</v>
      </c>
      <c r="C531" s="44">
        <f t="shared" ca="1" si="105"/>
        <v>0</v>
      </c>
      <c r="D531" s="15">
        <f t="shared" si="106"/>
        <v>200000</v>
      </c>
      <c r="E531" s="44">
        <f t="shared" ca="1" si="107"/>
        <v>0</v>
      </c>
      <c r="F531" s="15">
        <f t="shared" si="108"/>
        <v>200000</v>
      </c>
      <c r="G531" s="44">
        <f t="shared" ca="1" si="109"/>
        <v>0</v>
      </c>
      <c r="H531" s="15">
        <f t="shared" si="110"/>
        <v>200000</v>
      </c>
      <c r="I531" s="15">
        <f t="shared" ca="1" si="111"/>
        <v>0</v>
      </c>
      <c r="J531" s="15">
        <f t="shared" si="112"/>
        <v>200000</v>
      </c>
      <c r="K531" s="15">
        <f t="shared" ca="1" si="113"/>
        <v>0</v>
      </c>
      <c r="L531" s="15">
        <f t="shared" si="114"/>
        <v>200000</v>
      </c>
      <c r="M531" s="15">
        <f t="shared" ca="1" si="115"/>
        <v>0</v>
      </c>
      <c r="N531" s="15">
        <f t="shared" si="116"/>
        <v>200000</v>
      </c>
      <c r="O531" s="15">
        <f t="shared" ca="1" si="117"/>
        <v>0</v>
      </c>
      <c r="P531" s="15">
        <f t="shared" si="118"/>
        <v>200000</v>
      </c>
      <c r="Q531" s="15">
        <f t="shared" ca="1" si="119"/>
        <v>0</v>
      </c>
      <c r="R531" s="15">
        <f t="shared" si="120"/>
        <v>200000</v>
      </c>
      <c r="S531" s="15">
        <f t="shared" ca="1" si="121"/>
        <v>0</v>
      </c>
      <c r="T531" s="15">
        <f t="shared" si="122"/>
        <v>200000</v>
      </c>
      <c r="U531" s="15">
        <f t="shared" ca="1" si="123"/>
        <v>0</v>
      </c>
      <c r="V531" s="15">
        <f t="shared" si="124"/>
        <v>200000</v>
      </c>
      <c r="W531" s="15">
        <f t="shared" ca="1" si="125"/>
        <v>0</v>
      </c>
      <c r="X531" s="15">
        <f t="shared" si="126"/>
        <v>200000</v>
      </c>
      <c r="Y531" s="15">
        <f t="shared" ca="1" si="127"/>
        <v>0</v>
      </c>
      <c r="Z531" s="15">
        <f t="shared" si="128"/>
        <v>200000</v>
      </c>
      <c r="AA531" s="15">
        <f t="shared" ca="1" si="129"/>
        <v>0</v>
      </c>
      <c r="AB531" s="15">
        <f t="shared" si="130"/>
        <v>200000</v>
      </c>
      <c r="AC531" s="15">
        <f t="shared" ca="1" si="131"/>
        <v>0</v>
      </c>
      <c r="AD531" s="15">
        <f t="shared" si="132"/>
        <v>200000</v>
      </c>
      <c r="AE531" s="15">
        <f t="shared" ca="1" si="133"/>
        <v>0</v>
      </c>
    </row>
    <row r="532" spans="2:31">
      <c r="B532" s="15">
        <f t="shared" si="104"/>
        <v>200000</v>
      </c>
      <c r="C532" s="44">
        <f t="shared" ca="1" si="105"/>
        <v>0</v>
      </c>
      <c r="D532" s="15">
        <f t="shared" si="106"/>
        <v>200000</v>
      </c>
      <c r="E532" s="44">
        <f t="shared" ca="1" si="107"/>
        <v>0</v>
      </c>
      <c r="F532" s="15">
        <f t="shared" si="108"/>
        <v>200000</v>
      </c>
      <c r="G532" s="44">
        <f t="shared" ca="1" si="109"/>
        <v>0</v>
      </c>
      <c r="H532" s="15">
        <f t="shared" si="110"/>
        <v>200000</v>
      </c>
      <c r="I532" s="15">
        <f t="shared" ca="1" si="111"/>
        <v>0</v>
      </c>
      <c r="J532" s="15">
        <f t="shared" si="112"/>
        <v>200000</v>
      </c>
      <c r="K532" s="15">
        <f t="shared" ca="1" si="113"/>
        <v>0</v>
      </c>
      <c r="L532" s="15">
        <f t="shared" si="114"/>
        <v>200000</v>
      </c>
      <c r="M532" s="15">
        <f t="shared" ca="1" si="115"/>
        <v>0</v>
      </c>
      <c r="N532" s="15">
        <f t="shared" si="116"/>
        <v>200000</v>
      </c>
      <c r="O532" s="15">
        <f t="shared" ca="1" si="117"/>
        <v>0</v>
      </c>
      <c r="P532" s="15">
        <f t="shared" si="118"/>
        <v>200000</v>
      </c>
      <c r="Q532" s="15">
        <f t="shared" ca="1" si="119"/>
        <v>0</v>
      </c>
      <c r="R532" s="15">
        <f t="shared" si="120"/>
        <v>200000</v>
      </c>
      <c r="S532" s="15">
        <f t="shared" ca="1" si="121"/>
        <v>0</v>
      </c>
      <c r="T532" s="15">
        <f t="shared" si="122"/>
        <v>200000</v>
      </c>
      <c r="U532" s="15">
        <f t="shared" ca="1" si="123"/>
        <v>0</v>
      </c>
      <c r="V532" s="15">
        <f t="shared" si="124"/>
        <v>200000</v>
      </c>
      <c r="W532" s="15">
        <f t="shared" ca="1" si="125"/>
        <v>0</v>
      </c>
      <c r="X532" s="15">
        <f t="shared" si="126"/>
        <v>200000</v>
      </c>
      <c r="Y532" s="15">
        <f t="shared" ca="1" si="127"/>
        <v>0</v>
      </c>
      <c r="Z532" s="15">
        <f t="shared" si="128"/>
        <v>200000</v>
      </c>
      <c r="AA532" s="15">
        <f t="shared" ca="1" si="129"/>
        <v>0</v>
      </c>
      <c r="AB532" s="15">
        <f t="shared" si="130"/>
        <v>200000</v>
      </c>
      <c r="AC532" s="15">
        <f t="shared" ca="1" si="131"/>
        <v>0</v>
      </c>
      <c r="AD532" s="15">
        <f t="shared" si="132"/>
        <v>200000</v>
      </c>
      <c r="AE532" s="15">
        <f t="shared" ca="1" si="133"/>
        <v>0</v>
      </c>
    </row>
    <row r="533" spans="2:31">
      <c r="B533" s="15">
        <f t="shared" si="104"/>
        <v>200000</v>
      </c>
      <c r="C533" s="44">
        <f t="shared" ca="1" si="105"/>
        <v>0</v>
      </c>
      <c r="D533" s="15">
        <f t="shared" si="106"/>
        <v>200000</v>
      </c>
      <c r="E533" s="44">
        <f t="shared" ca="1" si="107"/>
        <v>0</v>
      </c>
      <c r="F533" s="15">
        <f t="shared" si="108"/>
        <v>200000</v>
      </c>
      <c r="G533" s="44">
        <f t="shared" ca="1" si="109"/>
        <v>0</v>
      </c>
      <c r="H533" s="15">
        <f t="shared" si="110"/>
        <v>200000</v>
      </c>
      <c r="I533" s="15">
        <f t="shared" ca="1" si="111"/>
        <v>0</v>
      </c>
      <c r="J533" s="15">
        <f t="shared" si="112"/>
        <v>200000</v>
      </c>
      <c r="K533" s="15">
        <f t="shared" ca="1" si="113"/>
        <v>0</v>
      </c>
      <c r="L533" s="15">
        <f t="shared" si="114"/>
        <v>200000</v>
      </c>
      <c r="M533" s="15">
        <f t="shared" ca="1" si="115"/>
        <v>0</v>
      </c>
      <c r="N533" s="15">
        <f t="shared" si="116"/>
        <v>200000</v>
      </c>
      <c r="O533" s="15">
        <f t="shared" ca="1" si="117"/>
        <v>0</v>
      </c>
      <c r="P533" s="15">
        <f t="shared" si="118"/>
        <v>200000</v>
      </c>
      <c r="Q533" s="15">
        <f t="shared" ca="1" si="119"/>
        <v>0</v>
      </c>
      <c r="R533" s="15">
        <f t="shared" si="120"/>
        <v>200000</v>
      </c>
      <c r="S533" s="15">
        <f t="shared" ca="1" si="121"/>
        <v>0</v>
      </c>
      <c r="T533" s="15">
        <f t="shared" si="122"/>
        <v>200000</v>
      </c>
      <c r="U533" s="15">
        <f t="shared" ca="1" si="123"/>
        <v>0</v>
      </c>
      <c r="V533" s="15">
        <f t="shared" si="124"/>
        <v>200000</v>
      </c>
      <c r="W533" s="15">
        <f t="shared" ca="1" si="125"/>
        <v>0</v>
      </c>
      <c r="X533" s="15">
        <f t="shared" si="126"/>
        <v>200000</v>
      </c>
      <c r="Y533" s="15">
        <f t="shared" ca="1" si="127"/>
        <v>0</v>
      </c>
      <c r="Z533" s="15">
        <f t="shared" si="128"/>
        <v>200000</v>
      </c>
      <c r="AA533" s="15">
        <f t="shared" ca="1" si="129"/>
        <v>0</v>
      </c>
      <c r="AB533" s="15">
        <f t="shared" si="130"/>
        <v>200000</v>
      </c>
      <c r="AC533" s="15">
        <f t="shared" ca="1" si="131"/>
        <v>0</v>
      </c>
      <c r="AD533" s="15">
        <f t="shared" si="132"/>
        <v>200000</v>
      </c>
      <c r="AE533" s="15">
        <f t="shared" ca="1" si="133"/>
        <v>0</v>
      </c>
    </row>
    <row r="534" spans="2:31">
      <c r="B534" s="15">
        <f t="shared" si="104"/>
        <v>200000</v>
      </c>
      <c r="C534" s="44">
        <f t="shared" ca="1" si="105"/>
        <v>0</v>
      </c>
      <c r="D534" s="15">
        <f t="shared" si="106"/>
        <v>200000</v>
      </c>
      <c r="E534" s="44">
        <f t="shared" ca="1" si="107"/>
        <v>0</v>
      </c>
      <c r="F534" s="15">
        <f t="shared" si="108"/>
        <v>200000</v>
      </c>
      <c r="G534" s="44">
        <f t="shared" ca="1" si="109"/>
        <v>0</v>
      </c>
      <c r="H534" s="15">
        <f t="shared" si="110"/>
        <v>200000</v>
      </c>
      <c r="I534" s="15">
        <f t="shared" ca="1" si="111"/>
        <v>0</v>
      </c>
      <c r="J534" s="15">
        <f t="shared" si="112"/>
        <v>200000</v>
      </c>
      <c r="K534" s="15">
        <f t="shared" ca="1" si="113"/>
        <v>0</v>
      </c>
      <c r="L534" s="15">
        <f t="shared" si="114"/>
        <v>200000</v>
      </c>
      <c r="M534" s="15">
        <f t="shared" ca="1" si="115"/>
        <v>0</v>
      </c>
      <c r="N534" s="15">
        <f t="shared" si="116"/>
        <v>200000</v>
      </c>
      <c r="O534" s="15">
        <f t="shared" ca="1" si="117"/>
        <v>0</v>
      </c>
      <c r="P534" s="15">
        <f t="shared" si="118"/>
        <v>200000</v>
      </c>
      <c r="Q534" s="15">
        <f t="shared" ca="1" si="119"/>
        <v>0</v>
      </c>
      <c r="R534" s="15">
        <f t="shared" si="120"/>
        <v>200000</v>
      </c>
      <c r="S534" s="15">
        <f t="shared" ca="1" si="121"/>
        <v>0</v>
      </c>
      <c r="T534" s="15">
        <f t="shared" si="122"/>
        <v>200000</v>
      </c>
      <c r="U534" s="15">
        <f t="shared" ca="1" si="123"/>
        <v>0</v>
      </c>
      <c r="V534" s="15">
        <f t="shared" si="124"/>
        <v>200000</v>
      </c>
      <c r="W534" s="15">
        <f t="shared" ca="1" si="125"/>
        <v>0</v>
      </c>
      <c r="X534" s="15">
        <f t="shared" si="126"/>
        <v>200000</v>
      </c>
      <c r="Y534" s="15">
        <f t="shared" ca="1" si="127"/>
        <v>0</v>
      </c>
      <c r="Z534" s="15">
        <f t="shared" si="128"/>
        <v>200000</v>
      </c>
      <c r="AA534" s="15">
        <f t="shared" ca="1" si="129"/>
        <v>0</v>
      </c>
      <c r="AB534" s="15">
        <f t="shared" si="130"/>
        <v>200000</v>
      </c>
      <c r="AC534" s="15">
        <f t="shared" ca="1" si="131"/>
        <v>0</v>
      </c>
      <c r="AD534" s="15">
        <f t="shared" si="132"/>
        <v>200000</v>
      </c>
      <c r="AE534" s="15">
        <f t="shared" ca="1" si="133"/>
        <v>0</v>
      </c>
    </row>
    <row r="535" spans="2:31">
      <c r="B535" s="15">
        <f t="shared" ref="B535:B598" si="134">IF(B222&lt;$O$5,0,IF(C222*$B$341&gt;$O$8,$O$8,C222*$B$341))</f>
        <v>200000</v>
      </c>
      <c r="C535" s="44">
        <f t="shared" ref="C535:C598" ca="1" si="135">IF(B222&gt;$O$6,0,IF(B222&lt;$O$5,0,IF(ROW(B222)&gt;ROW($B$30),OFFSET(INDIRECT(ADDRESS(ROW(), COLUMN())),-1,0)+$O$15*D222*B535,IF(ROW(B222)=ROW($B$30),$O$15*D222*B535,0))))</f>
        <v>0</v>
      </c>
      <c r="D535" s="15">
        <f t="shared" ref="D535:D598" si="136">IF(B222&lt;$O$5,0,IF(C222*$D$341&gt;$O$8,$O$8,C222*$D$341))</f>
        <v>200000</v>
      </c>
      <c r="E535" s="44">
        <f t="shared" ref="E535:E598" ca="1" si="137">IF(B222&gt;$O$6,0,IF(B222&lt;$O$5,0,IF(ROW(B222)&gt;ROW($B$30),OFFSET(INDIRECT(ADDRESS(ROW(), COLUMN())),-1,0)+$O$15*D222*D535,IF(ROW(B222)=ROW($B$30),$O$15*D222*D535,0))))</f>
        <v>0</v>
      </c>
      <c r="F535" s="15">
        <f t="shared" ref="F535:F598" si="138">IF(B222&lt;$O$5,0,IF(C222*$F$341&gt;$O$8,$O$8,C222*$F$341))</f>
        <v>200000</v>
      </c>
      <c r="G535" s="44">
        <f t="shared" ref="G535:G598" ca="1" si="139">IF(B222&gt;$O$6,0,IF(B222&lt;$O$5,0,IF(ROW(B222)&gt;ROW($B$30),OFFSET(INDIRECT(ADDRESS(ROW(), COLUMN())),-1,0)+$O$15*D222*F535,IF(ROW(B222)=ROW($B$30),$O$15*D222*F535,0))))</f>
        <v>0</v>
      </c>
      <c r="H535" s="15">
        <f t="shared" ref="H535:H598" si="140">IF(B222&lt;$O$5,0,IF(C222*$H$341&gt;$O$8,$O$8,C222*$H$341))</f>
        <v>200000</v>
      </c>
      <c r="I535" s="15">
        <f t="shared" ref="I535:I598" ca="1" si="141">IF(B222&gt;$O$6,0,IF(B222&lt;$O$5,0,IF(ROW(B222)&gt;ROW($B$30),OFFSET(INDIRECT(ADDRESS(ROW(), COLUMN())),-1,0)+$O$15*D222*H535,IF(ROW(B222)=ROW($B$30),$O$15*D222*H535,0))))</f>
        <v>0</v>
      </c>
      <c r="J535" s="15">
        <f t="shared" ref="J535:J598" si="142">IF(B222&lt;$O$5,0,IF(C222*$J$341&gt;$O$8,$O$8,C222*$J$341))</f>
        <v>200000</v>
      </c>
      <c r="K535" s="15">
        <f t="shared" ref="K535:K598" ca="1" si="143">IF(B222&gt;$O$6,0,IF(B222&lt;$O$5,0,IF(ROW(B222)&gt;ROW($B$30),OFFSET(INDIRECT(ADDRESS(ROW(), COLUMN())),-1,0)+$O$15*D222*J535,IF(ROW(B222)=ROW($B$30),$O$15*D222*J535,0))))</f>
        <v>0</v>
      </c>
      <c r="L535" s="15">
        <f t="shared" ref="L535:L598" si="144">IF(B222&lt;$O$5,0,IF(C222*$L$341&gt;$O$8,$O$8,C222*$L$341))</f>
        <v>200000</v>
      </c>
      <c r="M535" s="15">
        <f t="shared" ref="M535:M598" ca="1" si="145">IF(B222&gt;$O$6,0,IF(B222&lt;$O$5,0,IF(ROW(B222)&gt;ROW($B$30),OFFSET(INDIRECT(ADDRESS(ROW(), COLUMN())),-1,0)+$O$15*D222*L535,IF(ROW(B222)=ROW($B$30),$O$15*D222*L535,0))))</f>
        <v>0</v>
      </c>
      <c r="N535" s="15">
        <f t="shared" ref="N535:N598" si="146">IF(B222&lt;$O$5,0,IF(C222*$N$341&gt;$O$8,$O$8,C222*$N$341))</f>
        <v>200000</v>
      </c>
      <c r="O535" s="15">
        <f t="shared" ref="O535:O598" ca="1" si="147">IF(B222&gt;$O$6,0,IF(B222&lt;$O$5,0,IF(ROW(B222)&gt;ROW($B$30),OFFSET(INDIRECT(ADDRESS(ROW(), COLUMN())),-1,0)+$O$15*D222*N535,IF(ROW(B222)=ROW($B$30),$O$15*D222*N535,0))))</f>
        <v>0</v>
      </c>
      <c r="P535" s="15">
        <f t="shared" ref="P535:P598" si="148">IF(B222&lt;$O$5,0,IF(C222*$P$341&gt;$O$8,$O$8,C222*$P$341))</f>
        <v>200000</v>
      </c>
      <c r="Q535" s="15">
        <f t="shared" ref="Q535:Q598" ca="1" si="149">IF(B222&gt;$O$6,0,IF(B222&lt;$O$5,0,IF(ROW(B222)&gt;ROW($B$30),OFFSET(INDIRECT(ADDRESS(ROW(), COLUMN())),-1,0)+$O$15*D222*P535,IF(ROW(B222)=ROW($B$30),$O$15*D222*P535,0))))</f>
        <v>0</v>
      </c>
      <c r="R535" s="15">
        <f t="shared" ref="R535:R598" si="150">IF(B222&lt;$O$5,0,IF(C222*$R$341&gt;$O$8,$O$8,C222*$R$341))</f>
        <v>200000</v>
      </c>
      <c r="S535" s="15">
        <f t="shared" ref="S535:S598" ca="1" si="151">IF(B222&gt;$O$6,0,IF(B222&lt;$O$5,0,IF(ROW(B222)&gt;ROW($B$30),OFFSET(INDIRECT(ADDRESS(ROW(), COLUMN())),-1,0)+$O$15*D222*R535,IF(ROW(B222)=ROW($B$30),$O$15*D222*R535,0))))</f>
        <v>0</v>
      </c>
      <c r="T535" s="15">
        <f t="shared" ref="T535:T598" si="152">IF(B222&lt;$O$5,0,IF(C222*$T$341&gt;$O$8,$O$8,C222*$T$341))</f>
        <v>200000</v>
      </c>
      <c r="U535" s="15">
        <f t="shared" ref="U535:U598" ca="1" si="153">IF(B222&gt;$O$6,0,IF(B222&lt;$O$5,0,IF(ROW(B222)&gt;ROW($B$30),OFFSET(INDIRECT(ADDRESS(ROW(), COLUMN())),-1,0)+$O$15*D222*T535,IF(ROW(B222)=ROW($B$30),$O$15*D222*T535,0))))</f>
        <v>0</v>
      </c>
      <c r="V535" s="15">
        <f t="shared" ref="V535:V598" si="154">IF(B222&lt;$O$5,0,IF(C222*$V$341&gt;$O$8,$O$8,C222*$V$341))</f>
        <v>200000</v>
      </c>
      <c r="W535" s="15">
        <f t="shared" ref="W535:W598" ca="1" si="155">IF(B222&gt;$O$6,0,IF(B222&lt;$O$5,0,IF(ROW(B222)&gt;ROW($B$30),OFFSET(INDIRECT(ADDRESS(ROW(), COLUMN())),-1,0)+$O$15*D222*V535,IF(ROW(B222)=ROW($B$30),$O$15*D222*V535,0))))</f>
        <v>0</v>
      </c>
      <c r="X535" s="15">
        <f t="shared" ref="X535:X598" si="156">IF(B222&lt;$O$5,0,IF(C222*$X$341&gt;$O$8,$O$8,C222*$X$341))</f>
        <v>200000</v>
      </c>
      <c r="Y535" s="15">
        <f t="shared" ref="Y535:Y598" ca="1" si="157">IF(B222&gt;$O$6,0,IF(B222&lt;$O$5,0,IF(ROW(B222)&gt;ROW($B$30),OFFSET(INDIRECT(ADDRESS(ROW(), COLUMN())),-1,0)+$O$15*D222*X535,IF(ROW(B222)=ROW($B$30),$O$15*D222*X535,0))))</f>
        <v>0</v>
      </c>
      <c r="Z535" s="15">
        <f t="shared" ref="Z535:Z598" si="158">IF(B222&lt;$O$5,0,IF(C222*$Z$341&gt;$O$8,$O$8,C222*$Z$341))</f>
        <v>200000</v>
      </c>
      <c r="AA535" s="15">
        <f t="shared" ref="AA535:AA598" ca="1" si="159">IF(B222&gt;$O$6,0,IF(B222&lt;$O$5,0,IF(ROW(B222)&gt;ROW($B$30),OFFSET(INDIRECT(ADDRESS(ROW(), COLUMN())),-1,0)+$O$15*D222*Z535,IF(ROW(B222)=ROW($B$30),$O$15*D222*Z535,0))))</f>
        <v>0</v>
      </c>
      <c r="AB535" s="15">
        <f t="shared" ref="AB535:AB598" si="160">IF(B222&lt;$O$5,0,IF(C222*$AB$341&gt;$O$8,$O$8,C222*$AB$341))</f>
        <v>200000</v>
      </c>
      <c r="AC535" s="15">
        <f t="shared" ref="AC535:AC598" ca="1" si="161">IF(B222&gt;$O$6,0,IF(B222&lt;$O$5,0,IF(ROW(B222)&gt;ROW($B$30),OFFSET(INDIRECT(ADDRESS(ROW(), COLUMN())),-1,0)+$O$15*D222*AB535,IF(ROW(B222)=ROW($B$30),$O$15*D222*AB535,0))))</f>
        <v>0</v>
      </c>
      <c r="AD535" s="15">
        <f t="shared" ref="AD535:AD598" si="162">IF(B222&lt;$O$5,0,IF(C222*$AD$341&gt;$O$8,$O$8,C222*$AD$341))</f>
        <v>200000</v>
      </c>
      <c r="AE535" s="15">
        <f t="shared" ref="AE535:AE598" ca="1" si="163">IF(B222&gt;$O$6,0,IF(B222&lt;$O$5,0,IF(ROW(B222)&gt;ROW($B$30),OFFSET(INDIRECT(ADDRESS(ROW(), COLUMN())),-1,0)+$O$15*D222*AD535,IF(ROW(B222)=ROW($B$30),$O$15*D222*AD535,0))))</f>
        <v>0</v>
      </c>
    </row>
    <row r="536" spans="2:31">
      <c r="B536" s="15">
        <f t="shared" si="134"/>
        <v>200000</v>
      </c>
      <c r="C536" s="44">
        <f t="shared" ca="1" si="135"/>
        <v>0</v>
      </c>
      <c r="D536" s="15">
        <f t="shared" si="136"/>
        <v>200000</v>
      </c>
      <c r="E536" s="44">
        <f t="shared" ca="1" si="137"/>
        <v>0</v>
      </c>
      <c r="F536" s="15">
        <f t="shared" si="138"/>
        <v>200000</v>
      </c>
      <c r="G536" s="44">
        <f t="shared" ca="1" si="139"/>
        <v>0</v>
      </c>
      <c r="H536" s="15">
        <f t="shared" si="140"/>
        <v>200000</v>
      </c>
      <c r="I536" s="15">
        <f t="shared" ca="1" si="141"/>
        <v>0</v>
      </c>
      <c r="J536" s="15">
        <f t="shared" si="142"/>
        <v>200000</v>
      </c>
      <c r="K536" s="15">
        <f t="shared" ca="1" si="143"/>
        <v>0</v>
      </c>
      <c r="L536" s="15">
        <f t="shared" si="144"/>
        <v>200000</v>
      </c>
      <c r="M536" s="15">
        <f t="shared" ca="1" si="145"/>
        <v>0</v>
      </c>
      <c r="N536" s="15">
        <f t="shared" si="146"/>
        <v>200000</v>
      </c>
      <c r="O536" s="15">
        <f t="shared" ca="1" si="147"/>
        <v>0</v>
      </c>
      <c r="P536" s="15">
        <f t="shared" si="148"/>
        <v>200000</v>
      </c>
      <c r="Q536" s="15">
        <f t="shared" ca="1" si="149"/>
        <v>0</v>
      </c>
      <c r="R536" s="15">
        <f t="shared" si="150"/>
        <v>200000</v>
      </c>
      <c r="S536" s="15">
        <f t="shared" ca="1" si="151"/>
        <v>0</v>
      </c>
      <c r="T536" s="15">
        <f t="shared" si="152"/>
        <v>200000</v>
      </c>
      <c r="U536" s="15">
        <f t="shared" ca="1" si="153"/>
        <v>0</v>
      </c>
      <c r="V536" s="15">
        <f t="shared" si="154"/>
        <v>200000</v>
      </c>
      <c r="W536" s="15">
        <f t="shared" ca="1" si="155"/>
        <v>0</v>
      </c>
      <c r="X536" s="15">
        <f t="shared" si="156"/>
        <v>200000</v>
      </c>
      <c r="Y536" s="15">
        <f t="shared" ca="1" si="157"/>
        <v>0</v>
      </c>
      <c r="Z536" s="15">
        <f t="shared" si="158"/>
        <v>200000</v>
      </c>
      <c r="AA536" s="15">
        <f t="shared" ca="1" si="159"/>
        <v>0</v>
      </c>
      <c r="AB536" s="15">
        <f t="shared" si="160"/>
        <v>200000</v>
      </c>
      <c r="AC536" s="15">
        <f t="shared" ca="1" si="161"/>
        <v>0</v>
      </c>
      <c r="AD536" s="15">
        <f t="shared" si="162"/>
        <v>200000</v>
      </c>
      <c r="AE536" s="15">
        <f t="shared" ca="1" si="163"/>
        <v>0</v>
      </c>
    </row>
    <row r="537" spans="2:31">
      <c r="B537" s="15">
        <f t="shared" si="134"/>
        <v>200000</v>
      </c>
      <c r="C537" s="44">
        <f t="shared" ca="1" si="135"/>
        <v>0</v>
      </c>
      <c r="D537" s="15">
        <f t="shared" si="136"/>
        <v>200000</v>
      </c>
      <c r="E537" s="44">
        <f t="shared" ca="1" si="137"/>
        <v>0</v>
      </c>
      <c r="F537" s="15">
        <f t="shared" si="138"/>
        <v>200000</v>
      </c>
      <c r="G537" s="44">
        <f t="shared" ca="1" si="139"/>
        <v>0</v>
      </c>
      <c r="H537" s="15">
        <f t="shared" si="140"/>
        <v>200000</v>
      </c>
      <c r="I537" s="15">
        <f t="shared" ca="1" si="141"/>
        <v>0</v>
      </c>
      <c r="J537" s="15">
        <f t="shared" si="142"/>
        <v>200000</v>
      </c>
      <c r="K537" s="15">
        <f t="shared" ca="1" si="143"/>
        <v>0</v>
      </c>
      <c r="L537" s="15">
        <f t="shared" si="144"/>
        <v>200000</v>
      </c>
      <c r="M537" s="15">
        <f t="shared" ca="1" si="145"/>
        <v>0</v>
      </c>
      <c r="N537" s="15">
        <f t="shared" si="146"/>
        <v>200000</v>
      </c>
      <c r="O537" s="15">
        <f t="shared" ca="1" si="147"/>
        <v>0</v>
      </c>
      <c r="P537" s="15">
        <f t="shared" si="148"/>
        <v>200000</v>
      </c>
      <c r="Q537" s="15">
        <f t="shared" ca="1" si="149"/>
        <v>0</v>
      </c>
      <c r="R537" s="15">
        <f t="shared" si="150"/>
        <v>200000</v>
      </c>
      <c r="S537" s="15">
        <f t="shared" ca="1" si="151"/>
        <v>0</v>
      </c>
      <c r="T537" s="15">
        <f t="shared" si="152"/>
        <v>200000</v>
      </c>
      <c r="U537" s="15">
        <f t="shared" ca="1" si="153"/>
        <v>0</v>
      </c>
      <c r="V537" s="15">
        <f t="shared" si="154"/>
        <v>200000</v>
      </c>
      <c r="W537" s="15">
        <f t="shared" ca="1" si="155"/>
        <v>0</v>
      </c>
      <c r="X537" s="15">
        <f t="shared" si="156"/>
        <v>200000</v>
      </c>
      <c r="Y537" s="15">
        <f t="shared" ca="1" si="157"/>
        <v>0</v>
      </c>
      <c r="Z537" s="15">
        <f t="shared" si="158"/>
        <v>200000</v>
      </c>
      <c r="AA537" s="15">
        <f t="shared" ca="1" si="159"/>
        <v>0</v>
      </c>
      <c r="AB537" s="15">
        <f t="shared" si="160"/>
        <v>200000</v>
      </c>
      <c r="AC537" s="15">
        <f t="shared" ca="1" si="161"/>
        <v>0</v>
      </c>
      <c r="AD537" s="15">
        <f t="shared" si="162"/>
        <v>200000</v>
      </c>
      <c r="AE537" s="15">
        <f t="shared" ca="1" si="163"/>
        <v>0</v>
      </c>
    </row>
    <row r="538" spans="2:31">
      <c r="B538" s="15">
        <f t="shared" si="134"/>
        <v>200000</v>
      </c>
      <c r="C538" s="44">
        <f t="shared" ca="1" si="135"/>
        <v>0</v>
      </c>
      <c r="D538" s="15">
        <f t="shared" si="136"/>
        <v>200000</v>
      </c>
      <c r="E538" s="44">
        <f t="shared" ca="1" si="137"/>
        <v>0</v>
      </c>
      <c r="F538" s="15">
        <f t="shared" si="138"/>
        <v>200000</v>
      </c>
      <c r="G538" s="44">
        <f t="shared" ca="1" si="139"/>
        <v>0</v>
      </c>
      <c r="H538" s="15">
        <f t="shared" si="140"/>
        <v>200000</v>
      </c>
      <c r="I538" s="15">
        <f t="shared" ca="1" si="141"/>
        <v>0</v>
      </c>
      <c r="J538" s="15">
        <f t="shared" si="142"/>
        <v>200000</v>
      </c>
      <c r="K538" s="15">
        <f t="shared" ca="1" si="143"/>
        <v>0</v>
      </c>
      <c r="L538" s="15">
        <f t="shared" si="144"/>
        <v>200000</v>
      </c>
      <c r="M538" s="15">
        <f t="shared" ca="1" si="145"/>
        <v>0</v>
      </c>
      <c r="N538" s="15">
        <f t="shared" si="146"/>
        <v>200000</v>
      </c>
      <c r="O538" s="15">
        <f t="shared" ca="1" si="147"/>
        <v>0</v>
      </c>
      <c r="P538" s="15">
        <f t="shared" si="148"/>
        <v>200000</v>
      </c>
      <c r="Q538" s="15">
        <f t="shared" ca="1" si="149"/>
        <v>0</v>
      </c>
      <c r="R538" s="15">
        <f t="shared" si="150"/>
        <v>200000</v>
      </c>
      <c r="S538" s="15">
        <f t="shared" ca="1" si="151"/>
        <v>0</v>
      </c>
      <c r="T538" s="15">
        <f t="shared" si="152"/>
        <v>200000</v>
      </c>
      <c r="U538" s="15">
        <f t="shared" ca="1" si="153"/>
        <v>0</v>
      </c>
      <c r="V538" s="15">
        <f t="shared" si="154"/>
        <v>200000</v>
      </c>
      <c r="W538" s="15">
        <f t="shared" ca="1" si="155"/>
        <v>0</v>
      </c>
      <c r="X538" s="15">
        <f t="shared" si="156"/>
        <v>200000</v>
      </c>
      <c r="Y538" s="15">
        <f t="shared" ca="1" si="157"/>
        <v>0</v>
      </c>
      <c r="Z538" s="15">
        <f t="shared" si="158"/>
        <v>200000</v>
      </c>
      <c r="AA538" s="15">
        <f t="shared" ca="1" si="159"/>
        <v>0</v>
      </c>
      <c r="AB538" s="15">
        <f t="shared" si="160"/>
        <v>200000</v>
      </c>
      <c r="AC538" s="15">
        <f t="shared" ca="1" si="161"/>
        <v>0</v>
      </c>
      <c r="AD538" s="15">
        <f t="shared" si="162"/>
        <v>200000</v>
      </c>
      <c r="AE538" s="15">
        <f t="shared" ca="1" si="163"/>
        <v>0</v>
      </c>
    </row>
    <row r="539" spans="2:31">
      <c r="B539" s="15">
        <f t="shared" si="134"/>
        <v>200000</v>
      </c>
      <c r="C539" s="44">
        <f t="shared" ca="1" si="135"/>
        <v>0</v>
      </c>
      <c r="D539" s="15">
        <f t="shared" si="136"/>
        <v>200000</v>
      </c>
      <c r="E539" s="44">
        <f t="shared" ca="1" si="137"/>
        <v>0</v>
      </c>
      <c r="F539" s="15">
        <f t="shared" si="138"/>
        <v>200000</v>
      </c>
      <c r="G539" s="44">
        <f t="shared" ca="1" si="139"/>
        <v>0</v>
      </c>
      <c r="H539" s="15">
        <f t="shared" si="140"/>
        <v>200000</v>
      </c>
      <c r="I539" s="15">
        <f t="shared" ca="1" si="141"/>
        <v>0</v>
      </c>
      <c r="J539" s="15">
        <f t="shared" si="142"/>
        <v>200000</v>
      </c>
      <c r="K539" s="15">
        <f t="shared" ca="1" si="143"/>
        <v>0</v>
      </c>
      <c r="L539" s="15">
        <f t="shared" si="144"/>
        <v>200000</v>
      </c>
      <c r="M539" s="15">
        <f t="shared" ca="1" si="145"/>
        <v>0</v>
      </c>
      <c r="N539" s="15">
        <f t="shared" si="146"/>
        <v>200000</v>
      </c>
      <c r="O539" s="15">
        <f t="shared" ca="1" si="147"/>
        <v>0</v>
      </c>
      <c r="P539" s="15">
        <f t="shared" si="148"/>
        <v>200000</v>
      </c>
      <c r="Q539" s="15">
        <f t="shared" ca="1" si="149"/>
        <v>0</v>
      </c>
      <c r="R539" s="15">
        <f t="shared" si="150"/>
        <v>200000</v>
      </c>
      <c r="S539" s="15">
        <f t="shared" ca="1" si="151"/>
        <v>0</v>
      </c>
      <c r="T539" s="15">
        <f t="shared" si="152"/>
        <v>200000</v>
      </c>
      <c r="U539" s="15">
        <f t="shared" ca="1" si="153"/>
        <v>0</v>
      </c>
      <c r="V539" s="15">
        <f t="shared" si="154"/>
        <v>200000</v>
      </c>
      <c r="W539" s="15">
        <f t="shared" ca="1" si="155"/>
        <v>0</v>
      </c>
      <c r="X539" s="15">
        <f t="shared" si="156"/>
        <v>200000</v>
      </c>
      <c r="Y539" s="15">
        <f t="shared" ca="1" si="157"/>
        <v>0</v>
      </c>
      <c r="Z539" s="15">
        <f t="shared" si="158"/>
        <v>200000</v>
      </c>
      <c r="AA539" s="15">
        <f t="shared" ca="1" si="159"/>
        <v>0</v>
      </c>
      <c r="AB539" s="15">
        <f t="shared" si="160"/>
        <v>200000</v>
      </c>
      <c r="AC539" s="15">
        <f t="shared" ca="1" si="161"/>
        <v>0</v>
      </c>
      <c r="AD539" s="15">
        <f t="shared" si="162"/>
        <v>200000</v>
      </c>
      <c r="AE539" s="15">
        <f t="shared" ca="1" si="163"/>
        <v>0</v>
      </c>
    </row>
    <row r="540" spans="2:31">
      <c r="B540" s="15">
        <f t="shared" si="134"/>
        <v>200000</v>
      </c>
      <c r="C540" s="44">
        <f t="shared" ca="1" si="135"/>
        <v>0</v>
      </c>
      <c r="D540" s="15">
        <f t="shared" si="136"/>
        <v>200000</v>
      </c>
      <c r="E540" s="44">
        <f t="shared" ca="1" si="137"/>
        <v>0</v>
      </c>
      <c r="F540" s="15">
        <f t="shared" si="138"/>
        <v>200000</v>
      </c>
      <c r="G540" s="44">
        <f t="shared" ca="1" si="139"/>
        <v>0</v>
      </c>
      <c r="H540" s="15">
        <f t="shared" si="140"/>
        <v>200000</v>
      </c>
      <c r="I540" s="15">
        <f t="shared" ca="1" si="141"/>
        <v>0</v>
      </c>
      <c r="J540" s="15">
        <f t="shared" si="142"/>
        <v>200000</v>
      </c>
      <c r="K540" s="15">
        <f t="shared" ca="1" si="143"/>
        <v>0</v>
      </c>
      <c r="L540" s="15">
        <f t="shared" si="144"/>
        <v>200000</v>
      </c>
      <c r="M540" s="15">
        <f t="shared" ca="1" si="145"/>
        <v>0</v>
      </c>
      <c r="N540" s="15">
        <f t="shared" si="146"/>
        <v>200000</v>
      </c>
      <c r="O540" s="15">
        <f t="shared" ca="1" si="147"/>
        <v>0</v>
      </c>
      <c r="P540" s="15">
        <f t="shared" si="148"/>
        <v>200000</v>
      </c>
      <c r="Q540" s="15">
        <f t="shared" ca="1" si="149"/>
        <v>0</v>
      </c>
      <c r="R540" s="15">
        <f t="shared" si="150"/>
        <v>200000</v>
      </c>
      <c r="S540" s="15">
        <f t="shared" ca="1" si="151"/>
        <v>0</v>
      </c>
      <c r="T540" s="15">
        <f t="shared" si="152"/>
        <v>200000</v>
      </c>
      <c r="U540" s="15">
        <f t="shared" ca="1" si="153"/>
        <v>0</v>
      </c>
      <c r="V540" s="15">
        <f t="shared" si="154"/>
        <v>200000</v>
      </c>
      <c r="W540" s="15">
        <f t="shared" ca="1" si="155"/>
        <v>0</v>
      </c>
      <c r="X540" s="15">
        <f t="shared" si="156"/>
        <v>200000</v>
      </c>
      <c r="Y540" s="15">
        <f t="shared" ca="1" si="157"/>
        <v>0</v>
      </c>
      <c r="Z540" s="15">
        <f t="shared" si="158"/>
        <v>200000</v>
      </c>
      <c r="AA540" s="15">
        <f t="shared" ca="1" si="159"/>
        <v>0</v>
      </c>
      <c r="AB540" s="15">
        <f t="shared" si="160"/>
        <v>200000</v>
      </c>
      <c r="AC540" s="15">
        <f t="shared" ca="1" si="161"/>
        <v>0</v>
      </c>
      <c r="AD540" s="15">
        <f t="shared" si="162"/>
        <v>200000</v>
      </c>
      <c r="AE540" s="15">
        <f t="shared" ca="1" si="163"/>
        <v>0</v>
      </c>
    </row>
    <row r="541" spans="2:31">
      <c r="B541" s="15">
        <f t="shared" si="134"/>
        <v>200000</v>
      </c>
      <c r="C541" s="44">
        <f t="shared" ca="1" si="135"/>
        <v>0</v>
      </c>
      <c r="D541" s="15">
        <f t="shared" si="136"/>
        <v>200000</v>
      </c>
      <c r="E541" s="44">
        <f t="shared" ca="1" si="137"/>
        <v>0</v>
      </c>
      <c r="F541" s="15">
        <f t="shared" si="138"/>
        <v>200000</v>
      </c>
      <c r="G541" s="44">
        <f t="shared" ca="1" si="139"/>
        <v>0</v>
      </c>
      <c r="H541" s="15">
        <f t="shared" si="140"/>
        <v>200000</v>
      </c>
      <c r="I541" s="15">
        <f t="shared" ca="1" si="141"/>
        <v>0</v>
      </c>
      <c r="J541" s="15">
        <f t="shared" si="142"/>
        <v>200000</v>
      </c>
      <c r="K541" s="15">
        <f t="shared" ca="1" si="143"/>
        <v>0</v>
      </c>
      <c r="L541" s="15">
        <f t="shared" si="144"/>
        <v>200000</v>
      </c>
      <c r="M541" s="15">
        <f t="shared" ca="1" si="145"/>
        <v>0</v>
      </c>
      <c r="N541" s="15">
        <f t="shared" si="146"/>
        <v>200000</v>
      </c>
      <c r="O541" s="15">
        <f t="shared" ca="1" si="147"/>
        <v>0</v>
      </c>
      <c r="P541" s="15">
        <f t="shared" si="148"/>
        <v>200000</v>
      </c>
      <c r="Q541" s="15">
        <f t="shared" ca="1" si="149"/>
        <v>0</v>
      </c>
      <c r="R541" s="15">
        <f t="shared" si="150"/>
        <v>200000</v>
      </c>
      <c r="S541" s="15">
        <f t="shared" ca="1" si="151"/>
        <v>0</v>
      </c>
      <c r="T541" s="15">
        <f t="shared" si="152"/>
        <v>200000</v>
      </c>
      <c r="U541" s="15">
        <f t="shared" ca="1" si="153"/>
        <v>0</v>
      </c>
      <c r="V541" s="15">
        <f t="shared" si="154"/>
        <v>200000</v>
      </c>
      <c r="W541" s="15">
        <f t="shared" ca="1" si="155"/>
        <v>0</v>
      </c>
      <c r="X541" s="15">
        <f t="shared" si="156"/>
        <v>200000</v>
      </c>
      <c r="Y541" s="15">
        <f t="shared" ca="1" si="157"/>
        <v>0</v>
      </c>
      <c r="Z541" s="15">
        <f t="shared" si="158"/>
        <v>200000</v>
      </c>
      <c r="AA541" s="15">
        <f t="shared" ca="1" si="159"/>
        <v>0</v>
      </c>
      <c r="AB541" s="15">
        <f t="shared" si="160"/>
        <v>200000</v>
      </c>
      <c r="AC541" s="15">
        <f t="shared" ca="1" si="161"/>
        <v>0</v>
      </c>
      <c r="AD541" s="15">
        <f t="shared" si="162"/>
        <v>200000</v>
      </c>
      <c r="AE541" s="15">
        <f t="shared" ca="1" si="163"/>
        <v>0</v>
      </c>
    </row>
    <row r="542" spans="2:31">
      <c r="B542" s="15">
        <f t="shared" si="134"/>
        <v>200000</v>
      </c>
      <c r="C542" s="44">
        <f t="shared" ca="1" si="135"/>
        <v>0</v>
      </c>
      <c r="D542" s="15">
        <f t="shared" si="136"/>
        <v>200000</v>
      </c>
      <c r="E542" s="44">
        <f t="shared" ca="1" si="137"/>
        <v>0</v>
      </c>
      <c r="F542" s="15">
        <f t="shared" si="138"/>
        <v>200000</v>
      </c>
      <c r="G542" s="44">
        <f t="shared" ca="1" si="139"/>
        <v>0</v>
      </c>
      <c r="H542" s="15">
        <f t="shared" si="140"/>
        <v>200000</v>
      </c>
      <c r="I542" s="15">
        <f t="shared" ca="1" si="141"/>
        <v>0</v>
      </c>
      <c r="J542" s="15">
        <f t="shared" si="142"/>
        <v>200000</v>
      </c>
      <c r="K542" s="15">
        <f t="shared" ca="1" si="143"/>
        <v>0</v>
      </c>
      <c r="L542" s="15">
        <f t="shared" si="144"/>
        <v>200000</v>
      </c>
      <c r="M542" s="15">
        <f t="shared" ca="1" si="145"/>
        <v>0</v>
      </c>
      <c r="N542" s="15">
        <f t="shared" si="146"/>
        <v>200000</v>
      </c>
      <c r="O542" s="15">
        <f t="shared" ca="1" si="147"/>
        <v>0</v>
      </c>
      <c r="P542" s="15">
        <f t="shared" si="148"/>
        <v>200000</v>
      </c>
      <c r="Q542" s="15">
        <f t="shared" ca="1" si="149"/>
        <v>0</v>
      </c>
      <c r="R542" s="15">
        <f t="shared" si="150"/>
        <v>200000</v>
      </c>
      <c r="S542" s="15">
        <f t="shared" ca="1" si="151"/>
        <v>0</v>
      </c>
      <c r="T542" s="15">
        <f t="shared" si="152"/>
        <v>200000</v>
      </c>
      <c r="U542" s="15">
        <f t="shared" ca="1" si="153"/>
        <v>0</v>
      </c>
      <c r="V542" s="15">
        <f t="shared" si="154"/>
        <v>200000</v>
      </c>
      <c r="W542" s="15">
        <f t="shared" ca="1" si="155"/>
        <v>0</v>
      </c>
      <c r="X542" s="15">
        <f t="shared" si="156"/>
        <v>200000</v>
      </c>
      <c r="Y542" s="15">
        <f t="shared" ca="1" si="157"/>
        <v>0</v>
      </c>
      <c r="Z542" s="15">
        <f t="shared" si="158"/>
        <v>200000</v>
      </c>
      <c r="AA542" s="15">
        <f t="shared" ca="1" si="159"/>
        <v>0</v>
      </c>
      <c r="AB542" s="15">
        <f t="shared" si="160"/>
        <v>200000</v>
      </c>
      <c r="AC542" s="15">
        <f t="shared" ca="1" si="161"/>
        <v>0</v>
      </c>
      <c r="AD542" s="15">
        <f t="shared" si="162"/>
        <v>200000</v>
      </c>
      <c r="AE542" s="15">
        <f t="shared" ca="1" si="163"/>
        <v>0</v>
      </c>
    </row>
    <row r="543" spans="2:31">
      <c r="B543" s="15">
        <f t="shared" si="134"/>
        <v>200000</v>
      </c>
      <c r="C543" s="44">
        <f t="shared" ca="1" si="135"/>
        <v>0</v>
      </c>
      <c r="D543" s="15">
        <f t="shared" si="136"/>
        <v>200000</v>
      </c>
      <c r="E543" s="44">
        <f t="shared" ca="1" si="137"/>
        <v>0</v>
      </c>
      <c r="F543" s="15">
        <f t="shared" si="138"/>
        <v>200000</v>
      </c>
      <c r="G543" s="44">
        <f t="shared" ca="1" si="139"/>
        <v>0</v>
      </c>
      <c r="H543" s="15">
        <f t="shared" si="140"/>
        <v>200000</v>
      </c>
      <c r="I543" s="15">
        <f t="shared" ca="1" si="141"/>
        <v>0</v>
      </c>
      <c r="J543" s="15">
        <f t="shared" si="142"/>
        <v>200000</v>
      </c>
      <c r="K543" s="15">
        <f t="shared" ca="1" si="143"/>
        <v>0</v>
      </c>
      <c r="L543" s="15">
        <f t="shared" si="144"/>
        <v>200000</v>
      </c>
      <c r="M543" s="15">
        <f t="shared" ca="1" si="145"/>
        <v>0</v>
      </c>
      <c r="N543" s="15">
        <f t="shared" si="146"/>
        <v>200000</v>
      </c>
      <c r="O543" s="15">
        <f t="shared" ca="1" si="147"/>
        <v>0</v>
      </c>
      <c r="P543" s="15">
        <f t="shared" si="148"/>
        <v>200000</v>
      </c>
      <c r="Q543" s="15">
        <f t="shared" ca="1" si="149"/>
        <v>0</v>
      </c>
      <c r="R543" s="15">
        <f t="shared" si="150"/>
        <v>200000</v>
      </c>
      <c r="S543" s="15">
        <f t="shared" ca="1" si="151"/>
        <v>0</v>
      </c>
      <c r="T543" s="15">
        <f t="shared" si="152"/>
        <v>200000</v>
      </c>
      <c r="U543" s="15">
        <f t="shared" ca="1" si="153"/>
        <v>0</v>
      </c>
      <c r="V543" s="15">
        <f t="shared" si="154"/>
        <v>200000</v>
      </c>
      <c r="W543" s="15">
        <f t="shared" ca="1" si="155"/>
        <v>0</v>
      </c>
      <c r="X543" s="15">
        <f t="shared" si="156"/>
        <v>200000</v>
      </c>
      <c r="Y543" s="15">
        <f t="shared" ca="1" si="157"/>
        <v>0</v>
      </c>
      <c r="Z543" s="15">
        <f t="shared" si="158"/>
        <v>200000</v>
      </c>
      <c r="AA543" s="15">
        <f t="shared" ca="1" si="159"/>
        <v>0</v>
      </c>
      <c r="AB543" s="15">
        <f t="shared" si="160"/>
        <v>200000</v>
      </c>
      <c r="AC543" s="15">
        <f t="shared" ca="1" si="161"/>
        <v>0</v>
      </c>
      <c r="AD543" s="15">
        <f t="shared" si="162"/>
        <v>200000</v>
      </c>
      <c r="AE543" s="15">
        <f t="shared" ca="1" si="163"/>
        <v>0</v>
      </c>
    </row>
    <row r="544" spans="2:31">
      <c r="B544" s="15">
        <f t="shared" si="134"/>
        <v>200000</v>
      </c>
      <c r="C544" s="44">
        <f t="shared" ca="1" si="135"/>
        <v>0</v>
      </c>
      <c r="D544" s="15">
        <f t="shared" si="136"/>
        <v>200000</v>
      </c>
      <c r="E544" s="44">
        <f t="shared" ca="1" si="137"/>
        <v>0</v>
      </c>
      <c r="F544" s="15">
        <f t="shared" si="138"/>
        <v>200000</v>
      </c>
      <c r="G544" s="44">
        <f t="shared" ca="1" si="139"/>
        <v>0</v>
      </c>
      <c r="H544" s="15">
        <f t="shared" si="140"/>
        <v>200000</v>
      </c>
      <c r="I544" s="15">
        <f t="shared" ca="1" si="141"/>
        <v>0</v>
      </c>
      <c r="J544" s="15">
        <f t="shared" si="142"/>
        <v>200000</v>
      </c>
      <c r="K544" s="15">
        <f t="shared" ca="1" si="143"/>
        <v>0</v>
      </c>
      <c r="L544" s="15">
        <f t="shared" si="144"/>
        <v>200000</v>
      </c>
      <c r="M544" s="15">
        <f t="shared" ca="1" si="145"/>
        <v>0</v>
      </c>
      <c r="N544" s="15">
        <f t="shared" si="146"/>
        <v>200000</v>
      </c>
      <c r="O544" s="15">
        <f t="shared" ca="1" si="147"/>
        <v>0</v>
      </c>
      <c r="P544" s="15">
        <f t="shared" si="148"/>
        <v>200000</v>
      </c>
      <c r="Q544" s="15">
        <f t="shared" ca="1" si="149"/>
        <v>0</v>
      </c>
      <c r="R544" s="15">
        <f t="shared" si="150"/>
        <v>200000</v>
      </c>
      <c r="S544" s="15">
        <f t="shared" ca="1" si="151"/>
        <v>0</v>
      </c>
      <c r="T544" s="15">
        <f t="shared" si="152"/>
        <v>200000</v>
      </c>
      <c r="U544" s="15">
        <f t="shared" ca="1" si="153"/>
        <v>0</v>
      </c>
      <c r="V544" s="15">
        <f t="shared" si="154"/>
        <v>200000</v>
      </c>
      <c r="W544" s="15">
        <f t="shared" ca="1" si="155"/>
        <v>0</v>
      </c>
      <c r="X544" s="15">
        <f t="shared" si="156"/>
        <v>200000</v>
      </c>
      <c r="Y544" s="15">
        <f t="shared" ca="1" si="157"/>
        <v>0</v>
      </c>
      <c r="Z544" s="15">
        <f t="shared" si="158"/>
        <v>200000</v>
      </c>
      <c r="AA544" s="15">
        <f t="shared" ca="1" si="159"/>
        <v>0</v>
      </c>
      <c r="AB544" s="15">
        <f t="shared" si="160"/>
        <v>200000</v>
      </c>
      <c r="AC544" s="15">
        <f t="shared" ca="1" si="161"/>
        <v>0</v>
      </c>
      <c r="AD544" s="15">
        <f t="shared" si="162"/>
        <v>200000</v>
      </c>
      <c r="AE544" s="15">
        <f t="shared" ca="1" si="163"/>
        <v>0</v>
      </c>
    </row>
    <row r="545" spans="2:31">
      <c r="B545" s="15">
        <f t="shared" si="134"/>
        <v>200000</v>
      </c>
      <c r="C545" s="44">
        <f t="shared" ca="1" si="135"/>
        <v>0</v>
      </c>
      <c r="D545" s="15">
        <f t="shared" si="136"/>
        <v>200000</v>
      </c>
      <c r="E545" s="44">
        <f t="shared" ca="1" si="137"/>
        <v>0</v>
      </c>
      <c r="F545" s="15">
        <f t="shared" si="138"/>
        <v>200000</v>
      </c>
      <c r="G545" s="44">
        <f t="shared" ca="1" si="139"/>
        <v>0</v>
      </c>
      <c r="H545" s="15">
        <f t="shared" si="140"/>
        <v>200000</v>
      </c>
      <c r="I545" s="15">
        <f t="shared" ca="1" si="141"/>
        <v>0</v>
      </c>
      <c r="J545" s="15">
        <f t="shared" si="142"/>
        <v>200000</v>
      </c>
      <c r="K545" s="15">
        <f t="shared" ca="1" si="143"/>
        <v>0</v>
      </c>
      <c r="L545" s="15">
        <f t="shared" si="144"/>
        <v>200000</v>
      </c>
      <c r="M545" s="15">
        <f t="shared" ca="1" si="145"/>
        <v>0</v>
      </c>
      <c r="N545" s="15">
        <f t="shared" si="146"/>
        <v>200000</v>
      </c>
      <c r="O545" s="15">
        <f t="shared" ca="1" si="147"/>
        <v>0</v>
      </c>
      <c r="P545" s="15">
        <f t="shared" si="148"/>
        <v>200000</v>
      </c>
      <c r="Q545" s="15">
        <f t="shared" ca="1" si="149"/>
        <v>0</v>
      </c>
      <c r="R545" s="15">
        <f t="shared" si="150"/>
        <v>200000</v>
      </c>
      <c r="S545" s="15">
        <f t="shared" ca="1" si="151"/>
        <v>0</v>
      </c>
      <c r="T545" s="15">
        <f t="shared" si="152"/>
        <v>200000</v>
      </c>
      <c r="U545" s="15">
        <f t="shared" ca="1" si="153"/>
        <v>0</v>
      </c>
      <c r="V545" s="15">
        <f t="shared" si="154"/>
        <v>200000</v>
      </c>
      <c r="W545" s="15">
        <f t="shared" ca="1" si="155"/>
        <v>0</v>
      </c>
      <c r="X545" s="15">
        <f t="shared" si="156"/>
        <v>200000</v>
      </c>
      <c r="Y545" s="15">
        <f t="shared" ca="1" si="157"/>
        <v>0</v>
      </c>
      <c r="Z545" s="15">
        <f t="shared" si="158"/>
        <v>200000</v>
      </c>
      <c r="AA545" s="15">
        <f t="shared" ca="1" si="159"/>
        <v>0</v>
      </c>
      <c r="AB545" s="15">
        <f t="shared" si="160"/>
        <v>200000</v>
      </c>
      <c r="AC545" s="15">
        <f t="shared" ca="1" si="161"/>
        <v>0</v>
      </c>
      <c r="AD545" s="15">
        <f t="shared" si="162"/>
        <v>200000</v>
      </c>
      <c r="AE545" s="15">
        <f t="shared" ca="1" si="163"/>
        <v>0</v>
      </c>
    </row>
    <row r="546" spans="2:31">
      <c r="B546" s="15">
        <f t="shared" si="134"/>
        <v>200000</v>
      </c>
      <c r="C546" s="44">
        <f t="shared" ca="1" si="135"/>
        <v>0</v>
      </c>
      <c r="D546" s="15">
        <f t="shared" si="136"/>
        <v>200000</v>
      </c>
      <c r="E546" s="44">
        <f t="shared" ca="1" si="137"/>
        <v>0</v>
      </c>
      <c r="F546" s="15">
        <f t="shared" si="138"/>
        <v>200000</v>
      </c>
      <c r="G546" s="44">
        <f t="shared" ca="1" si="139"/>
        <v>0</v>
      </c>
      <c r="H546" s="15">
        <f t="shared" si="140"/>
        <v>200000</v>
      </c>
      <c r="I546" s="15">
        <f t="shared" ca="1" si="141"/>
        <v>0</v>
      </c>
      <c r="J546" s="15">
        <f t="shared" si="142"/>
        <v>200000</v>
      </c>
      <c r="K546" s="15">
        <f t="shared" ca="1" si="143"/>
        <v>0</v>
      </c>
      <c r="L546" s="15">
        <f t="shared" si="144"/>
        <v>200000</v>
      </c>
      <c r="M546" s="15">
        <f t="shared" ca="1" si="145"/>
        <v>0</v>
      </c>
      <c r="N546" s="15">
        <f t="shared" si="146"/>
        <v>200000</v>
      </c>
      <c r="O546" s="15">
        <f t="shared" ca="1" si="147"/>
        <v>0</v>
      </c>
      <c r="P546" s="15">
        <f t="shared" si="148"/>
        <v>200000</v>
      </c>
      <c r="Q546" s="15">
        <f t="shared" ca="1" si="149"/>
        <v>0</v>
      </c>
      <c r="R546" s="15">
        <f t="shared" si="150"/>
        <v>200000</v>
      </c>
      <c r="S546" s="15">
        <f t="shared" ca="1" si="151"/>
        <v>0</v>
      </c>
      <c r="T546" s="15">
        <f t="shared" si="152"/>
        <v>200000</v>
      </c>
      <c r="U546" s="15">
        <f t="shared" ca="1" si="153"/>
        <v>0</v>
      </c>
      <c r="V546" s="15">
        <f t="shared" si="154"/>
        <v>200000</v>
      </c>
      <c r="W546" s="15">
        <f t="shared" ca="1" si="155"/>
        <v>0</v>
      </c>
      <c r="X546" s="15">
        <f t="shared" si="156"/>
        <v>200000</v>
      </c>
      <c r="Y546" s="15">
        <f t="shared" ca="1" si="157"/>
        <v>0</v>
      </c>
      <c r="Z546" s="15">
        <f t="shared" si="158"/>
        <v>200000</v>
      </c>
      <c r="AA546" s="15">
        <f t="shared" ca="1" si="159"/>
        <v>0</v>
      </c>
      <c r="AB546" s="15">
        <f t="shared" si="160"/>
        <v>200000</v>
      </c>
      <c r="AC546" s="15">
        <f t="shared" ca="1" si="161"/>
        <v>0</v>
      </c>
      <c r="AD546" s="15">
        <f t="shared" si="162"/>
        <v>200000</v>
      </c>
      <c r="AE546" s="15">
        <f t="shared" ca="1" si="163"/>
        <v>0</v>
      </c>
    </row>
    <row r="547" spans="2:31">
      <c r="B547" s="15">
        <f t="shared" si="134"/>
        <v>200000</v>
      </c>
      <c r="C547" s="44">
        <f t="shared" ca="1" si="135"/>
        <v>0</v>
      </c>
      <c r="D547" s="15">
        <f t="shared" si="136"/>
        <v>200000</v>
      </c>
      <c r="E547" s="44">
        <f t="shared" ca="1" si="137"/>
        <v>0</v>
      </c>
      <c r="F547" s="15">
        <f t="shared" si="138"/>
        <v>200000</v>
      </c>
      <c r="G547" s="44">
        <f t="shared" ca="1" si="139"/>
        <v>0</v>
      </c>
      <c r="H547" s="15">
        <f t="shared" si="140"/>
        <v>200000</v>
      </c>
      <c r="I547" s="15">
        <f t="shared" ca="1" si="141"/>
        <v>0</v>
      </c>
      <c r="J547" s="15">
        <f t="shared" si="142"/>
        <v>200000</v>
      </c>
      <c r="K547" s="15">
        <f t="shared" ca="1" si="143"/>
        <v>0</v>
      </c>
      <c r="L547" s="15">
        <f t="shared" si="144"/>
        <v>200000</v>
      </c>
      <c r="M547" s="15">
        <f t="shared" ca="1" si="145"/>
        <v>0</v>
      </c>
      <c r="N547" s="15">
        <f t="shared" si="146"/>
        <v>200000</v>
      </c>
      <c r="O547" s="15">
        <f t="shared" ca="1" si="147"/>
        <v>0</v>
      </c>
      <c r="P547" s="15">
        <f t="shared" si="148"/>
        <v>200000</v>
      </c>
      <c r="Q547" s="15">
        <f t="shared" ca="1" si="149"/>
        <v>0</v>
      </c>
      <c r="R547" s="15">
        <f t="shared" si="150"/>
        <v>200000</v>
      </c>
      <c r="S547" s="15">
        <f t="shared" ca="1" si="151"/>
        <v>0</v>
      </c>
      <c r="T547" s="15">
        <f t="shared" si="152"/>
        <v>200000</v>
      </c>
      <c r="U547" s="15">
        <f t="shared" ca="1" si="153"/>
        <v>0</v>
      </c>
      <c r="V547" s="15">
        <f t="shared" si="154"/>
        <v>200000</v>
      </c>
      <c r="W547" s="15">
        <f t="shared" ca="1" si="155"/>
        <v>0</v>
      </c>
      <c r="X547" s="15">
        <f t="shared" si="156"/>
        <v>200000</v>
      </c>
      <c r="Y547" s="15">
        <f t="shared" ca="1" si="157"/>
        <v>0</v>
      </c>
      <c r="Z547" s="15">
        <f t="shared" si="158"/>
        <v>200000</v>
      </c>
      <c r="AA547" s="15">
        <f t="shared" ca="1" si="159"/>
        <v>0</v>
      </c>
      <c r="AB547" s="15">
        <f t="shared" si="160"/>
        <v>200000</v>
      </c>
      <c r="AC547" s="15">
        <f t="shared" ca="1" si="161"/>
        <v>0</v>
      </c>
      <c r="AD547" s="15">
        <f t="shared" si="162"/>
        <v>200000</v>
      </c>
      <c r="AE547" s="15">
        <f t="shared" ca="1" si="163"/>
        <v>0</v>
      </c>
    </row>
    <row r="548" spans="2:31">
      <c r="B548" s="15">
        <f t="shared" si="134"/>
        <v>200000</v>
      </c>
      <c r="C548" s="44">
        <f t="shared" ca="1" si="135"/>
        <v>0</v>
      </c>
      <c r="D548" s="15">
        <f t="shared" si="136"/>
        <v>200000</v>
      </c>
      <c r="E548" s="44">
        <f t="shared" ca="1" si="137"/>
        <v>0</v>
      </c>
      <c r="F548" s="15">
        <f t="shared" si="138"/>
        <v>200000</v>
      </c>
      <c r="G548" s="44">
        <f t="shared" ca="1" si="139"/>
        <v>0</v>
      </c>
      <c r="H548" s="15">
        <f t="shared" si="140"/>
        <v>200000</v>
      </c>
      <c r="I548" s="15">
        <f t="shared" ca="1" si="141"/>
        <v>0</v>
      </c>
      <c r="J548" s="15">
        <f t="shared" si="142"/>
        <v>200000</v>
      </c>
      <c r="K548" s="15">
        <f t="shared" ca="1" si="143"/>
        <v>0</v>
      </c>
      <c r="L548" s="15">
        <f t="shared" si="144"/>
        <v>200000</v>
      </c>
      <c r="M548" s="15">
        <f t="shared" ca="1" si="145"/>
        <v>0</v>
      </c>
      <c r="N548" s="15">
        <f t="shared" si="146"/>
        <v>200000</v>
      </c>
      <c r="O548" s="15">
        <f t="shared" ca="1" si="147"/>
        <v>0</v>
      </c>
      <c r="P548" s="15">
        <f t="shared" si="148"/>
        <v>200000</v>
      </c>
      <c r="Q548" s="15">
        <f t="shared" ca="1" si="149"/>
        <v>0</v>
      </c>
      <c r="R548" s="15">
        <f t="shared" si="150"/>
        <v>200000</v>
      </c>
      <c r="S548" s="15">
        <f t="shared" ca="1" si="151"/>
        <v>0</v>
      </c>
      <c r="T548" s="15">
        <f t="shared" si="152"/>
        <v>200000</v>
      </c>
      <c r="U548" s="15">
        <f t="shared" ca="1" si="153"/>
        <v>0</v>
      </c>
      <c r="V548" s="15">
        <f t="shared" si="154"/>
        <v>200000</v>
      </c>
      <c r="W548" s="15">
        <f t="shared" ca="1" si="155"/>
        <v>0</v>
      </c>
      <c r="X548" s="15">
        <f t="shared" si="156"/>
        <v>200000</v>
      </c>
      <c r="Y548" s="15">
        <f t="shared" ca="1" si="157"/>
        <v>0</v>
      </c>
      <c r="Z548" s="15">
        <f t="shared" si="158"/>
        <v>200000</v>
      </c>
      <c r="AA548" s="15">
        <f t="shared" ca="1" si="159"/>
        <v>0</v>
      </c>
      <c r="AB548" s="15">
        <f t="shared" si="160"/>
        <v>200000</v>
      </c>
      <c r="AC548" s="15">
        <f t="shared" ca="1" si="161"/>
        <v>0</v>
      </c>
      <c r="AD548" s="15">
        <f t="shared" si="162"/>
        <v>200000</v>
      </c>
      <c r="AE548" s="15">
        <f t="shared" ca="1" si="163"/>
        <v>0</v>
      </c>
    </row>
    <row r="549" spans="2:31">
      <c r="B549" s="15">
        <f t="shared" si="134"/>
        <v>200000</v>
      </c>
      <c r="C549" s="44">
        <f t="shared" ca="1" si="135"/>
        <v>0</v>
      </c>
      <c r="D549" s="15">
        <f t="shared" si="136"/>
        <v>200000</v>
      </c>
      <c r="E549" s="44">
        <f t="shared" ca="1" si="137"/>
        <v>0</v>
      </c>
      <c r="F549" s="15">
        <f t="shared" si="138"/>
        <v>200000</v>
      </c>
      <c r="G549" s="44">
        <f t="shared" ca="1" si="139"/>
        <v>0</v>
      </c>
      <c r="H549" s="15">
        <f t="shared" si="140"/>
        <v>200000</v>
      </c>
      <c r="I549" s="15">
        <f t="shared" ca="1" si="141"/>
        <v>0</v>
      </c>
      <c r="J549" s="15">
        <f t="shared" si="142"/>
        <v>200000</v>
      </c>
      <c r="K549" s="15">
        <f t="shared" ca="1" si="143"/>
        <v>0</v>
      </c>
      <c r="L549" s="15">
        <f t="shared" si="144"/>
        <v>200000</v>
      </c>
      <c r="M549" s="15">
        <f t="shared" ca="1" si="145"/>
        <v>0</v>
      </c>
      <c r="N549" s="15">
        <f t="shared" si="146"/>
        <v>200000</v>
      </c>
      <c r="O549" s="15">
        <f t="shared" ca="1" si="147"/>
        <v>0</v>
      </c>
      <c r="P549" s="15">
        <f t="shared" si="148"/>
        <v>200000</v>
      </c>
      <c r="Q549" s="15">
        <f t="shared" ca="1" si="149"/>
        <v>0</v>
      </c>
      <c r="R549" s="15">
        <f t="shared" si="150"/>
        <v>200000</v>
      </c>
      <c r="S549" s="15">
        <f t="shared" ca="1" si="151"/>
        <v>0</v>
      </c>
      <c r="T549" s="15">
        <f t="shared" si="152"/>
        <v>200000</v>
      </c>
      <c r="U549" s="15">
        <f t="shared" ca="1" si="153"/>
        <v>0</v>
      </c>
      <c r="V549" s="15">
        <f t="shared" si="154"/>
        <v>200000</v>
      </c>
      <c r="W549" s="15">
        <f t="shared" ca="1" si="155"/>
        <v>0</v>
      </c>
      <c r="X549" s="15">
        <f t="shared" si="156"/>
        <v>200000</v>
      </c>
      <c r="Y549" s="15">
        <f t="shared" ca="1" si="157"/>
        <v>0</v>
      </c>
      <c r="Z549" s="15">
        <f t="shared" si="158"/>
        <v>200000</v>
      </c>
      <c r="AA549" s="15">
        <f t="shared" ca="1" si="159"/>
        <v>0</v>
      </c>
      <c r="AB549" s="15">
        <f t="shared" si="160"/>
        <v>200000</v>
      </c>
      <c r="AC549" s="15">
        <f t="shared" ca="1" si="161"/>
        <v>0</v>
      </c>
      <c r="AD549" s="15">
        <f t="shared" si="162"/>
        <v>200000</v>
      </c>
      <c r="AE549" s="15">
        <f t="shared" ca="1" si="163"/>
        <v>0</v>
      </c>
    </row>
    <row r="550" spans="2:31">
      <c r="B550" s="15">
        <f t="shared" si="134"/>
        <v>200000</v>
      </c>
      <c r="C550" s="44">
        <f t="shared" ca="1" si="135"/>
        <v>0</v>
      </c>
      <c r="D550" s="15">
        <f t="shared" si="136"/>
        <v>200000</v>
      </c>
      <c r="E550" s="44">
        <f t="shared" ca="1" si="137"/>
        <v>0</v>
      </c>
      <c r="F550" s="15">
        <f t="shared" si="138"/>
        <v>200000</v>
      </c>
      <c r="G550" s="44">
        <f t="shared" ca="1" si="139"/>
        <v>0</v>
      </c>
      <c r="H550" s="15">
        <f t="shared" si="140"/>
        <v>200000</v>
      </c>
      <c r="I550" s="15">
        <f t="shared" ca="1" si="141"/>
        <v>0</v>
      </c>
      <c r="J550" s="15">
        <f t="shared" si="142"/>
        <v>200000</v>
      </c>
      <c r="K550" s="15">
        <f t="shared" ca="1" si="143"/>
        <v>0</v>
      </c>
      <c r="L550" s="15">
        <f t="shared" si="144"/>
        <v>200000</v>
      </c>
      <c r="M550" s="15">
        <f t="shared" ca="1" si="145"/>
        <v>0</v>
      </c>
      <c r="N550" s="15">
        <f t="shared" si="146"/>
        <v>200000</v>
      </c>
      <c r="O550" s="15">
        <f t="shared" ca="1" si="147"/>
        <v>0</v>
      </c>
      <c r="P550" s="15">
        <f t="shared" si="148"/>
        <v>200000</v>
      </c>
      <c r="Q550" s="15">
        <f t="shared" ca="1" si="149"/>
        <v>0</v>
      </c>
      <c r="R550" s="15">
        <f t="shared" si="150"/>
        <v>200000</v>
      </c>
      <c r="S550" s="15">
        <f t="shared" ca="1" si="151"/>
        <v>0</v>
      </c>
      <c r="T550" s="15">
        <f t="shared" si="152"/>
        <v>200000</v>
      </c>
      <c r="U550" s="15">
        <f t="shared" ca="1" si="153"/>
        <v>0</v>
      </c>
      <c r="V550" s="15">
        <f t="shared" si="154"/>
        <v>200000</v>
      </c>
      <c r="W550" s="15">
        <f t="shared" ca="1" si="155"/>
        <v>0</v>
      </c>
      <c r="X550" s="15">
        <f t="shared" si="156"/>
        <v>200000</v>
      </c>
      <c r="Y550" s="15">
        <f t="shared" ca="1" si="157"/>
        <v>0</v>
      </c>
      <c r="Z550" s="15">
        <f t="shared" si="158"/>
        <v>200000</v>
      </c>
      <c r="AA550" s="15">
        <f t="shared" ca="1" si="159"/>
        <v>0</v>
      </c>
      <c r="AB550" s="15">
        <f t="shared" si="160"/>
        <v>200000</v>
      </c>
      <c r="AC550" s="15">
        <f t="shared" ca="1" si="161"/>
        <v>0</v>
      </c>
      <c r="AD550" s="15">
        <f t="shared" si="162"/>
        <v>200000</v>
      </c>
      <c r="AE550" s="15">
        <f t="shared" ca="1" si="163"/>
        <v>0</v>
      </c>
    </row>
    <row r="551" spans="2:31">
      <c r="B551" s="15">
        <f t="shared" si="134"/>
        <v>200000</v>
      </c>
      <c r="C551" s="44">
        <f t="shared" ca="1" si="135"/>
        <v>0</v>
      </c>
      <c r="D551" s="15">
        <f t="shared" si="136"/>
        <v>200000</v>
      </c>
      <c r="E551" s="44">
        <f t="shared" ca="1" si="137"/>
        <v>0</v>
      </c>
      <c r="F551" s="15">
        <f t="shared" si="138"/>
        <v>200000</v>
      </c>
      <c r="G551" s="44">
        <f t="shared" ca="1" si="139"/>
        <v>0</v>
      </c>
      <c r="H551" s="15">
        <f t="shared" si="140"/>
        <v>200000</v>
      </c>
      <c r="I551" s="15">
        <f t="shared" ca="1" si="141"/>
        <v>0</v>
      </c>
      <c r="J551" s="15">
        <f t="shared" si="142"/>
        <v>200000</v>
      </c>
      <c r="K551" s="15">
        <f t="shared" ca="1" si="143"/>
        <v>0</v>
      </c>
      <c r="L551" s="15">
        <f t="shared" si="144"/>
        <v>200000</v>
      </c>
      <c r="M551" s="15">
        <f t="shared" ca="1" si="145"/>
        <v>0</v>
      </c>
      <c r="N551" s="15">
        <f t="shared" si="146"/>
        <v>200000</v>
      </c>
      <c r="O551" s="15">
        <f t="shared" ca="1" si="147"/>
        <v>0</v>
      </c>
      <c r="P551" s="15">
        <f t="shared" si="148"/>
        <v>200000</v>
      </c>
      <c r="Q551" s="15">
        <f t="shared" ca="1" si="149"/>
        <v>0</v>
      </c>
      <c r="R551" s="15">
        <f t="shared" si="150"/>
        <v>200000</v>
      </c>
      <c r="S551" s="15">
        <f t="shared" ca="1" si="151"/>
        <v>0</v>
      </c>
      <c r="T551" s="15">
        <f t="shared" si="152"/>
        <v>200000</v>
      </c>
      <c r="U551" s="15">
        <f t="shared" ca="1" si="153"/>
        <v>0</v>
      </c>
      <c r="V551" s="15">
        <f t="shared" si="154"/>
        <v>200000</v>
      </c>
      <c r="W551" s="15">
        <f t="shared" ca="1" si="155"/>
        <v>0</v>
      </c>
      <c r="X551" s="15">
        <f t="shared" si="156"/>
        <v>200000</v>
      </c>
      <c r="Y551" s="15">
        <f t="shared" ca="1" si="157"/>
        <v>0</v>
      </c>
      <c r="Z551" s="15">
        <f t="shared" si="158"/>
        <v>200000</v>
      </c>
      <c r="AA551" s="15">
        <f t="shared" ca="1" si="159"/>
        <v>0</v>
      </c>
      <c r="AB551" s="15">
        <f t="shared" si="160"/>
        <v>200000</v>
      </c>
      <c r="AC551" s="15">
        <f t="shared" ca="1" si="161"/>
        <v>0</v>
      </c>
      <c r="AD551" s="15">
        <f t="shared" si="162"/>
        <v>200000</v>
      </c>
      <c r="AE551" s="15">
        <f t="shared" ca="1" si="163"/>
        <v>0</v>
      </c>
    </row>
    <row r="552" spans="2:31">
      <c r="B552" s="15">
        <f t="shared" si="134"/>
        <v>200000</v>
      </c>
      <c r="C552" s="44">
        <f t="shared" ca="1" si="135"/>
        <v>0</v>
      </c>
      <c r="D552" s="15">
        <f t="shared" si="136"/>
        <v>200000</v>
      </c>
      <c r="E552" s="44">
        <f t="shared" ca="1" si="137"/>
        <v>0</v>
      </c>
      <c r="F552" s="15">
        <f t="shared" si="138"/>
        <v>200000</v>
      </c>
      <c r="G552" s="44">
        <f t="shared" ca="1" si="139"/>
        <v>0</v>
      </c>
      <c r="H552" s="15">
        <f t="shared" si="140"/>
        <v>200000</v>
      </c>
      <c r="I552" s="15">
        <f t="shared" ca="1" si="141"/>
        <v>0</v>
      </c>
      <c r="J552" s="15">
        <f t="shared" si="142"/>
        <v>200000</v>
      </c>
      <c r="K552" s="15">
        <f t="shared" ca="1" si="143"/>
        <v>0</v>
      </c>
      <c r="L552" s="15">
        <f t="shared" si="144"/>
        <v>200000</v>
      </c>
      <c r="M552" s="15">
        <f t="shared" ca="1" si="145"/>
        <v>0</v>
      </c>
      <c r="N552" s="15">
        <f t="shared" si="146"/>
        <v>200000</v>
      </c>
      <c r="O552" s="15">
        <f t="shared" ca="1" si="147"/>
        <v>0</v>
      </c>
      <c r="P552" s="15">
        <f t="shared" si="148"/>
        <v>200000</v>
      </c>
      <c r="Q552" s="15">
        <f t="shared" ca="1" si="149"/>
        <v>0</v>
      </c>
      <c r="R552" s="15">
        <f t="shared" si="150"/>
        <v>200000</v>
      </c>
      <c r="S552" s="15">
        <f t="shared" ca="1" si="151"/>
        <v>0</v>
      </c>
      <c r="T552" s="15">
        <f t="shared" si="152"/>
        <v>200000</v>
      </c>
      <c r="U552" s="15">
        <f t="shared" ca="1" si="153"/>
        <v>0</v>
      </c>
      <c r="V552" s="15">
        <f t="shared" si="154"/>
        <v>200000</v>
      </c>
      <c r="W552" s="15">
        <f t="shared" ca="1" si="155"/>
        <v>0</v>
      </c>
      <c r="X552" s="15">
        <f t="shared" si="156"/>
        <v>200000</v>
      </c>
      <c r="Y552" s="15">
        <f t="shared" ca="1" si="157"/>
        <v>0</v>
      </c>
      <c r="Z552" s="15">
        <f t="shared" si="158"/>
        <v>200000</v>
      </c>
      <c r="AA552" s="15">
        <f t="shared" ca="1" si="159"/>
        <v>0</v>
      </c>
      <c r="AB552" s="15">
        <f t="shared" si="160"/>
        <v>200000</v>
      </c>
      <c r="AC552" s="15">
        <f t="shared" ca="1" si="161"/>
        <v>0</v>
      </c>
      <c r="AD552" s="15">
        <f t="shared" si="162"/>
        <v>200000</v>
      </c>
      <c r="AE552" s="15">
        <f t="shared" ca="1" si="163"/>
        <v>0</v>
      </c>
    </row>
    <row r="553" spans="2:31">
      <c r="B553" s="15">
        <f t="shared" si="134"/>
        <v>200000</v>
      </c>
      <c r="C553" s="44">
        <f t="shared" ca="1" si="135"/>
        <v>0</v>
      </c>
      <c r="D553" s="15">
        <f t="shared" si="136"/>
        <v>200000</v>
      </c>
      <c r="E553" s="44">
        <f t="shared" ca="1" si="137"/>
        <v>0</v>
      </c>
      <c r="F553" s="15">
        <f t="shared" si="138"/>
        <v>200000</v>
      </c>
      <c r="G553" s="44">
        <f t="shared" ca="1" si="139"/>
        <v>0</v>
      </c>
      <c r="H553" s="15">
        <f t="shared" si="140"/>
        <v>200000</v>
      </c>
      <c r="I553" s="15">
        <f t="shared" ca="1" si="141"/>
        <v>0</v>
      </c>
      <c r="J553" s="15">
        <f t="shared" si="142"/>
        <v>200000</v>
      </c>
      <c r="K553" s="15">
        <f t="shared" ca="1" si="143"/>
        <v>0</v>
      </c>
      <c r="L553" s="15">
        <f t="shared" si="144"/>
        <v>200000</v>
      </c>
      <c r="M553" s="15">
        <f t="shared" ca="1" si="145"/>
        <v>0</v>
      </c>
      <c r="N553" s="15">
        <f t="shared" si="146"/>
        <v>200000</v>
      </c>
      <c r="O553" s="15">
        <f t="shared" ca="1" si="147"/>
        <v>0</v>
      </c>
      <c r="P553" s="15">
        <f t="shared" si="148"/>
        <v>200000</v>
      </c>
      <c r="Q553" s="15">
        <f t="shared" ca="1" si="149"/>
        <v>0</v>
      </c>
      <c r="R553" s="15">
        <f t="shared" si="150"/>
        <v>200000</v>
      </c>
      <c r="S553" s="15">
        <f t="shared" ca="1" si="151"/>
        <v>0</v>
      </c>
      <c r="T553" s="15">
        <f t="shared" si="152"/>
        <v>200000</v>
      </c>
      <c r="U553" s="15">
        <f t="shared" ca="1" si="153"/>
        <v>0</v>
      </c>
      <c r="V553" s="15">
        <f t="shared" si="154"/>
        <v>200000</v>
      </c>
      <c r="W553" s="15">
        <f t="shared" ca="1" si="155"/>
        <v>0</v>
      </c>
      <c r="X553" s="15">
        <f t="shared" si="156"/>
        <v>200000</v>
      </c>
      <c r="Y553" s="15">
        <f t="shared" ca="1" si="157"/>
        <v>0</v>
      </c>
      <c r="Z553" s="15">
        <f t="shared" si="158"/>
        <v>200000</v>
      </c>
      <c r="AA553" s="15">
        <f t="shared" ca="1" si="159"/>
        <v>0</v>
      </c>
      <c r="AB553" s="15">
        <f t="shared" si="160"/>
        <v>200000</v>
      </c>
      <c r="AC553" s="15">
        <f t="shared" ca="1" si="161"/>
        <v>0</v>
      </c>
      <c r="AD553" s="15">
        <f t="shared" si="162"/>
        <v>200000</v>
      </c>
      <c r="AE553" s="15">
        <f t="shared" ca="1" si="163"/>
        <v>0</v>
      </c>
    </row>
    <row r="554" spans="2:31">
      <c r="B554" s="15">
        <f t="shared" si="134"/>
        <v>200000</v>
      </c>
      <c r="C554" s="44">
        <f t="shared" ca="1" si="135"/>
        <v>0</v>
      </c>
      <c r="D554" s="15">
        <f t="shared" si="136"/>
        <v>200000</v>
      </c>
      <c r="E554" s="44">
        <f t="shared" ca="1" si="137"/>
        <v>0</v>
      </c>
      <c r="F554" s="15">
        <f t="shared" si="138"/>
        <v>200000</v>
      </c>
      <c r="G554" s="44">
        <f t="shared" ca="1" si="139"/>
        <v>0</v>
      </c>
      <c r="H554" s="15">
        <f t="shared" si="140"/>
        <v>200000</v>
      </c>
      <c r="I554" s="15">
        <f t="shared" ca="1" si="141"/>
        <v>0</v>
      </c>
      <c r="J554" s="15">
        <f t="shared" si="142"/>
        <v>200000</v>
      </c>
      <c r="K554" s="15">
        <f t="shared" ca="1" si="143"/>
        <v>0</v>
      </c>
      <c r="L554" s="15">
        <f t="shared" si="144"/>
        <v>200000</v>
      </c>
      <c r="M554" s="15">
        <f t="shared" ca="1" si="145"/>
        <v>0</v>
      </c>
      <c r="N554" s="15">
        <f t="shared" si="146"/>
        <v>200000</v>
      </c>
      <c r="O554" s="15">
        <f t="shared" ca="1" si="147"/>
        <v>0</v>
      </c>
      <c r="P554" s="15">
        <f t="shared" si="148"/>
        <v>200000</v>
      </c>
      <c r="Q554" s="15">
        <f t="shared" ca="1" si="149"/>
        <v>0</v>
      </c>
      <c r="R554" s="15">
        <f t="shared" si="150"/>
        <v>200000</v>
      </c>
      <c r="S554" s="15">
        <f t="shared" ca="1" si="151"/>
        <v>0</v>
      </c>
      <c r="T554" s="15">
        <f t="shared" si="152"/>
        <v>200000</v>
      </c>
      <c r="U554" s="15">
        <f t="shared" ca="1" si="153"/>
        <v>0</v>
      </c>
      <c r="V554" s="15">
        <f t="shared" si="154"/>
        <v>200000</v>
      </c>
      <c r="W554" s="15">
        <f t="shared" ca="1" si="155"/>
        <v>0</v>
      </c>
      <c r="X554" s="15">
        <f t="shared" si="156"/>
        <v>200000</v>
      </c>
      <c r="Y554" s="15">
        <f t="shared" ca="1" si="157"/>
        <v>0</v>
      </c>
      <c r="Z554" s="15">
        <f t="shared" si="158"/>
        <v>200000</v>
      </c>
      <c r="AA554" s="15">
        <f t="shared" ca="1" si="159"/>
        <v>0</v>
      </c>
      <c r="AB554" s="15">
        <f t="shared" si="160"/>
        <v>200000</v>
      </c>
      <c r="AC554" s="15">
        <f t="shared" ca="1" si="161"/>
        <v>0</v>
      </c>
      <c r="AD554" s="15">
        <f t="shared" si="162"/>
        <v>200000</v>
      </c>
      <c r="AE554" s="15">
        <f t="shared" ca="1" si="163"/>
        <v>0</v>
      </c>
    </row>
    <row r="555" spans="2:31">
      <c r="B555" s="15">
        <f t="shared" si="134"/>
        <v>200000</v>
      </c>
      <c r="C555" s="44">
        <f t="shared" ca="1" si="135"/>
        <v>0</v>
      </c>
      <c r="D555" s="15">
        <f t="shared" si="136"/>
        <v>200000</v>
      </c>
      <c r="E555" s="44">
        <f t="shared" ca="1" si="137"/>
        <v>0</v>
      </c>
      <c r="F555" s="15">
        <f t="shared" si="138"/>
        <v>200000</v>
      </c>
      <c r="G555" s="44">
        <f t="shared" ca="1" si="139"/>
        <v>0</v>
      </c>
      <c r="H555" s="15">
        <f t="shared" si="140"/>
        <v>200000</v>
      </c>
      <c r="I555" s="15">
        <f t="shared" ca="1" si="141"/>
        <v>0</v>
      </c>
      <c r="J555" s="15">
        <f t="shared" si="142"/>
        <v>200000</v>
      </c>
      <c r="K555" s="15">
        <f t="shared" ca="1" si="143"/>
        <v>0</v>
      </c>
      <c r="L555" s="15">
        <f t="shared" si="144"/>
        <v>200000</v>
      </c>
      <c r="M555" s="15">
        <f t="shared" ca="1" si="145"/>
        <v>0</v>
      </c>
      <c r="N555" s="15">
        <f t="shared" si="146"/>
        <v>200000</v>
      </c>
      <c r="O555" s="15">
        <f t="shared" ca="1" si="147"/>
        <v>0</v>
      </c>
      <c r="P555" s="15">
        <f t="shared" si="148"/>
        <v>200000</v>
      </c>
      <c r="Q555" s="15">
        <f t="shared" ca="1" si="149"/>
        <v>0</v>
      </c>
      <c r="R555" s="15">
        <f t="shared" si="150"/>
        <v>200000</v>
      </c>
      <c r="S555" s="15">
        <f t="shared" ca="1" si="151"/>
        <v>0</v>
      </c>
      <c r="T555" s="15">
        <f t="shared" si="152"/>
        <v>200000</v>
      </c>
      <c r="U555" s="15">
        <f t="shared" ca="1" si="153"/>
        <v>0</v>
      </c>
      <c r="V555" s="15">
        <f t="shared" si="154"/>
        <v>200000</v>
      </c>
      <c r="W555" s="15">
        <f t="shared" ca="1" si="155"/>
        <v>0</v>
      </c>
      <c r="X555" s="15">
        <f t="shared" si="156"/>
        <v>200000</v>
      </c>
      <c r="Y555" s="15">
        <f t="shared" ca="1" si="157"/>
        <v>0</v>
      </c>
      <c r="Z555" s="15">
        <f t="shared" si="158"/>
        <v>200000</v>
      </c>
      <c r="AA555" s="15">
        <f t="shared" ca="1" si="159"/>
        <v>0</v>
      </c>
      <c r="AB555" s="15">
        <f t="shared" si="160"/>
        <v>200000</v>
      </c>
      <c r="AC555" s="15">
        <f t="shared" ca="1" si="161"/>
        <v>0</v>
      </c>
      <c r="AD555" s="15">
        <f t="shared" si="162"/>
        <v>200000</v>
      </c>
      <c r="AE555" s="15">
        <f t="shared" ca="1" si="163"/>
        <v>0</v>
      </c>
    </row>
    <row r="556" spans="2:31">
      <c r="B556" s="15">
        <f t="shared" si="134"/>
        <v>200000</v>
      </c>
      <c r="C556" s="44">
        <f t="shared" ca="1" si="135"/>
        <v>0</v>
      </c>
      <c r="D556" s="15">
        <f t="shared" si="136"/>
        <v>200000</v>
      </c>
      <c r="E556" s="44">
        <f t="shared" ca="1" si="137"/>
        <v>0</v>
      </c>
      <c r="F556" s="15">
        <f t="shared" si="138"/>
        <v>200000</v>
      </c>
      <c r="G556" s="44">
        <f t="shared" ca="1" si="139"/>
        <v>0</v>
      </c>
      <c r="H556" s="15">
        <f t="shared" si="140"/>
        <v>200000</v>
      </c>
      <c r="I556" s="15">
        <f t="shared" ca="1" si="141"/>
        <v>0</v>
      </c>
      <c r="J556" s="15">
        <f t="shared" si="142"/>
        <v>200000</v>
      </c>
      <c r="K556" s="15">
        <f t="shared" ca="1" si="143"/>
        <v>0</v>
      </c>
      <c r="L556" s="15">
        <f t="shared" si="144"/>
        <v>200000</v>
      </c>
      <c r="M556" s="15">
        <f t="shared" ca="1" si="145"/>
        <v>0</v>
      </c>
      <c r="N556" s="15">
        <f t="shared" si="146"/>
        <v>200000</v>
      </c>
      <c r="O556" s="15">
        <f t="shared" ca="1" si="147"/>
        <v>0</v>
      </c>
      <c r="P556" s="15">
        <f t="shared" si="148"/>
        <v>200000</v>
      </c>
      <c r="Q556" s="15">
        <f t="shared" ca="1" si="149"/>
        <v>0</v>
      </c>
      <c r="R556" s="15">
        <f t="shared" si="150"/>
        <v>200000</v>
      </c>
      <c r="S556" s="15">
        <f t="shared" ca="1" si="151"/>
        <v>0</v>
      </c>
      <c r="T556" s="15">
        <f t="shared" si="152"/>
        <v>200000</v>
      </c>
      <c r="U556" s="15">
        <f t="shared" ca="1" si="153"/>
        <v>0</v>
      </c>
      <c r="V556" s="15">
        <f t="shared" si="154"/>
        <v>200000</v>
      </c>
      <c r="W556" s="15">
        <f t="shared" ca="1" si="155"/>
        <v>0</v>
      </c>
      <c r="X556" s="15">
        <f t="shared" si="156"/>
        <v>200000</v>
      </c>
      <c r="Y556" s="15">
        <f t="shared" ca="1" si="157"/>
        <v>0</v>
      </c>
      <c r="Z556" s="15">
        <f t="shared" si="158"/>
        <v>200000</v>
      </c>
      <c r="AA556" s="15">
        <f t="shared" ca="1" si="159"/>
        <v>0</v>
      </c>
      <c r="AB556" s="15">
        <f t="shared" si="160"/>
        <v>200000</v>
      </c>
      <c r="AC556" s="15">
        <f t="shared" ca="1" si="161"/>
        <v>0</v>
      </c>
      <c r="AD556" s="15">
        <f t="shared" si="162"/>
        <v>200000</v>
      </c>
      <c r="AE556" s="15">
        <f t="shared" ca="1" si="163"/>
        <v>0</v>
      </c>
    </row>
    <row r="557" spans="2:31">
      <c r="B557" s="15">
        <f t="shared" si="134"/>
        <v>200000</v>
      </c>
      <c r="C557" s="44">
        <f t="shared" ca="1" si="135"/>
        <v>0</v>
      </c>
      <c r="D557" s="15">
        <f t="shared" si="136"/>
        <v>200000</v>
      </c>
      <c r="E557" s="44">
        <f t="shared" ca="1" si="137"/>
        <v>0</v>
      </c>
      <c r="F557" s="15">
        <f t="shared" si="138"/>
        <v>200000</v>
      </c>
      <c r="G557" s="44">
        <f t="shared" ca="1" si="139"/>
        <v>0</v>
      </c>
      <c r="H557" s="15">
        <f t="shared" si="140"/>
        <v>200000</v>
      </c>
      <c r="I557" s="15">
        <f t="shared" ca="1" si="141"/>
        <v>0</v>
      </c>
      <c r="J557" s="15">
        <f t="shared" si="142"/>
        <v>200000</v>
      </c>
      <c r="K557" s="15">
        <f t="shared" ca="1" si="143"/>
        <v>0</v>
      </c>
      <c r="L557" s="15">
        <f t="shared" si="144"/>
        <v>200000</v>
      </c>
      <c r="M557" s="15">
        <f t="shared" ca="1" si="145"/>
        <v>0</v>
      </c>
      <c r="N557" s="15">
        <f t="shared" si="146"/>
        <v>200000</v>
      </c>
      <c r="O557" s="15">
        <f t="shared" ca="1" si="147"/>
        <v>0</v>
      </c>
      <c r="P557" s="15">
        <f t="shared" si="148"/>
        <v>200000</v>
      </c>
      <c r="Q557" s="15">
        <f t="shared" ca="1" si="149"/>
        <v>0</v>
      </c>
      <c r="R557" s="15">
        <f t="shared" si="150"/>
        <v>200000</v>
      </c>
      <c r="S557" s="15">
        <f t="shared" ca="1" si="151"/>
        <v>0</v>
      </c>
      <c r="T557" s="15">
        <f t="shared" si="152"/>
        <v>200000</v>
      </c>
      <c r="U557" s="15">
        <f t="shared" ca="1" si="153"/>
        <v>0</v>
      </c>
      <c r="V557" s="15">
        <f t="shared" si="154"/>
        <v>200000</v>
      </c>
      <c r="W557" s="15">
        <f t="shared" ca="1" si="155"/>
        <v>0</v>
      </c>
      <c r="X557" s="15">
        <f t="shared" si="156"/>
        <v>200000</v>
      </c>
      <c r="Y557" s="15">
        <f t="shared" ca="1" si="157"/>
        <v>0</v>
      </c>
      <c r="Z557" s="15">
        <f t="shared" si="158"/>
        <v>200000</v>
      </c>
      <c r="AA557" s="15">
        <f t="shared" ca="1" si="159"/>
        <v>0</v>
      </c>
      <c r="AB557" s="15">
        <f t="shared" si="160"/>
        <v>200000</v>
      </c>
      <c r="AC557" s="15">
        <f t="shared" ca="1" si="161"/>
        <v>0</v>
      </c>
      <c r="AD557" s="15">
        <f t="shared" si="162"/>
        <v>200000</v>
      </c>
      <c r="AE557" s="15">
        <f t="shared" ca="1" si="163"/>
        <v>0</v>
      </c>
    </row>
    <row r="558" spans="2:31">
      <c r="B558" s="15">
        <f t="shared" si="134"/>
        <v>200000</v>
      </c>
      <c r="C558" s="44">
        <f t="shared" ca="1" si="135"/>
        <v>0</v>
      </c>
      <c r="D558" s="15">
        <f t="shared" si="136"/>
        <v>200000</v>
      </c>
      <c r="E558" s="44">
        <f t="shared" ca="1" si="137"/>
        <v>0</v>
      </c>
      <c r="F558" s="15">
        <f t="shared" si="138"/>
        <v>200000</v>
      </c>
      <c r="G558" s="44">
        <f t="shared" ca="1" si="139"/>
        <v>0</v>
      </c>
      <c r="H558" s="15">
        <f t="shared" si="140"/>
        <v>200000</v>
      </c>
      <c r="I558" s="15">
        <f t="shared" ca="1" si="141"/>
        <v>0</v>
      </c>
      <c r="J558" s="15">
        <f t="shared" si="142"/>
        <v>200000</v>
      </c>
      <c r="K558" s="15">
        <f t="shared" ca="1" si="143"/>
        <v>0</v>
      </c>
      <c r="L558" s="15">
        <f t="shared" si="144"/>
        <v>200000</v>
      </c>
      <c r="M558" s="15">
        <f t="shared" ca="1" si="145"/>
        <v>0</v>
      </c>
      <c r="N558" s="15">
        <f t="shared" si="146"/>
        <v>200000</v>
      </c>
      <c r="O558" s="15">
        <f t="shared" ca="1" si="147"/>
        <v>0</v>
      </c>
      <c r="P558" s="15">
        <f t="shared" si="148"/>
        <v>200000</v>
      </c>
      <c r="Q558" s="15">
        <f t="shared" ca="1" si="149"/>
        <v>0</v>
      </c>
      <c r="R558" s="15">
        <f t="shared" si="150"/>
        <v>200000</v>
      </c>
      <c r="S558" s="15">
        <f t="shared" ca="1" si="151"/>
        <v>0</v>
      </c>
      <c r="T558" s="15">
        <f t="shared" si="152"/>
        <v>200000</v>
      </c>
      <c r="U558" s="15">
        <f t="shared" ca="1" si="153"/>
        <v>0</v>
      </c>
      <c r="V558" s="15">
        <f t="shared" si="154"/>
        <v>200000</v>
      </c>
      <c r="W558" s="15">
        <f t="shared" ca="1" si="155"/>
        <v>0</v>
      </c>
      <c r="X558" s="15">
        <f t="shared" si="156"/>
        <v>200000</v>
      </c>
      <c r="Y558" s="15">
        <f t="shared" ca="1" si="157"/>
        <v>0</v>
      </c>
      <c r="Z558" s="15">
        <f t="shared" si="158"/>
        <v>200000</v>
      </c>
      <c r="AA558" s="15">
        <f t="shared" ca="1" si="159"/>
        <v>0</v>
      </c>
      <c r="AB558" s="15">
        <f t="shared" si="160"/>
        <v>200000</v>
      </c>
      <c r="AC558" s="15">
        <f t="shared" ca="1" si="161"/>
        <v>0</v>
      </c>
      <c r="AD558" s="15">
        <f t="shared" si="162"/>
        <v>200000</v>
      </c>
      <c r="AE558" s="15">
        <f t="shared" ca="1" si="163"/>
        <v>0</v>
      </c>
    </row>
    <row r="559" spans="2:31">
      <c r="B559" s="15">
        <f t="shared" si="134"/>
        <v>200000</v>
      </c>
      <c r="C559" s="44">
        <f t="shared" ca="1" si="135"/>
        <v>0</v>
      </c>
      <c r="D559" s="15">
        <f t="shared" si="136"/>
        <v>200000</v>
      </c>
      <c r="E559" s="44">
        <f t="shared" ca="1" si="137"/>
        <v>0</v>
      </c>
      <c r="F559" s="15">
        <f t="shared" si="138"/>
        <v>200000</v>
      </c>
      <c r="G559" s="44">
        <f t="shared" ca="1" si="139"/>
        <v>0</v>
      </c>
      <c r="H559" s="15">
        <f t="shared" si="140"/>
        <v>200000</v>
      </c>
      <c r="I559" s="15">
        <f t="shared" ca="1" si="141"/>
        <v>0</v>
      </c>
      <c r="J559" s="15">
        <f t="shared" si="142"/>
        <v>200000</v>
      </c>
      <c r="K559" s="15">
        <f t="shared" ca="1" si="143"/>
        <v>0</v>
      </c>
      <c r="L559" s="15">
        <f t="shared" si="144"/>
        <v>200000</v>
      </c>
      <c r="M559" s="15">
        <f t="shared" ca="1" si="145"/>
        <v>0</v>
      </c>
      <c r="N559" s="15">
        <f t="shared" si="146"/>
        <v>200000</v>
      </c>
      <c r="O559" s="15">
        <f t="shared" ca="1" si="147"/>
        <v>0</v>
      </c>
      <c r="P559" s="15">
        <f t="shared" si="148"/>
        <v>200000</v>
      </c>
      <c r="Q559" s="15">
        <f t="shared" ca="1" si="149"/>
        <v>0</v>
      </c>
      <c r="R559" s="15">
        <f t="shared" si="150"/>
        <v>200000</v>
      </c>
      <c r="S559" s="15">
        <f t="shared" ca="1" si="151"/>
        <v>0</v>
      </c>
      <c r="T559" s="15">
        <f t="shared" si="152"/>
        <v>200000</v>
      </c>
      <c r="U559" s="15">
        <f t="shared" ca="1" si="153"/>
        <v>0</v>
      </c>
      <c r="V559" s="15">
        <f t="shared" si="154"/>
        <v>200000</v>
      </c>
      <c r="W559" s="15">
        <f t="shared" ca="1" si="155"/>
        <v>0</v>
      </c>
      <c r="X559" s="15">
        <f t="shared" si="156"/>
        <v>200000</v>
      </c>
      <c r="Y559" s="15">
        <f t="shared" ca="1" si="157"/>
        <v>0</v>
      </c>
      <c r="Z559" s="15">
        <f t="shared" si="158"/>
        <v>200000</v>
      </c>
      <c r="AA559" s="15">
        <f t="shared" ca="1" si="159"/>
        <v>0</v>
      </c>
      <c r="AB559" s="15">
        <f t="shared" si="160"/>
        <v>200000</v>
      </c>
      <c r="AC559" s="15">
        <f t="shared" ca="1" si="161"/>
        <v>0</v>
      </c>
      <c r="AD559" s="15">
        <f t="shared" si="162"/>
        <v>200000</v>
      </c>
      <c r="AE559" s="15">
        <f t="shared" ca="1" si="163"/>
        <v>0</v>
      </c>
    </row>
    <row r="560" spans="2:31">
      <c r="B560" s="15">
        <f t="shared" si="134"/>
        <v>200000</v>
      </c>
      <c r="C560" s="44">
        <f t="shared" ca="1" si="135"/>
        <v>0</v>
      </c>
      <c r="D560" s="15">
        <f t="shared" si="136"/>
        <v>200000</v>
      </c>
      <c r="E560" s="44">
        <f t="shared" ca="1" si="137"/>
        <v>0</v>
      </c>
      <c r="F560" s="15">
        <f t="shared" si="138"/>
        <v>200000</v>
      </c>
      <c r="G560" s="44">
        <f t="shared" ca="1" si="139"/>
        <v>0</v>
      </c>
      <c r="H560" s="15">
        <f t="shared" si="140"/>
        <v>200000</v>
      </c>
      <c r="I560" s="15">
        <f t="shared" ca="1" si="141"/>
        <v>0</v>
      </c>
      <c r="J560" s="15">
        <f t="shared" si="142"/>
        <v>200000</v>
      </c>
      <c r="K560" s="15">
        <f t="shared" ca="1" si="143"/>
        <v>0</v>
      </c>
      <c r="L560" s="15">
        <f t="shared" si="144"/>
        <v>200000</v>
      </c>
      <c r="M560" s="15">
        <f t="shared" ca="1" si="145"/>
        <v>0</v>
      </c>
      <c r="N560" s="15">
        <f t="shared" si="146"/>
        <v>200000</v>
      </c>
      <c r="O560" s="15">
        <f t="shared" ca="1" si="147"/>
        <v>0</v>
      </c>
      <c r="P560" s="15">
        <f t="shared" si="148"/>
        <v>200000</v>
      </c>
      <c r="Q560" s="15">
        <f t="shared" ca="1" si="149"/>
        <v>0</v>
      </c>
      <c r="R560" s="15">
        <f t="shared" si="150"/>
        <v>200000</v>
      </c>
      <c r="S560" s="15">
        <f t="shared" ca="1" si="151"/>
        <v>0</v>
      </c>
      <c r="T560" s="15">
        <f t="shared" si="152"/>
        <v>200000</v>
      </c>
      <c r="U560" s="15">
        <f t="shared" ca="1" si="153"/>
        <v>0</v>
      </c>
      <c r="V560" s="15">
        <f t="shared" si="154"/>
        <v>200000</v>
      </c>
      <c r="W560" s="15">
        <f t="shared" ca="1" si="155"/>
        <v>0</v>
      </c>
      <c r="X560" s="15">
        <f t="shared" si="156"/>
        <v>200000</v>
      </c>
      <c r="Y560" s="15">
        <f t="shared" ca="1" si="157"/>
        <v>0</v>
      </c>
      <c r="Z560" s="15">
        <f t="shared" si="158"/>
        <v>200000</v>
      </c>
      <c r="AA560" s="15">
        <f t="shared" ca="1" si="159"/>
        <v>0</v>
      </c>
      <c r="AB560" s="15">
        <f t="shared" si="160"/>
        <v>200000</v>
      </c>
      <c r="AC560" s="15">
        <f t="shared" ca="1" si="161"/>
        <v>0</v>
      </c>
      <c r="AD560" s="15">
        <f t="shared" si="162"/>
        <v>200000</v>
      </c>
      <c r="AE560" s="15">
        <f t="shared" ca="1" si="163"/>
        <v>0</v>
      </c>
    </row>
    <row r="561" spans="2:31">
      <c r="B561" s="15">
        <f t="shared" si="134"/>
        <v>200000</v>
      </c>
      <c r="C561" s="44">
        <f t="shared" ca="1" si="135"/>
        <v>0</v>
      </c>
      <c r="D561" s="15">
        <f t="shared" si="136"/>
        <v>200000</v>
      </c>
      <c r="E561" s="44">
        <f t="shared" ca="1" si="137"/>
        <v>0</v>
      </c>
      <c r="F561" s="15">
        <f t="shared" si="138"/>
        <v>200000</v>
      </c>
      <c r="G561" s="44">
        <f t="shared" ca="1" si="139"/>
        <v>0</v>
      </c>
      <c r="H561" s="15">
        <f t="shared" si="140"/>
        <v>200000</v>
      </c>
      <c r="I561" s="15">
        <f t="shared" ca="1" si="141"/>
        <v>0</v>
      </c>
      <c r="J561" s="15">
        <f t="shared" si="142"/>
        <v>200000</v>
      </c>
      <c r="K561" s="15">
        <f t="shared" ca="1" si="143"/>
        <v>0</v>
      </c>
      <c r="L561" s="15">
        <f t="shared" si="144"/>
        <v>200000</v>
      </c>
      <c r="M561" s="15">
        <f t="shared" ca="1" si="145"/>
        <v>0</v>
      </c>
      <c r="N561" s="15">
        <f t="shared" si="146"/>
        <v>200000</v>
      </c>
      <c r="O561" s="15">
        <f t="shared" ca="1" si="147"/>
        <v>0</v>
      </c>
      <c r="P561" s="15">
        <f t="shared" si="148"/>
        <v>200000</v>
      </c>
      <c r="Q561" s="15">
        <f t="shared" ca="1" si="149"/>
        <v>0</v>
      </c>
      <c r="R561" s="15">
        <f t="shared" si="150"/>
        <v>200000</v>
      </c>
      <c r="S561" s="15">
        <f t="shared" ca="1" si="151"/>
        <v>0</v>
      </c>
      <c r="T561" s="15">
        <f t="shared" si="152"/>
        <v>200000</v>
      </c>
      <c r="U561" s="15">
        <f t="shared" ca="1" si="153"/>
        <v>0</v>
      </c>
      <c r="V561" s="15">
        <f t="shared" si="154"/>
        <v>200000</v>
      </c>
      <c r="W561" s="15">
        <f t="shared" ca="1" si="155"/>
        <v>0</v>
      </c>
      <c r="X561" s="15">
        <f t="shared" si="156"/>
        <v>200000</v>
      </c>
      <c r="Y561" s="15">
        <f t="shared" ca="1" si="157"/>
        <v>0</v>
      </c>
      <c r="Z561" s="15">
        <f t="shared" si="158"/>
        <v>200000</v>
      </c>
      <c r="AA561" s="15">
        <f t="shared" ca="1" si="159"/>
        <v>0</v>
      </c>
      <c r="AB561" s="15">
        <f t="shared" si="160"/>
        <v>200000</v>
      </c>
      <c r="AC561" s="15">
        <f t="shared" ca="1" si="161"/>
        <v>0</v>
      </c>
      <c r="AD561" s="15">
        <f t="shared" si="162"/>
        <v>200000</v>
      </c>
      <c r="AE561" s="15">
        <f t="shared" ca="1" si="163"/>
        <v>0</v>
      </c>
    </row>
    <row r="562" spans="2:31">
      <c r="B562" s="15">
        <f t="shared" si="134"/>
        <v>200000</v>
      </c>
      <c r="C562" s="44">
        <f t="shared" ca="1" si="135"/>
        <v>0</v>
      </c>
      <c r="D562" s="15">
        <f t="shared" si="136"/>
        <v>200000</v>
      </c>
      <c r="E562" s="44">
        <f t="shared" ca="1" si="137"/>
        <v>0</v>
      </c>
      <c r="F562" s="15">
        <f t="shared" si="138"/>
        <v>200000</v>
      </c>
      <c r="G562" s="44">
        <f t="shared" ca="1" si="139"/>
        <v>0</v>
      </c>
      <c r="H562" s="15">
        <f t="shared" si="140"/>
        <v>200000</v>
      </c>
      <c r="I562" s="15">
        <f t="shared" ca="1" si="141"/>
        <v>0</v>
      </c>
      <c r="J562" s="15">
        <f t="shared" si="142"/>
        <v>200000</v>
      </c>
      <c r="K562" s="15">
        <f t="shared" ca="1" si="143"/>
        <v>0</v>
      </c>
      <c r="L562" s="15">
        <f t="shared" si="144"/>
        <v>200000</v>
      </c>
      <c r="M562" s="15">
        <f t="shared" ca="1" si="145"/>
        <v>0</v>
      </c>
      <c r="N562" s="15">
        <f t="shared" si="146"/>
        <v>200000</v>
      </c>
      <c r="O562" s="15">
        <f t="shared" ca="1" si="147"/>
        <v>0</v>
      </c>
      <c r="P562" s="15">
        <f t="shared" si="148"/>
        <v>200000</v>
      </c>
      <c r="Q562" s="15">
        <f t="shared" ca="1" si="149"/>
        <v>0</v>
      </c>
      <c r="R562" s="15">
        <f t="shared" si="150"/>
        <v>200000</v>
      </c>
      <c r="S562" s="15">
        <f t="shared" ca="1" si="151"/>
        <v>0</v>
      </c>
      <c r="T562" s="15">
        <f t="shared" si="152"/>
        <v>200000</v>
      </c>
      <c r="U562" s="15">
        <f t="shared" ca="1" si="153"/>
        <v>0</v>
      </c>
      <c r="V562" s="15">
        <f t="shared" si="154"/>
        <v>200000</v>
      </c>
      <c r="W562" s="15">
        <f t="shared" ca="1" si="155"/>
        <v>0</v>
      </c>
      <c r="X562" s="15">
        <f t="shared" si="156"/>
        <v>200000</v>
      </c>
      <c r="Y562" s="15">
        <f t="shared" ca="1" si="157"/>
        <v>0</v>
      </c>
      <c r="Z562" s="15">
        <f t="shared" si="158"/>
        <v>200000</v>
      </c>
      <c r="AA562" s="15">
        <f t="shared" ca="1" si="159"/>
        <v>0</v>
      </c>
      <c r="AB562" s="15">
        <f t="shared" si="160"/>
        <v>200000</v>
      </c>
      <c r="AC562" s="15">
        <f t="shared" ca="1" si="161"/>
        <v>0</v>
      </c>
      <c r="AD562" s="15">
        <f t="shared" si="162"/>
        <v>200000</v>
      </c>
      <c r="AE562" s="15">
        <f t="shared" ca="1" si="163"/>
        <v>0</v>
      </c>
    </row>
    <row r="563" spans="2:31">
      <c r="B563" s="15">
        <f t="shared" si="134"/>
        <v>200000</v>
      </c>
      <c r="C563" s="44">
        <f t="shared" ca="1" si="135"/>
        <v>0</v>
      </c>
      <c r="D563" s="15">
        <f t="shared" si="136"/>
        <v>200000</v>
      </c>
      <c r="E563" s="44">
        <f t="shared" ca="1" si="137"/>
        <v>0</v>
      </c>
      <c r="F563" s="15">
        <f t="shared" si="138"/>
        <v>200000</v>
      </c>
      <c r="G563" s="44">
        <f t="shared" ca="1" si="139"/>
        <v>0</v>
      </c>
      <c r="H563" s="15">
        <f t="shared" si="140"/>
        <v>200000</v>
      </c>
      <c r="I563" s="15">
        <f t="shared" ca="1" si="141"/>
        <v>0</v>
      </c>
      <c r="J563" s="15">
        <f t="shared" si="142"/>
        <v>200000</v>
      </c>
      <c r="K563" s="15">
        <f t="shared" ca="1" si="143"/>
        <v>0</v>
      </c>
      <c r="L563" s="15">
        <f t="shared" si="144"/>
        <v>200000</v>
      </c>
      <c r="M563" s="15">
        <f t="shared" ca="1" si="145"/>
        <v>0</v>
      </c>
      <c r="N563" s="15">
        <f t="shared" si="146"/>
        <v>200000</v>
      </c>
      <c r="O563" s="15">
        <f t="shared" ca="1" si="147"/>
        <v>0</v>
      </c>
      <c r="P563" s="15">
        <f t="shared" si="148"/>
        <v>200000</v>
      </c>
      <c r="Q563" s="15">
        <f t="shared" ca="1" si="149"/>
        <v>0</v>
      </c>
      <c r="R563" s="15">
        <f t="shared" si="150"/>
        <v>200000</v>
      </c>
      <c r="S563" s="15">
        <f t="shared" ca="1" si="151"/>
        <v>0</v>
      </c>
      <c r="T563" s="15">
        <f t="shared" si="152"/>
        <v>200000</v>
      </c>
      <c r="U563" s="15">
        <f t="shared" ca="1" si="153"/>
        <v>0</v>
      </c>
      <c r="V563" s="15">
        <f t="shared" si="154"/>
        <v>200000</v>
      </c>
      <c r="W563" s="15">
        <f t="shared" ca="1" si="155"/>
        <v>0</v>
      </c>
      <c r="X563" s="15">
        <f t="shared" si="156"/>
        <v>200000</v>
      </c>
      <c r="Y563" s="15">
        <f t="shared" ca="1" si="157"/>
        <v>0</v>
      </c>
      <c r="Z563" s="15">
        <f t="shared" si="158"/>
        <v>200000</v>
      </c>
      <c r="AA563" s="15">
        <f t="shared" ca="1" si="159"/>
        <v>0</v>
      </c>
      <c r="AB563" s="15">
        <f t="shared" si="160"/>
        <v>200000</v>
      </c>
      <c r="AC563" s="15">
        <f t="shared" ca="1" si="161"/>
        <v>0</v>
      </c>
      <c r="AD563" s="15">
        <f t="shared" si="162"/>
        <v>200000</v>
      </c>
      <c r="AE563" s="15">
        <f t="shared" ca="1" si="163"/>
        <v>0</v>
      </c>
    </row>
    <row r="564" spans="2:31">
      <c r="B564" s="15">
        <f t="shared" si="134"/>
        <v>200000</v>
      </c>
      <c r="C564" s="44">
        <f t="shared" ca="1" si="135"/>
        <v>0</v>
      </c>
      <c r="D564" s="15">
        <f t="shared" si="136"/>
        <v>200000</v>
      </c>
      <c r="E564" s="44">
        <f t="shared" ca="1" si="137"/>
        <v>0</v>
      </c>
      <c r="F564" s="15">
        <f t="shared" si="138"/>
        <v>200000</v>
      </c>
      <c r="G564" s="44">
        <f t="shared" ca="1" si="139"/>
        <v>0</v>
      </c>
      <c r="H564" s="15">
        <f t="shared" si="140"/>
        <v>200000</v>
      </c>
      <c r="I564" s="15">
        <f t="shared" ca="1" si="141"/>
        <v>0</v>
      </c>
      <c r="J564" s="15">
        <f t="shared" si="142"/>
        <v>200000</v>
      </c>
      <c r="K564" s="15">
        <f t="shared" ca="1" si="143"/>
        <v>0</v>
      </c>
      <c r="L564" s="15">
        <f t="shared" si="144"/>
        <v>200000</v>
      </c>
      <c r="M564" s="15">
        <f t="shared" ca="1" si="145"/>
        <v>0</v>
      </c>
      <c r="N564" s="15">
        <f t="shared" si="146"/>
        <v>200000</v>
      </c>
      <c r="O564" s="15">
        <f t="shared" ca="1" si="147"/>
        <v>0</v>
      </c>
      <c r="P564" s="15">
        <f t="shared" si="148"/>
        <v>200000</v>
      </c>
      <c r="Q564" s="15">
        <f t="shared" ca="1" si="149"/>
        <v>0</v>
      </c>
      <c r="R564" s="15">
        <f t="shared" si="150"/>
        <v>200000</v>
      </c>
      <c r="S564" s="15">
        <f t="shared" ca="1" si="151"/>
        <v>0</v>
      </c>
      <c r="T564" s="15">
        <f t="shared" si="152"/>
        <v>200000</v>
      </c>
      <c r="U564" s="15">
        <f t="shared" ca="1" si="153"/>
        <v>0</v>
      </c>
      <c r="V564" s="15">
        <f t="shared" si="154"/>
        <v>200000</v>
      </c>
      <c r="W564" s="15">
        <f t="shared" ca="1" si="155"/>
        <v>0</v>
      </c>
      <c r="X564" s="15">
        <f t="shared" si="156"/>
        <v>200000</v>
      </c>
      <c r="Y564" s="15">
        <f t="shared" ca="1" si="157"/>
        <v>0</v>
      </c>
      <c r="Z564" s="15">
        <f t="shared" si="158"/>
        <v>200000</v>
      </c>
      <c r="AA564" s="15">
        <f t="shared" ca="1" si="159"/>
        <v>0</v>
      </c>
      <c r="AB564" s="15">
        <f t="shared" si="160"/>
        <v>200000</v>
      </c>
      <c r="AC564" s="15">
        <f t="shared" ca="1" si="161"/>
        <v>0</v>
      </c>
      <c r="AD564" s="15">
        <f t="shared" si="162"/>
        <v>200000</v>
      </c>
      <c r="AE564" s="15">
        <f t="shared" ca="1" si="163"/>
        <v>0</v>
      </c>
    </row>
    <row r="565" spans="2:31">
      <c r="B565" s="15">
        <f t="shared" si="134"/>
        <v>200000</v>
      </c>
      <c r="C565" s="44">
        <f t="shared" ca="1" si="135"/>
        <v>0</v>
      </c>
      <c r="D565" s="15">
        <f t="shared" si="136"/>
        <v>200000</v>
      </c>
      <c r="E565" s="44">
        <f t="shared" ca="1" si="137"/>
        <v>0</v>
      </c>
      <c r="F565" s="15">
        <f t="shared" si="138"/>
        <v>200000</v>
      </c>
      <c r="G565" s="44">
        <f t="shared" ca="1" si="139"/>
        <v>0</v>
      </c>
      <c r="H565" s="15">
        <f t="shared" si="140"/>
        <v>200000</v>
      </c>
      <c r="I565" s="15">
        <f t="shared" ca="1" si="141"/>
        <v>0</v>
      </c>
      <c r="J565" s="15">
        <f t="shared" si="142"/>
        <v>200000</v>
      </c>
      <c r="K565" s="15">
        <f t="shared" ca="1" si="143"/>
        <v>0</v>
      </c>
      <c r="L565" s="15">
        <f t="shared" si="144"/>
        <v>200000</v>
      </c>
      <c r="M565" s="15">
        <f t="shared" ca="1" si="145"/>
        <v>0</v>
      </c>
      <c r="N565" s="15">
        <f t="shared" si="146"/>
        <v>200000</v>
      </c>
      <c r="O565" s="15">
        <f t="shared" ca="1" si="147"/>
        <v>0</v>
      </c>
      <c r="P565" s="15">
        <f t="shared" si="148"/>
        <v>200000</v>
      </c>
      <c r="Q565" s="15">
        <f t="shared" ca="1" si="149"/>
        <v>0</v>
      </c>
      <c r="R565" s="15">
        <f t="shared" si="150"/>
        <v>200000</v>
      </c>
      <c r="S565" s="15">
        <f t="shared" ca="1" si="151"/>
        <v>0</v>
      </c>
      <c r="T565" s="15">
        <f t="shared" si="152"/>
        <v>200000</v>
      </c>
      <c r="U565" s="15">
        <f t="shared" ca="1" si="153"/>
        <v>0</v>
      </c>
      <c r="V565" s="15">
        <f t="shared" si="154"/>
        <v>200000</v>
      </c>
      <c r="W565" s="15">
        <f t="shared" ca="1" si="155"/>
        <v>0</v>
      </c>
      <c r="X565" s="15">
        <f t="shared" si="156"/>
        <v>200000</v>
      </c>
      <c r="Y565" s="15">
        <f t="shared" ca="1" si="157"/>
        <v>0</v>
      </c>
      <c r="Z565" s="15">
        <f t="shared" si="158"/>
        <v>200000</v>
      </c>
      <c r="AA565" s="15">
        <f t="shared" ca="1" si="159"/>
        <v>0</v>
      </c>
      <c r="AB565" s="15">
        <f t="shared" si="160"/>
        <v>200000</v>
      </c>
      <c r="AC565" s="15">
        <f t="shared" ca="1" si="161"/>
        <v>0</v>
      </c>
      <c r="AD565" s="15">
        <f t="shared" si="162"/>
        <v>200000</v>
      </c>
      <c r="AE565" s="15">
        <f t="shared" ca="1" si="163"/>
        <v>0</v>
      </c>
    </row>
    <row r="566" spans="2:31">
      <c r="B566" s="15">
        <f t="shared" si="134"/>
        <v>200000</v>
      </c>
      <c r="C566" s="44">
        <f t="shared" ca="1" si="135"/>
        <v>0</v>
      </c>
      <c r="D566" s="15">
        <f t="shared" si="136"/>
        <v>200000</v>
      </c>
      <c r="E566" s="44">
        <f t="shared" ca="1" si="137"/>
        <v>0</v>
      </c>
      <c r="F566" s="15">
        <f t="shared" si="138"/>
        <v>200000</v>
      </c>
      <c r="G566" s="44">
        <f t="shared" ca="1" si="139"/>
        <v>0</v>
      </c>
      <c r="H566" s="15">
        <f t="shared" si="140"/>
        <v>200000</v>
      </c>
      <c r="I566" s="15">
        <f t="shared" ca="1" si="141"/>
        <v>0</v>
      </c>
      <c r="J566" s="15">
        <f t="shared" si="142"/>
        <v>200000</v>
      </c>
      <c r="K566" s="15">
        <f t="shared" ca="1" si="143"/>
        <v>0</v>
      </c>
      <c r="L566" s="15">
        <f t="shared" si="144"/>
        <v>200000</v>
      </c>
      <c r="M566" s="15">
        <f t="shared" ca="1" si="145"/>
        <v>0</v>
      </c>
      <c r="N566" s="15">
        <f t="shared" si="146"/>
        <v>200000</v>
      </c>
      <c r="O566" s="15">
        <f t="shared" ca="1" si="147"/>
        <v>0</v>
      </c>
      <c r="P566" s="15">
        <f t="shared" si="148"/>
        <v>200000</v>
      </c>
      <c r="Q566" s="15">
        <f t="shared" ca="1" si="149"/>
        <v>0</v>
      </c>
      <c r="R566" s="15">
        <f t="shared" si="150"/>
        <v>200000</v>
      </c>
      <c r="S566" s="15">
        <f t="shared" ca="1" si="151"/>
        <v>0</v>
      </c>
      <c r="T566" s="15">
        <f t="shared" si="152"/>
        <v>200000</v>
      </c>
      <c r="U566" s="15">
        <f t="shared" ca="1" si="153"/>
        <v>0</v>
      </c>
      <c r="V566" s="15">
        <f t="shared" si="154"/>
        <v>200000</v>
      </c>
      <c r="W566" s="15">
        <f t="shared" ca="1" si="155"/>
        <v>0</v>
      </c>
      <c r="X566" s="15">
        <f t="shared" si="156"/>
        <v>200000</v>
      </c>
      <c r="Y566" s="15">
        <f t="shared" ca="1" si="157"/>
        <v>0</v>
      </c>
      <c r="Z566" s="15">
        <f t="shared" si="158"/>
        <v>200000</v>
      </c>
      <c r="AA566" s="15">
        <f t="shared" ca="1" si="159"/>
        <v>0</v>
      </c>
      <c r="AB566" s="15">
        <f t="shared" si="160"/>
        <v>200000</v>
      </c>
      <c r="AC566" s="15">
        <f t="shared" ca="1" si="161"/>
        <v>0</v>
      </c>
      <c r="AD566" s="15">
        <f t="shared" si="162"/>
        <v>200000</v>
      </c>
      <c r="AE566" s="15">
        <f t="shared" ca="1" si="163"/>
        <v>0</v>
      </c>
    </row>
    <row r="567" spans="2:31">
      <c r="B567" s="15">
        <f t="shared" si="134"/>
        <v>200000</v>
      </c>
      <c r="C567" s="44">
        <f t="shared" ca="1" si="135"/>
        <v>0</v>
      </c>
      <c r="D567" s="15">
        <f t="shared" si="136"/>
        <v>200000</v>
      </c>
      <c r="E567" s="44">
        <f t="shared" ca="1" si="137"/>
        <v>0</v>
      </c>
      <c r="F567" s="15">
        <f t="shared" si="138"/>
        <v>200000</v>
      </c>
      <c r="G567" s="44">
        <f t="shared" ca="1" si="139"/>
        <v>0</v>
      </c>
      <c r="H567" s="15">
        <f t="shared" si="140"/>
        <v>200000</v>
      </c>
      <c r="I567" s="15">
        <f t="shared" ca="1" si="141"/>
        <v>0</v>
      </c>
      <c r="J567" s="15">
        <f t="shared" si="142"/>
        <v>200000</v>
      </c>
      <c r="K567" s="15">
        <f t="shared" ca="1" si="143"/>
        <v>0</v>
      </c>
      <c r="L567" s="15">
        <f t="shared" si="144"/>
        <v>200000</v>
      </c>
      <c r="M567" s="15">
        <f t="shared" ca="1" si="145"/>
        <v>0</v>
      </c>
      <c r="N567" s="15">
        <f t="shared" si="146"/>
        <v>200000</v>
      </c>
      <c r="O567" s="15">
        <f t="shared" ca="1" si="147"/>
        <v>0</v>
      </c>
      <c r="P567" s="15">
        <f t="shared" si="148"/>
        <v>200000</v>
      </c>
      <c r="Q567" s="15">
        <f t="shared" ca="1" si="149"/>
        <v>0</v>
      </c>
      <c r="R567" s="15">
        <f t="shared" si="150"/>
        <v>200000</v>
      </c>
      <c r="S567" s="15">
        <f t="shared" ca="1" si="151"/>
        <v>0</v>
      </c>
      <c r="T567" s="15">
        <f t="shared" si="152"/>
        <v>200000</v>
      </c>
      <c r="U567" s="15">
        <f t="shared" ca="1" si="153"/>
        <v>0</v>
      </c>
      <c r="V567" s="15">
        <f t="shared" si="154"/>
        <v>200000</v>
      </c>
      <c r="W567" s="15">
        <f t="shared" ca="1" si="155"/>
        <v>0</v>
      </c>
      <c r="X567" s="15">
        <f t="shared" si="156"/>
        <v>200000</v>
      </c>
      <c r="Y567" s="15">
        <f t="shared" ca="1" si="157"/>
        <v>0</v>
      </c>
      <c r="Z567" s="15">
        <f t="shared" si="158"/>
        <v>200000</v>
      </c>
      <c r="AA567" s="15">
        <f t="shared" ca="1" si="159"/>
        <v>0</v>
      </c>
      <c r="AB567" s="15">
        <f t="shared" si="160"/>
        <v>200000</v>
      </c>
      <c r="AC567" s="15">
        <f t="shared" ca="1" si="161"/>
        <v>0</v>
      </c>
      <c r="AD567" s="15">
        <f t="shared" si="162"/>
        <v>200000</v>
      </c>
      <c r="AE567" s="15">
        <f t="shared" ca="1" si="163"/>
        <v>0</v>
      </c>
    </row>
    <row r="568" spans="2:31">
      <c r="B568" s="15">
        <f t="shared" si="134"/>
        <v>200000</v>
      </c>
      <c r="C568" s="44">
        <f t="shared" ca="1" si="135"/>
        <v>0</v>
      </c>
      <c r="D568" s="15">
        <f t="shared" si="136"/>
        <v>200000</v>
      </c>
      <c r="E568" s="44">
        <f t="shared" ca="1" si="137"/>
        <v>0</v>
      </c>
      <c r="F568" s="15">
        <f t="shared" si="138"/>
        <v>200000</v>
      </c>
      <c r="G568" s="44">
        <f t="shared" ca="1" si="139"/>
        <v>0</v>
      </c>
      <c r="H568" s="15">
        <f t="shared" si="140"/>
        <v>200000</v>
      </c>
      <c r="I568" s="15">
        <f t="shared" ca="1" si="141"/>
        <v>0</v>
      </c>
      <c r="J568" s="15">
        <f t="shared" si="142"/>
        <v>200000</v>
      </c>
      <c r="K568" s="15">
        <f t="shared" ca="1" si="143"/>
        <v>0</v>
      </c>
      <c r="L568" s="15">
        <f t="shared" si="144"/>
        <v>200000</v>
      </c>
      <c r="M568" s="15">
        <f t="shared" ca="1" si="145"/>
        <v>0</v>
      </c>
      <c r="N568" s="15">
        <f t="shared" si="146"/>
        <v>200000</v>
      </c>
      <c r="O568" s="15">
        <f t="shared" ca="1" si="147"/>
        <v>0</v>
      </c>
      <c r="P568" s="15">
        <f t="shared" si="148"/>
        <v>200000</v>
      </c>
      <c r="Q568" s="15">
        <f t="shared" ca="1" si="149"/>
        <v>0</v>
      </c>
      <c r="R568" s="15">
        <f t="shared" si="150"/>
        <v>200000</v>
      </c>
      <c r="S568" s="15">
        <f t="shared" ca="1" si="151"/>
        <v>0</v>
      </c>
      <c r="T568" s="15">
        <f t="shared" si="152"/>
        <v>200000</v>
      </c>
      <c r="U568" s="15">
        <f t="shared" ca="1" si="153"/>
        <v>0</v>
      </c>
      <c r="V568" s="15">
        <f t="shared" si="154"/>
        <v>200000</v>
      </c>
      <c r="W568" s="15">
        <f t="shared" ca="1" si="155"/>
        <v>0</v>
      </c>
      <c r="X568" s="15">
        <f t="shared" si="156"/>
        <v>200000</v>
      </c>
      <c r="Y568" s="15">
        <f t="shared" ca="1" si="157"/>
        <v>0</v>
      </c>
      <c r="Z568" s="15">
        <f t="shared" si="158"/>
        <v>200000</v>
      </c>
      <c r="AA568" s="15">
        <f t="shared" ca="1" si="159"/>
        <v>0</v>
      </c>
      <c r="AB568" s="15">
        <f t="shared" si="160"/>
        <v>200000</v>
      </c>
      <c r="AC568" s="15">
        <f t="shared" ca="1" si="161"/>
        <v>0</v>
      </c>
      <c r="AD568" s="15">
        <f t="shared" si="162"/>
        <v>200000</v>
      </c>
      <c r="AE568" s="15">
        <f t="shared" ca="1" si="163"/>
        <v>0</v>
      </c>
    </row>
    <row r="569" spans="2:31">
      <c r="B569" s="15">
        <f t="shared" si="134"/>
        <v>200000</v>
      </c>
      <c r="C569" s="44">
        <f t="shared" ca="1" si="135"/>
        <v>0</v>
      </c>
      <c r="D569" s="15">
        <f t="shared" si="136"/>
        <v>200000</v>
      </c>
      <c r="E569" s="44">
        <f t="shared" ca="1" si="137"/>
        <v>0</v>
      </c>
      <c r="F569" s="15">
        <f t="shared" si="138"/>
        <v>200000</v>
      </c>
      <c r="G569" s="44">
        <f t="shared" ca="1" si="139"/>
        <v>0</v>
      </c>
      <c r="H569" s="15">
        <f t="shared" si="140"/>
        <v>200000</v>
      </c>
      <c r="I569" s="15">
        <f t="shared" ca="1" si="141"/>
        <v>0</v>
      </c>
      <c r="J569" s="15">
        <f t="shared" si="142"/>
        <v>200000</v>
      </c>
      <c r="K569" s="15">
        <f t="shared" ca="1" si="143"/>
        <v>0</v>
      </c>
      <c r="L569" s="15">
        <f t="shared" si="144"/>
        <v>200000</v>
      </c>
      <c r="M569" s="15">
        <f t="shared" ca="1" si="145"/>
        <v>0</v>
      </c>
      <c r="N569" s="15">
        <f t="shared" si="146"/>
        <v>200000</v>
      </c>
      <c r="O569" s="15">
        <f t="shared" ca="1" si="147"/>
        <v>0</v>
      </c>
      <c r="P569" s="15">
        <f t="shared" si="148"/>
        <v>200000</v>
      </c>
      <c r="Q569" s="15">
        <f t="shared" ca="1" si="149"/>
        <v>0</v>
      </c>
      <c r="R569" s="15">
        <f t="shared" si="150"/>
        <v>200000</v>
      </c>
      <c r="S569" s="15">
        <f t="shared" ca="1" si="151"/>
        <v>0</v>
      </c>
      <c r="T569" s="15">
        <f t="shared" si="152"/>
        <v>200000</v>
      </c>
      <c r="U569" s="15">
        <f t="shared" ca="1" si="153"/>
        <v>0</v>
      </c>
      <c r="V569" s="15">
        <f t="shared" si="154"/>
        <v>200000</v>
      </c>
      <c r="W569" s="15">
        <f t="shared" ca="1" si="155"/>
        <v>0</v>
      </c>
      <c r="X569" s="15">
        <f t="shared" si="156"/>
        <v>200000</v>
      </c>
      <c r="Y569" s="15">
        <f t="shared" ca="1" si="157"/>
        <v>0</v>
      </c>
      <c r="Z569" s="15">
        <f t="shared" si="158"/>
        <v>200000</v>
      </c>
      <c r="AA569" s="15">
        <f t="shared" ca="1" si="159"/>
        <v>0</v>
      </c>
      <c r="AB569" s="15">
        <f t="shared" si="160"/>
        <v>200000</v>
      </c>
      <c r="AC569" s="15">
        <f t="shared" ca="1" si="161"/>
        <v>0</v>
      </c>
      <c r="AD569" s="15">
        <f t="shared" si="162"/>
        <v>200000</v>
      </c>
      <c r="AE569" s="15">
        <f t="shared" ca="1" si="163"/>
        <v>0</v>
      </c>
    </row>
    <row r="570" spans="2:31">
      <c r="B570" s="15">
        <f t="shared" si="134"/>
        <v>200000</v>
      </c>
      <c r="C570" s="44">
        <f t="shared" ca="1" si="135"/>
        <v>0</v>
      </c>
      <c r="D570" s="15">
        <f t="shared" si="136"/>
        <v>200000</v>
      </c>
      <c r="E570" s="44">
        <f t="shared" ca="1" si="137"/>
        <v>0</v>
      </c>
      <c r="F570" s="15">
        <f t="shared" si="138"/>
        <v>200000</v>
      </c>
      <c r="G570" s="44">
        <f t="shared" ca="1" si="139"/>
        <v>0</v>
      </c>
      <c r="H570" s="15">
        <f t="shared" si="140"/>
        <v>200000</v>
      </c>
      <c r="I570" s="15">
        <f t="shared" ca="1" si="141"/>
        <v>0</v>
      </c>
      <c r="J570" s="15">
        <f t="shared" si="142"/>
        <v>200000</v>
      </c>
      <c r="K570" s="15">
        <f t="shared" ca="1" si="143"/>
        <v>0</v>
      </c>
      <c r="L570" s="15">
        <f t="shared" si="144"/>
        <v>200000</v>
      </c>
      <c r="M570" s="15">
        <f t="shared" ca="1" si="145"/>
        <v>0</v>
      </c>
      <c r="N570" s="15">
        <f t="shared" si="146"/>
        <v>200000</v>
      </c>
      <c r="O570" s="15">
        <f t="shared" ca="1" si="147"/>
        <v>0</v>
      </c>
      <c r="P570" s="15">
        <f t="shared" si="148"/>
        <v>200000</v>
      </c>
      <c r="Q570" s="15">
        <f t="shared" ca="1" si="149"/>
        <v>0</v>
      </c>
      <c r="R570" s="15">
        <f t="shared" si="150"/>
        <v>200000</v>
      </c>
      <c r="S570" s="15">
        <f t="shared" ca="1" si="151"/>
        <v>0</v>
      </c>
      <c r="T570" s="15">
        <f t="shared" si="152"/>
        <v>200000</v>
      </c>
      <c r="U570" s="15">
        <f t="shared" ca="1" si="153"/>
        <v>0</v>
      </c>
      <c r="V570" s="15">
        <f t="shared" si="154"/>
        <v>200000</v>
      </c>
      <c r="W570" s="15">
        <f t="shared" ca="1" si="155"/>
        <v>0</v>
      </c>
      <c r="X570" s="15">
        <f t="shared" si="156"/>
        <v>200000</v>
      </c>
      <c r="Y570" s="15">
        <f t="shared" ca="1" si="157"/>
        <v>0</v>
      </c>
      <c r="Z570" s="15">
        <f t="shared" si="158"/>
        <v>200000</v>
      </c>
      <c r="AA570" s="15">
        <f t="shared" ca="1" si="159"/>
        <v>0</v>
      </c>
      <c r="AB570" s="15">
        <f t="shared" si="160"/>
        <v>200000</v>
      </c>
      <c r="AC570" s="15">
        <f t="shared" ca="1" si="161"/>
        <v>0</v>
      </c>
      <c r="AD570" s="15">
        <f t="shared" si="162"/>
        <v>200000</v>
      </c>
      <c r="AE570" s="15">
        <f t="shared" ca="1" si="163"/>
        <v>0</v>
      </c>
    </row>
    <row r="571" spans="2:31">
      <c r="B571" s="15">
        <f t="shared" si="134"/>
        <v>200000</v>
      </c>
      <c r="C571" s="44">
        <f t="shared" ca="1" si="135"/>
        <v>0</v>
      </c>
      <c r="D571" s="15">
        <f t="shared" si="136"/>
        <v>200000</v>
      </c>
      <c r="E571" s="44">
        <f t="shared" ca="1" si="137"/>
        <v>0</v>
      </c>
      <c r="F571" s="15">
        <f t="shared" si="138"/>
        <v>200000</v>
      </c>
      <c r="G571" s="44">
        <f t="shared" ca="1" si="139"/>
        <v>0</v>
      </c>
      <c r="H571" s="15">
        <f t="shared" si="140"/>
        <v>200000</v>
      </c>
      <c r="I571" s="15">
        <f t="shared" ca="1" si="141"/>
        <v>0</v>
      </c>
      <c r="J571" s="15">
        <f t="shared" si="142"/>
        <v>200000</v>
      </c>
      <c r="K571" s="15">
        <f t="shared" ca="1" si="143"/>
        <v>0</v>
      </c>
      <c r="L571" s="15">
        <f t="shared" si="144"/>
        <v>200000</v>
      </c>
      <c r="M571" s="15">
        <f t="shared" ca="1" si="145"/>
        <v>0</v>
      </c>
      <c r="N571" s="15">
        <f t="shared" si="146"/>
        <v>200000</v>
      </c>
      <c r="O571" s="15">
        <f t="shared" ca="1" si="147"/>
        <v>0</v>
      </c>
      <c r="P571" s="15">
        <f t="shared" si="148"/>
        <v>200000</v>
      </c>
      <c r="Q571" s="15">
        <f t="shared" ca="1" si="149"/>
        <v>0</v>
      </c>
      <c r="R571" s="15">
        <f t="shared" si="150"/>
        <v>200000</v>
      </c>
      <c r="S571" s="15">
        <f t="shared" ca="1" si="151"/>
        <v>0</v>
      </c>
      <c r="T571" s="15">
        <f t="shared" si="152"/>
        <v>200000</v>
      </c>
      <c r="U571" s="15">
        <f t="shared" ca="1" si="153"/>
        <v>0</v>
      </c>
      <c r="V571" s="15">
        <f t="shared" si="154"/>
        <v>200000</v>
      </c>
      <c r="W571" s="15">
        <f t="shared" ca="1" si="155"/>
        <v>0</v>
      </c>
      <c r="X571" s="15">
        <f t="shared" si="156"/>
        <v>200000</v>
      </c>
      <c r="Y571" s="15">
        <f t="shared" ca="1" si="157"/>
        <v>0</v>
      </c>
      <c r="Z571" s="15">
        <f t="shared" si="158"/>
        <v>200000</v>
      </c>
      <c r="AA571" s="15">
        <f t="shared" ca="1" si="159"/>
        <v>0</v>
      </c>
      <c r="AB571" s="15">
        <f t="shared" si="160"/>
        <v>200000</v>
      </c>
      <c r="AC571" s="15">
        <f t="shared" ca="1" si="161"/>
        <v>0</v>
      </c>
      <c r="AD571" s="15">
        <f t="shared" si="162"/>
        <v>200000</v>
      </c>
      <c r="AE571" s="15">
        <f t="shared" ca="1" si="163"/>
        <v>0</v>
      </c>
    </row>
    <row r="572" spans="2:31">
      <c r="B572" s="15">
        <f t="shared" si="134"/>
        <v>200000</v>
      </c>
      <c r="C572" s="44">
        <f t="shared" ca="1" si="135"/>
        <v>0</v>
      </c>
      <c r="D572" s="15">
        <f t="shared" si="136"/>
        <v>200000</v>
      </c>
      <c r="E572" s="44">
        <f t="shared" ca="1" si="137"/>
        <v>0</v>
      </c>
      <c r="F572" s="15">
        <f t="shared" si="138"/>
        <v>200000</v>
      </c>
      <c r="G572" s="44">
        <f t="shared" ca="1" si="139"/>
        <v>0</v>
      </c>
      <c r="H572" s="15">
        <f t="shared" si="140"/>
        <v>200000</v>
      </c>
      <c r="I572" s="15">
        <f t="shared" ca="1" si="141"/>
        <v>0</v>
      </c>
      <c r="J572" s="15">
        <f t="shared" si="142"/>
        <v>200000</v>
      </c>
      <c r="K572" s="15">
        <f t="shared" ca="1" si="143"/>
        <v>0</v>
      </c>
      <c r="L572" s="15">
        <f t="shared" si="144"/>
        <v>200000</v>
      </c>
      <c r="M572" s="15">
        <f t="shared" ca="1" si="145"/>
        <v>0</v>
      </c>
      <c r="N572" s="15">
        <f t="shared" si="146"/>
        <v>200000</v>
      </c>
      <c r="O572" s="15">
        <f t="shared" ca="1" si="147"/>
        <v>0</v>
      </c>
      <c r="P572" s="15">
        <f t="shared" si="148"/>
        <v>200000</v>
      </c>
      <c r="Q572" s="15">
        <f t="shared" ca="1" si="149"/>
        <v>0</v>
      </c>
      <c r="R572" s="15">
        <f t="shared" si="150"/>
        <v>200000</v>
      </c>
      <c r="S572" s="15">
        <f t="shared" ca="1" si="151"/>
        <v>0</v>
      </c>
      <c r="T572" s="15">
        <f t="shared" si="152"/>
        <v>200000</v>
      </c>
      <c r="U572" s="15">
        <f t="shared" ca="1" si="153"/>
        <v>0</v>
      </c>
      <c r="V572" s="15">
        <f t="shared" si="154"/>
        <v>200000</v>
      </c>
      <c r="W572" s="15">
        <f t="shared" ca="1" si="155"/>
        <v>0</v>
      </c>
      <c r="X572" s="15">
        <f t="shared" si="156"/>
        <v>200000</v>
      </c>
      <c r="Y572" s="15">
        <f t="shared" ca="1" si="157"/>
        <v>0</v>
      </c>
      <c r="Z572" s="15">
        <f t="shared" si="158"/>
        <v>200000</v>
      </c>
      <c r="AA572" s="15">
        <f t="shared" ca="1" si="159"/>
        <v>0</v>
      </c>
      <c r="AB572" s="15">
        <f t="shared" si="160"/>
        <v>200000</v>
      </c>
      <c r="AC572" s="15">
        <f t="shared" ca="1" si="161"/>
        <v>0</v>
      </c>
      <c r="AD572" s="15">
        <f t="shared" si="162"/>
        <v>200000</v>
      </c>
      <c r="AE572" s="15">
        <f t="shared" ca="1" si="163"/>
        <v>0</v>
      </c>
    </row>
    <row r="573" spans="2:31">
      <c r="B573" s="15">
        <f t="shared" si="134"/>
        <v>200000</v>
      </c>
      <c r="C573" s="44">
        <f t="shared" ca="1" si="135"/>
        <v>0</v>
      </c>
      <c r="D573" s="15">
        <f t="shared" si="136"/>
        <v>200000</v>
      </c>
      <c r="E573" s="44">
        <f t="shared" ca="1" si="137"/>
        <v>0</v>
      </c>
      <c r="F573" s="15">
        <f t="shared" si="138"/>
        <v>200000</v>
      </c>
      <c r="G573" s="44">
        <f t="shared" ca="1" si="139"/>
        <v>0</v>
      </c>
      <c r="H573" s="15">
        <f t="shared" si="140"/>
        <v>200000</v>
      </c>
      <c r="I573" s="15">
        <f t="shared" ca="1" si="141"/>
        <v>0</v>
      </c>
      <c r="J573" s="15">
        <f t="shared" si="142"/>
        <v>200000</v>
      </c>
      <c r="K573" s="15">
        <f t="shared" ca="1" si="143"/>
        <v>0</v>
      </c>
      <c r="L573" s="15">
        <f t="shared" si="144"/>
        <v>200000</v>
      </c>
      <c r="M573" s="15">
        <f t="shared" ca="1" si="145"/>
        <v>0</v>
      </c>
      <c r="N573" s="15">
        <f t="shared" si="146"/>
        <v>200000</v>
      </c>
      <c r="O573" s="15">
        <f t="shared" ca="1" si="147"/>
        <v>0</v>
      </c>
      <c r="P573" s="15">
        <f t="shared" si="148"/>
        <v>200000</v>
      </c>
      <c r="Q573" s="15">
        <f t="shared" ca="1" si="149"/>
        <v>0</v>
      </c>
      <c r="R573" s="15">
        <f t="shared" si="150"/>
        <v>200000</v>
      </c>
      <c r="S573" s="15">
        <f t="shared" ca="1" si="151"/>
        <v>0</v>
      </c>
      <c r="T573" s="15">
        <f t="shared" si="152"/>
        <v>200000</v>
      </c>
      <c r="U573" s="15">
        <f t="shared" ca="1" si="153"/>
        <v>0</v>
      </c>
      <c r="V573" s="15">
        <f t="shared" si="154"/>
        <v>200000</v>
      </c>
      <c r="W573" s="15">
        <f t="shared" ca="1" si="155"/>
        <v>0</v>
      </c>
      <c r="X573" s="15">
        <f t="shared" si="156"/>
        <v>200000</v>
      </c>
      <c r="Y573" s="15">
        <f t="shared" ca="1" si="157"/>
        <v>0</v>
      </c>
      <c r="Z573" s="15">
        <f t="shared" si="158"/>
        <v>200000</v>
      </c>
      <c r="AA573" s="15">
        <f t="shared" ca="1" si="159"/>
        <v>0</v>
      </c>
      <c r="AB573" s="15">
        <f t="shared" si="160"/>
        <v>200000</v>
      </c>
      <c r="AC573" s="15">
        <f t="shared" ca="1" si="161"/>
        <v>0</v>
      </c>
      <c r="AD573" s="15">
        <f t="shared" si="162"/>
        <v>200000</v>
      </c>
      <c r="AE573" s="15">
        <f t="shared" ca="1" si="163"/>
        <v>0</v>
      </c>
    </row>
    <row r="574" spans="2:31">
      <c r="B574" s="15">
        <f t="shared" si="134"/>
        <v>200000</v>
      </c>
      <c r="C574" s="44">
        <f t="shared" ca="1" si="135"/>
        <v>0</v>
      </c>
      <c r="D574" s="15">
        <f t="shared" si="136"/>
        <v>200000</v>
      </c>
      <c r="E574" s="44">
        <f t="shared" ca="1" si="137"/>
        <v>0</v>
      </c>
      <c r="F574" s="15">
        <f t="shared" si="138"/>
        <v>200000</v>
      </c>
      <c r="G574" s="44">
        <f t="shared" ca="1" si="139"/>
        <v>0</v>
      </c>
      <c r="H574" s="15">
        <f t="shared" si="140"/>
        <v>200000</v>
      </c>
      <c r="I574" s="15">
        <f t="shared" ca="1" si="141"/>
        <v>0</v>
      </c>
      <c r="J574" s="15">
        <f t="shared" si="142"/>
        <v>200000</v>
      </c>
      <c r="K574" s="15">
        <f t="shared" ca="1" si="143"/>
        <v>0</v>
      </c>
      <c r="L574" s="15">
        <f t="shared" si="144"/>
        <v>200000</v>
      </c>
      <c r="M574" s="15">
        <f t="shared" ca="1" si="145"/>
        <v>0</v>
      </c>
      <c r="N574" s="15">
        <f t="shared" si="146"/>
        <v>200000</v>
      </c>
      <c r="O574" s="15">
        <f t="shared" ca="1" si="147"/>
        <v>0</v>
      </c>
      <c r="P574" s="15">
        <f t="shared" si="148"/>
        <v>200000</v>
      </c>
      <c r="Q574" s="15">
        <f t="shared" ca="1" si="149"/>
        <v>0</v>
      </c>
      <c r="R574" s="15">
        <f t="shared" si="150"/>
        <v>200000</v>
      </c>
      <c r="S574" s="15">
        <f t="shared" ca="1" si="151"/>
        <v>0</v>
      </c>
      <c r="T574" s="15">
        <f t="shared" si="152"/>
        <v>200000</v>
      </c>
      <c r="U574" s="15">
        <f t="shared" ca="1" si="153"/>
        <v>0</v>
      </c>
      <c r="V574" s="15">
        <f t="shared" si="154"/>
        <v>200000</v>
      </c>
      <c r="W574" s="15">
        <f t="shared" ca="1" si="155"/>
        <v>0</v>
      </c>
      <c r="X574" s="15">
        <f t="shared" si="156"/>
        <v>200000</v>
      </c>
      <c r="Y574" s="15">
        <f t="shared" ca="1" si="157"/>
        <v>0</v>
      </c>
      <c r="Z574" s="15">
        <f t="shared" si="158"/>
        <v>200000</v>
      </c>
      <c r="AA574" s="15">
        <f t="shared" ca="1" si="159"/>
        <v>0</v>
      </c>
      <c r="AB574" s="15">
        <f t="shared" si="160"/>
        <v>200000</v>
      </c>
      <c r="AC574" s="15">
        <f t="shared" ca="1" si="161"/>
        <v>0</v>
      </c>
      <c r="AD574" s="15">
        <f t="shared" si="162"/>
        <v>200000</v>
      </c>
      <c r="AE574" s="15">
        <f t="shared" ca="1" si="163"/>
        <v>0</v>
      </c>
    </row>
    <row r="575" spans="2:31">
      <c r="B575" s="15">
        <f t="shared" si="134"/>
        <v>200000</v>
      </c>
      <c r="C575" s="44">
        <f t="shared" ca="1" si="135"/>
        <v>0</v>
      </c>
      <c r="D575" s="15">
        <f t="shared" si="136"/>
        <v>200000</v>
      </c>
      <c r="E575" s="44">
        <f t="shared" ca="1" si="137"/>
        <v>0</v>
      </c>
      <c r="F575" s="15">
        <f t="shared" si="138"/>
        <v>200000</v>
      </c>
      <c r="G575" s="44">
        <f t="shared" ca="1" si="139"/>
        <v>0</v>
      </c>
      <c r="H575" s="15">
        <f t="shared" si="140"/>
        <v>200000</v>
      </c>
      <c r="I575" s="15">
        <f t="shared" ca="1" si="141"/>
        <v>0</v>
      </c>
      <c r="J575" s="15">
        <f t="shared" si="142"/>
        <v>200000</v>
      </c>
      <c r="K575" s="15">
        <f t="shared" ca="1" si="143"/>
        <v>0</v>
      </c>
      <c r="L575" s="15">
        <f t="shared" si="144"/>
        <v>200000</v>
      </c>
      <c r="M575" s="15">
        <f t="shared" ca="1" si="145"/>
        <v>0</v>
      </c>
      <c r="N575" s="15">
        <f t="shared" si="146"/>
        <v>200000</v>
      </c>
      <c r="O575" s="15">
        <f t="shared" ca="1" si="147"/>
        <v>0</v>
      </c>
      <c r="P575" s="15">
        <f t="shared" si="148"/>
        <v>200000</v>
      </c>
      <c r="Q575" s="15">
        <f t="shared" ca="1" si="149"/>
        <v>0</v>
      </c>
      <c r="R575" s="15">
        <f t="shared" si="150"/>
        <v>200000</v>
      </c>
      <c r="S575" s="15">
        <f t="shared" ca="1" si="151"/>
        <v>0</v>
      </c>
      <c r="T575" s="15">
        <f t="shared" si="152"/>
        <v>200000</v>
      </c>
      <c r="U575" s="15">
        <f t="shared" ca="1" si="153"/>
        <v>0</v>
      </c>
      <c r="V575" s="15">
        <f t="shared" si="154"/>
        <v>200000</v>
      </c>
      <c r="W575" s="15">
        <f t="shared" ca="1" si="155"/>
        <v>0</v>
      </c>
      <c r="X575" s="15">
        <f t="shared" si="156"/>
        <v>200000</v>
      </c>
      <c r="Y575" s="15">
        <f t="shared" ca="1" si="157"/>
        <v>0</v>
      </c>
      <c r="Z575" s="15">
        <f t="shared" si="158"/>
        <v>200000</v>
      </c>
      <c r="AA575" s="15">
        <f t="shared" ca="1" si="159"/>
        <v>0</v>
      </c>
      <c r="AB575" s="15">
        <f t="shared" si="160"/>
        <v>200000</v>
      </c>
      <c r="AC575" s="15">
        <f t="shared" ca="1" si="161"/>
        <v>0</v>
      </c>
      <c r="AD575" s="15">
        <f t="shared" si="162"/>
        <v>200000</v>
      </c>
      <c r="AE575" s="15">
        <f t="shared" ca="1" si="163"/>
        <v>0</v>
      </c>
    </row>
    <row r="576" spans="2:31">
      <c r="B576" s="15">
        <f t="shared" si="134"/>
        <v>200000</v>
      </c>
      <c r="C576" s="44">
        <f t="shared" ca="1" si="135"/>
        <v>0</v>
      </c>
      <c r="D576" s="15">
        <f t="shared" si="136"/>
        <v>200000</v>
      </c>
      <c r="E576" s="44">
        <f t="shared" ca="1" si="137"/>
        <v>0</v>
      </c>
      <c r="F576" s="15">
        <f t="shared" si="138"/>
        <v>200000</v>
      </c>
      <c r="G576" s="44">
        <f t="shared" ca="1" si="139"/>
        <v>0</v>
      </c>
      <c r="H576" s="15">
        <f t="shared" si="140"/>
        <v>200000</v>
      </c>
      <c r="I576" s="15">
        <f t="shared" ca="1" si="141"/>
        <v>0</v>
      </c>
      <c r="J576" s="15">
        <f t="shared" si="142"/>
        <v>200000</v>
      </c>
      <c r="K576" s="15">
        <f t="shared" ca="1" si="143"/>
        <v>0</v>
      </c>
      <c r="L576" s="15">
        <f t="shared" si="144"/>
        <v>200000</v>
      </c>
      <c r="M576" s="15">
        <f t="shared" ca="1" si="145"/>
        <v>0</v>
      </c>
      <c r="N576" s="15">
        <f t="shared" si="146"/>
        <v>200000</v>
      </c>
      <c r="O576" s="15">
        <f t="shared" ca="1" si="147"/>
        <v>0</v>
      </c>
      <c r="P576" s="15">
        <f t="shared" si="148"/>
        <v>200000</v>
      </c>
      <c r="Q576" s="15">
        <f t="shared" ca="1" si="149"/>
        <v>0</v>
      </c>
      <c r="R576" s="15">
        <f t="shared" si="150"/>
        <v>200000</v>
      </c>
      <c r="S576" s="15">
        <f t="shared" ca="1" si="151"/>
        <v>0</v>
      </c>
      <c r="T576" s="15">
        <f t="shared" si="152"/>
        <v>200000</v>
      </c>
      <c r="U576" s="15">
        <f t="shared" ca="1" si="153"/>
        <v>0</v>
      </c>
      <c r="V576" s="15">
        <f t="shared" si="154"/>
        <v>200000</v>
      </c>
      <c r="W576" s="15">
        <f t="shared" ca="1" si="155"/>
        <v>0</v>
      </c>
      <c r="X576" s="15">
        <f t="shared" si="156"/>
        <v>200000</v>
      </c>
      <c r="Y576" s="15">
        <f t="shared" ca="1" si="157"/>
        <v>0</v>
      </c>
      <c r="Z576" s="15">
        <f t="shared" si="158"/>
        <v>200000</v>
      </c>
      <c r="AA576" s="15">
        <f t="shared" ca="1" si="159"/>
        <v>0</v>
      </c>
      <c r="AB576" s="15">
        <f t="shared" si="160"/>
        <v>200000</v>
      </c>
      <c r="AC576" s="15">
        <f t="shared" ca="1" si="161"/>
        <v>0</v>
      </c>
      <c r="AD576" s="15">
        <f t="shared" si="162"/>
        <v>200000</v>
      </c>
      <c r="AE576" s="15">
        <f t="shared" ca="1" si="163"/>
        <v>0</v>
      </c>
    </row>
    <row r="577" spans="2:31">
      <c r="B577" s="15">
        <f t="shared" si="134"/>
        <v>200000</v>
      </c>
      <c r="C577" s="44">
        <f t="shared" ca="1" si="135"/>
        <v>0</v>
      </c>
      <c r="D577" s="15">
        <f t="shared" si="136"/>
        <v>200000</v>
      </c>
      <c r="E577" s="44">
        <f t="shared" ca="1" si="137"/>
        <v>0</v>
      </c>
      <c r="F577" s="15">
        <f t="shared" si="138"/>
        <v>200000</v>
      </c>
      <c r="G577" s="44">
        <f t="shared" ca="1" si="139"/>
        <v>0</v>
      </c>
      <c r="H577" s="15">
        <f t="shared" si="140"/>
        <v>200000</v>
      </c>
      <c r="I577" s="15">
        <f t="shared" ca="1" si="141"/>
        <v>0</v>
      </c>
      <c r="J577" s="15">
        <f t="shared" si="142"/>
        <v>200000</v>
      </c>
      <c r="K577" s="15">
        <f t="shared" ca="1" si="143"/>
        <v>0</v>
      </c>
      <c r="L577" s="15">
        <f t="shared" si="144"/>
        <v>200000</v>
      </c>
      <c r="M577" s="15">
        <f t="shared" ca="1" si="145"/>
        <v>0</v>
      </c>
      <c r="N577" s="15">
        <f t="shared" si="146"/>
        <v>200000</v>
      </c>
      <c r="O577" s="15">
        <f t="shared" ca="1" si="147"/>
        <v>0</v>
      </c>
      <c r="P577" s="15">
        <f t="shared" si="148"/>
        <v>200000</v>
      </c>
      <c r="Q577" s="15">
        <f t="shared" ca="1" si="149"/>
        <v>0</v>
      </c>
      <c r="R577" s="15">
        <f t="shared" si="150"/>
        <v>200000</v>
      </c>
      <c r="S577" s="15">
        <f t="shared" ca="1" si="151"/>
        <v>0</v>
      </c>
      <c r="T577" s="15">
        <f t="shared" si="152"/>
        <v>200000</v>
      </c>
      <c r="U577" s="15">
        <f t="shared" ca="1" si="153"/>
        <v>0</v>
      </c>
      <c r="V577" s="15">
        <f t="shared" si="154"/>
        <v>200000</v>
      </c>
      <c r="W577" s="15">
        <f t="shared" ca="1" si="155"/>
        <v>0</v>
      </c>
      <c r="X577" s="15">
        <f t="shared" si="156"/>
        <v>200000</v>
      </c>
      <c r="Y577" s="15">
        <f t="shared" ca="1" si="157"/>
        <v>0</v>
      </c>
      <c r="Z577" s="15">
        <f t="shared" si="158"/>
        <v>200000</v>
      </c>
      <c r="AA577" s="15">
        <f t="shared" ca="1" si="159"/>
        <v>0</v>
      </c>
      <c r="AB577" s="15">
        <f t="shared" si="160"/>
        <v>200000</v>
      </c>
      <c r="AC577" s="15">
        <f t="shared" ca="1" si="161"/>
        <v>0</v>
      </c>
      <c r="AD577" s="15">
        <f t="shared" si="162"/>
        <v>200000</v>
      </c>
      <c r="AE577" s="15">
        <f t="shared" ca="1" si="163"/>
        <v>0</v>
      </c>
    </row>
    <row r="578" spans="2:31">
      <c r="B578" s="15">
        <f t="shared" si="134"/>
        <v>200000</v>
      </c>
      <c r="C578" s="44">
        <f t="shared" ca="1" si="135"/>
        <v>0</v>
      </c>
      <c r="D578" s="15">
        <f t="shared" si="136"/>
        <v>200000</v>
      </c>
      <c r="E578" s="44">
        <f t="shared" ca="1" si="137"/>
        <v>0</v>
      </c>
      <c r="F578" s="15">
        <f t="shared" si="138"/>
        <v>200000</v>
      </c>
      <c r="G578" s="44">
        <f t="shared" ca="1" si="139"/>
        <v>0</v>
      </c>
      <c r="H578" s="15">
        <f t="shared" si="140"/>
        <v>200000</v>
      </c>
      <c r="I578" s="15">
        <f t="shared" ca="1" si="141"/>
        <v>0</v>
      </c>
      <c r="J578" s="15">
        <f t="shared" si="142"/>
        <v>200000</v>
      </c>
      <c r="K578" s="15">
        <f t="shared" ca="1" si="143"/>
        <v>0</v>
      </c>
      <c r="L578" s="15">
        <f t="shared" si="144"/>
        <v>200000</v>
      </c>
      <c r="M578" s="15">
        <f t="shared" ca="1" si="145"/>
        <v>0</v>
      </c>
      <c r="N578" s="15">
        <f t="shared" si="146"/>
        <v>200000</v>
      </c>
      <c r="O578" s="15">
        <f t="shared" ca="1" si="147"/>
        <v>0</v>
      </c>
      <c r="P578" s="15">
        <f t="shared" si="148"/>
        <v>200000</v>
      </c>
      <c r="Q578" s="15">
        <f t="shared" ca="1" si="149"/>
        <v>0</v>
      </c>
      <c r="R578" s="15">
        <f t="shared" si="150"/>
        <v>200000</v>
      </c>
      <c r="S578" s="15">
        <f t="shared" ca="1" si="151"/>
        <v>0</v>
      </c>
      <c r="T578" s="15">
        <f t="shared" si="152"/>
        <v>200000</v>
      </c>
      <c r="U578" s="15">
        <f t="shared" ca="1" si="153"/>
        <v>0</v>
      </c>
      <c r="V578" s="15">
        <f t="shared" si="154"/>
        <v>200000</v>
      </c>
      <c r="W578" s="15">
        <f t="shared" ca="1" si="155"/>
        <v>0</v>
      </c>
      <c r="X578" s="15">
        <f t="shared" si="156"/>
        <v>200000</v>
      </c>
      <c r="Y578" s="15">
        <f t="shared" ca="1" si="157"/>
        <v>0</v>
      </c>
      <c r="Z578" s="15">
        <f t="shared" si="158"/>
        <v>200000</v>
      </c>
      <c r="AA578" s="15">
        <f t="shared" ca="1" si="159"/>
        <v>0</v>
      </c>
      <c r="AB578" s="15">
        <f t="shared" si="160"/>
        <v>200000</v>
      </c>
      <c r="AC578" s="15">
        <f t="shared" ca="1" si="161"/>
        <v>0</v>
      </c>
      <c r="AD578" s="15">
        <f t="shared" si="162"/>
        <v>200000</v>
      </c>
      <c r="AE578" s="15">
        <f t="shared" ca="1" si="163"/>
        <v>0</v>
      </c>
    </row>
    <row r="579" spans="2:31">
      <c r="B579" s="15">
        <f t="shared" si="134"/>
        <v>200000</v>
      </c>
      <c r="C579" s="44">
        <f t="shared" ca="1" si="135"/>
        <v>0</v>
      </c>
      <c r="D579" s="15">
        <f t="shared" si="136"/>
        <v>200000</v>
      </c>
      <c r="E579" s="44">
        <f t="shared" ca="1" si="137"/>
        <v>0</v>
      </c>
      <c r="F579" s="15">
        <f t="shared" si="138"/>
        <v>200000</v>
      </c>
      <c r="G579" s="44">
        <f t="shared" ca="1" si="139"/>
        <v>0</v>
      </c>
      <c r="H579" s="15">
        <f t="shared" si="140"/>
        <v>200000</v>
      </c>
      <c r="I579" s="15">
        <f t="shared" ca="1" si="141"/>
        <v>0</v>
      </c>
      <c r="J579" s="15">
        <f t="shared" si="142"/>
        <v>200000</v>
      </c>
      <c r="K579" s="15">
        <f t="shared" ca="1" si="143"/>
        <v>0</v>
      </c>
      <c r="L579" s="15">
        <f t="shared" si="144"/>
        <v>200000</v>
      </c>
      <c r="M579" s="15">
        <f t="shared" ca="1" si="145"/>
        <v>0</v>
      </c>
      <c r="N579" s="15">
        <f t="shared" si="146"/>
        <v>200000</v>
      </c>
      <c r="O579" s="15">
        <f t="shared" ca="1" si="147"/>
        <v>0</v>
      </c>
      <c r="P579" s="15">
        <f t="shared" si="148"/>
        <v>200000</v>
      </c>
      <c r="Q579" s="15">
        <f t="shared" ca="1" si="149"/>
        <v>0</v>
      </c>
      <c r="R579" s="15">
        <f t="shared" si="150"/>
        <v>200000</v>
      </c>
      <c r="S579" s="15">
        <f t="shared" ca="1" si="151"/>
        <v>0</v>
      </c>
      <c r="T579" s="15">
        <f t="shared" si="152"/>
        <v>200000</v>
      </c>
      <c r="U579" s="15">
        <f t="shared" ca="1" si="153"/>
        <v>0</v>
      </c>
      <c r="V579" s="15">
        <f t="shared" si="154"/>
        <v>200000</v>
      </c>
      <c r="W579" s="15">
        <f t="shared" ca="1" si="155"/>
        <v>0</v>
      </c>
      <c r="X579" s="15">
        <f t="shared" si="156"/>
        <v>200000</v>
      </c>
      <c r="Y579" s="15">
        <f t="shared" ca="1" si="157"/>
        <v>0</v>
      </c>
      <c r="Z579" s="15">
        <f t="shared" si="158"/>
        <v>200000</v>
      </c>
      <c r="AA579" s="15">
        <f t="shared" ca="1" si="159"/>
        <v>0</v>
      </c>
      <c r="AB579" s="15">
        <f t="shared" si="160"/>
        <v>200000</v>
      </c>
      <c r="AC579" s="15">
        <f t="shared" ca="1" si="161"/>
        <v>0</v>
      </c>
      <c r="AD579" s="15">
        <f t="shared" si="162"/>
        <v>200000</v>
      </c>
      <c r="AE579" s="15">
        <f t="shared" ca="1" si="163"/>
        <v>0</v>
      </c>
    </row>
    <row r="580" spans="2:31">
      <c r="B580" s="15">
        <f t="shared" si="134"/>
        <v>200000</v>
      </c>
      <c r="C580" s="44">
        <f t="shared" ca="1" si="135"/>
        <v>0</v>
      </c>
      <c r="D580" s="15">
        <f t="shared" si="136"/>
        <v>200000</v>
      </c>
      <c r="E580" s="44">
        <f t="shared" ca="1" si="137"/>
        <v>0</v>
      </c>
      <c r="F580" s="15">
        <f t="shared" si="138"/>
        <v>200000</v>
      </c>
      <c r="G580" s="44">
        <f t="shared" ca="1" si="139"/>
        <v>0</v>
      </c>
      <c r="H580" s="15">
        <f t="shared" si="140"/>
        <v>200000</v>
      </c>
      <c r="I580" s="15">
        <f t="shared" ca="1" si="141"/>
        <v>0</v>
      </c>
      <c r="J580" s="15">
        <f t="shared" si="142"/>
        <v>200000</v>
      </c>
      <c r="K580" s="15">
        <f t="shared" ca="1" si="143"/>
        <v>0</v>
      </c>
      <c r="L580" s="15">
        <f t="shared" si="144"/>
        <v>200000</v>
      </c>
      <c r="M580" s="15">
        <f t="shared" ca="1" si="145"/>
        <v>0</v>
      </c>
      <c r="N580" s="15">
        <f t="shared" si="146"/>
        <v>200000</v>
      </c>
      <c r="O580" s="15">
        <f t="shared" ca="1" si="147"/>
        <v>0</v>
      </c>
      <c r="P580" s="15">
        <f t="shared" si="148"/>
        <v>200000</v>
      </c>
      <c r="Q580" s="15">
        <f t="shared" ca="1" si="149"/>
        <v>0</v>
      </c>
      <c r="R580" s="15">
        <f t="shared" si="150"/>
        <v>200000</v>
      </c>
      <c r="S580" s="15">
        <f t="shared" ca="1" si="151"/>
        <v>0</v>
      </c>
      <c r="T580" s="15">
        <f t="shared" si="152"/>
        <v>200000</v>
      </c>
      <c r="U580" s="15">
        <f t="shared" ca="1" si="153"/>
        <v>0</v>
      </c>
      <c r="V580" s="15">
        <f t="shared" si="154"/>
        <v>200000</v>
      </c>
      <c r="W580" s="15">
        <f t="shared" ca="1" si="155"/>
        <v>0</v>
      </c>
      <c r="X580" s="15">
        <f t="shared" si="156"/>
        <v>200000</v>
      </c>
      <c r="Y580" s="15">
        <f t="shared" ca="1" si="157"/>
        <v>0</v>
      </c>
      <c r="Z580" s="15">
        <f t="shared" si="158"/>
        <v>200000</v>
      </c>
      <c r="AA580" s="15">
        <f t="shared" ca="1" si="159"/>
        <v>0</v>
      </c>
      <c r="AB580" s="15">
        <f t="shared" si="160"/>
        <v>200000</v>
      </c>
      <c r="AC580" s="15">
        <f t="shared" ca="1" si="161"/>
        <v>0</v>
      </c>
      <c r="AD580" s="15">
        <f t="shared" si="162"/>
        <v>200000</v>
      </c>
      <c r="AE580" s="15">
        <f t="shared" ca="1" si="163"/>
        <v>0</v>
      </c>
    </row>
    <row r="581" spans="2:31">
      <c r="B581" s="15">
        <f t="shared" si="134"/>
        <v>200000</v>
      </c>
      <c r="C581" s="44">
        <f t="shared" ca="1" si="135"/>
        <v>0</v>
      </c>
      <c r="D581" s="15">
        <f t="shared" si="136"/>
        <v>200000</v>
      </c>
      <c r="E581" s="44">
        <f t="shared" ca="1" si="137"/>
        <v>0</v>
      </c>
      <c r="F581" s="15">
        <f t="shared" si="138"/>
        <v>200000</v>
      </c>
      <c r="G581" s="44">
        <f t="shared" ca="1" si="139"/>
        <v>0</v>
      </c>
      <c r="H581" s="15">
        <f t="shared" si="140"/>
        <v>200000</v>
      </c>
      <c r="I581" s="15">
        <f t="shared" ca="1" si="141"/>
        <v>0</v>
      </c>
      <c r="J581" s="15">
        <f t="shared" si="142"/>
        <v>200000</v>
      </c>
      <c r="K581" s="15">
        <f t="shared" ca="1" si="143"/>
        <v>0</v>
      </c>
      <c r="L581" s="15">
        <f t="shared" si="144"/>
        <v>200000</v>
      </c>
      <c r="M581" s="15">
        <f t="shared" ca="1" si="145"/>
        <v>0</v>
      </c>
      <c r="N581" s="15">
        <f t="shared" si="146"/>
        <v>200000</v>
      </c>
      <c r="O581" s="15">
        <f t="shared" ca="1" si="147"/>
        <v>0</v>
      </c>
      <c r="P581" s="15">
        <f t="shared" si="148"/>
        <v>200000</v>
      </c>
      <c r="Q581" s="15">
        <f t="shared" ca="1" si="149"/>
        <v>0</v>
      </c>
      <c r="R581" s="15">
        <f t="shared" si="150"/>
        <v>200000</v>
      </c>
      <c r="S581" s="15">
        <f t="shared" ca="1" si="151"/>
        <v>0</v>
      </c>
      <c r="T581" s="15">
        <f t="shared" si="152"/>
        <v>200000</v>
      </c>
      <c r="U581" s="15">
        <f t="shared" ca="1" si="153"/>
        <v>0</v>
      </c>
      <c r="V581" s="15">
        <f t="shared" si="154"/>
        <v>200000</v>
      </c>
      <c r="W581" s="15">
        <f t="shared" ca="1" si="155"/>
        <v>0</v>
      </c>
      <c r="X581" s="15">
        <f t="shared" si="156"/>
        <v>200000</v>
      </c>
      <c r="Y581" s="15">
        <f t="shared" ca="1" si="157"/>
        <v>0</v>
      </c>
      <c r="Z581" s="15">
        <f t="shared" si="158"/>
        <v>200000</v>
      </c>
      <c r="AA581" s="15">
        <f t="shared" ca="1" si="159"/>
        <v>0</v>
      </c>
      <c r="AB581" s="15">
        <f t="shared" si="160"/>
        <v>200000</v>
      </c>
      <c r="AC581" s="15">
        <f t="shared" ca="1" si="161"/>
        <v>0</v>
      </c>
      <c r="AD581" s="15">
        <f t="shared" si="162"/>
        <v>200000</v>
      </c>
      <c r="AE581" s="15">
        <f t="shared" ca="1" si="163"/>
        <v>0</v>
      </c>
    </row>
    <row r="582" spans="2:31">
      <c r="B582" s="15">
        <f t="shared" si="134"/>
        <v>200000</v>
      </c>
      <c r="C582" s="44">
        <f t="shared" ca="1" si="135"/>
        <v>0</v>
      </c>
      <c r="D582" s="15">
        <f t="shared" si="136"/>
        <v>200000</v>
      </c>
      <c r="E582" s="44">
        <f t="shared" ca="1" si="137"/>
        <v>0</v>
      </c>
      <c r="F582" s="15">
        <f t="shared" si="138"/>
        <v>200000</v>
      </c>
      <c r="G582" s="44">
        <f t="shared" ca="1" si="139"/>
        <v>0</v>
      </c>
      <c r="H582" s="15">
        <f t="shared" si="140"/>
        <v>200000</v>
      </c>
      <c r="I582" s="15">
        <f t="shared" ca="1" si="141"/>
        <v>0</v>
      </c>
      <c r="J582" s="15">
        <f t="shared" si="142"/>
        <v>200000</v>
      </c>
      <c r="K582" s="15">
        <f t="shared" ca="1" si="143"/>
        <v>0</v>
      </c>
      <c r="L582" s="15">
        <f t="shared" si="144"/>
        <v>200000</v>
      </c>
      <c r="M582" s="15">
        <f t="shared" ca="1" si="145"/>
        <v>0</v>
      </c>
      <c r="N582" s="15">
        <f t="shared" si="146"/>
        <v>200000</v>
      </c>
      <c r="O582" s="15">
        <f t="shared" ca="1" si="147"/>
        <v>0</v>
      </c>
      <c r="P582" s="15">
        <f t="shared" si="148"/>
        <v>200000</v>
      </c>
      <c r="Q582" s="15">
        <f t="shared" ca="1" si="149"/>
        <v>0</v>
      </c>
      <c r="R582" s="15">
        <f t="shared" si="150"/>
        <v>200000</v>
      </c>
      <c r="S582" s="15">
        <f t="shared" ca="1" si="151"/>
        <v>0</v>
      </c>
      <c r="T582" s="15">
        <f t="shared" si="152"/>
        <v>200000</v>
      </c>
      <c r="U582" s="15">
        <f t="shared" ca="1" si="153"/>
        <v>0</v>
      </c>
      <c r="V582" s="15">
        <f t="shared" si="154"/>
        <v>200000</v>
      </c>
      <c r="W582" s="15">
        <f t="shared" ca="1" si="155"/>
        <v>0</v>
      </c>
      <c r="X582" s="15">
        <f t="shared" si="156"/>
        <v>200000</v>
      </c>
      <c r="Y582" s="15">
        <f t="shared" ca="1" si="157"/>
        <v>0</v>
      </c>
      <c r="Z582" s="15">
        <f t="shared" si="158"/>
        <v>200000</v>
      </c>
      <c r="AA582" s="15">
        <f t="shared" ca="1" si="159"/>
        <v>0</v>
      </c>
      <c r="AB582" s="15">
        <f t="shared" si="160"/>
        <v>200000</v>
      </c>
      <c r="AC582" s="15">
        <f t="shared" ca="1" si="161"/>
        <v>0</v>
      </c>
      <c r="AD582" s="15">
        <f t="shared" si="162"/>
        <v>200000</v>
      </c>
      <c r="AE582" s="15">
        <f t="shared" ca="1" si="163"/>
        <v>0</v>
      </c>
    </row>
    <row r="583" spans="2:31">
      <c r="B583" s="15">
        <f t="shared" si="134"/>
        <v>200000</v>
      </c>
      <c r="C583" s="44">
        <f t="shared" ca="1" si="135"/>
        <v>0</v>
      </c>
      <c r="D583" s="15">
        <f t="shared" si="136"/>
        <v>200000</v>
      </c>
      <c r="E583" s="44">
        <f t="shared" ca="1" si="137"/>
        <v>0</v>
      </c>
      <c r="F583" s="15">
        <f t="shared" si="138"/>
        <v>200000</v>
      </c>
      <c r="G583" s="44">
        <f t="shared" ca="1" si="139"/>
        <v>0</v>
      </c>
      <c r="H583" s="15">
        <f t="shared" si="140"/>
        <v>200000</v>
      </c>
      <c r="I583" s="15">
        <f t="shared" ca="1" si="141"/>
        <v>0</v>
      </c>
      <c r="J583" s="15">
        <f t="shared" si="142"/>
        <v>200000</v>
      </c>
      <c r="K583" s="15">
        <f t="shared" ca="1" si="143"/>
        <v>0</v>
      </c>
      <c r="L583" s="15">
        <f t="shared" si="144"/>
        <v>200000</v>
      </c>
      <c r="M583" s="15">
        <f t="shared" ca="1" si="145"/>
        <v>0</v>
      </c>
      <c r="N583" s="15">
        <f t="shared" si="146"/>
        <v>200000</v>
      </c>
      <c r="O583" s="15">
        <f t="shared" ca="1" si="147"/>
        <v>0</v>
      </c>
      <c r="P583" s="15">
        <f t="shared" si="148"/>
        <v>200000</v>
      </c>
      <c r="Q583" s="15">
        <f t="shared" ca="1" si="149"/>
        <v>0</v>
      </c>
      <c r="R583" s="15">
        <f t="shared" si="150"/>
        <v>200000</v>
      </c>
      <c r="S583" s="15">
        <f t="shared" ca="1" si="151"/>
        <v>0</v>
      </c>
      <c r="T583" s="15">
        <f t="shared" si="152"/>
        <v>200000</v>
      </c>
      <c r="U583" s="15">
        <f t="shared" ca="1" si="153"/>
        <v>0</v>
      </c>
      <c r="V583" s="15">
        <f t="shared" si="154"/>
        <v>200000</v>
      </c>
      <c r="W583" s="15">
        <f t="shared" ca="1" si="155"/>
        <v>0</v>
      </c>
      <c r="X583" s="15">
        <f t="shared" si="156"/>
        <v>200000</v>
      </c>
      <c r="Y583" s="15">
        <f t="shared" ca="1" si="157"/>
        <v>0</v>
      </c>
      <c r="Z583" s="15">
        <f t="shared" si="158"/>
        <v>200000</v>
      </c>
      <c r="AA583" s="15">
        <f t="shared" ca="1" si="159"/>
        <v>0</v>
      </c>
      <c r="AB583" s="15">
        <f t="shared" si="160"/>
        <v>200000</v>
      </c>
      <c r="AC583" s="15">
        <f t="shared" ca="1" si="161"/>
        <v>0</v>
      </c>
      <c r="AD583" s="15">
        <f t="shared" si="162"/>
        <v>200000</v>
      </c>
      <c r="AE583" s="15">
        <f t="shared" ca="1" si="163"/>
        <v>0</v>
      </c>
    </row>
    <row r="584" spans="2:31">
      <c r="B584" s="15">
        <f t="shared" si="134"/>
        <v>200000</v>
      </c>
      <c r="C584" s="44">
        <f t="shared" ca="1" si="135"/>
        <v>0</v>
      </c>
      <c r="D584" s="15">
        <f t="shared" si="136"/>
        <v>200000</v>
      </c>
      <c r="E584" s="44">
        <f t="shared" ca="1" si="137"/>
        <v>0</v>
      </c>
      <c r="F584" s="15">
        <f t="shared" si="138"/>
        <v>200000</v>
      </c>
      <c r="G584" s="44">
        <f t="shared" ca="1" si="139"/>
        <v>0</v>
      </c>
      <c r="H584" s="15">
        <f t="shared" si="140"/>
        <v>200000</v>
      </c>
      <c r="I584" s="15">
        <f t="shared" ca="1" si="141"/>
        <v>0</v>
      </c>
      <c r="J584" s="15">
        <f t="shared" si="142"/>
        <v>200000</v>
      </c>
      <c r="K584" s="15">
        <f t="shared" ca="1" si="143"/>
        <v>0</v>
      </c>
      <c r="L584" s="15">
        <f t="shared" si="144"/>
        <v>200000</v>
      </c>
      <c r="M584" s="15">
        <f t="shared" ca="1" si="145"/>
        <v>0</v>
      </c>
      <c r="N584" s="15">
        <f t="shared" si="146"/>
        <v>200000</v>
      </c>
      <c r="O584" s="15">
        <f t="shared" ca="1" si="147"/>
        <v>0</v>
      </c>
      <c r="P584" s="15">
        <f t="shared" si="148"/>
        <v>200000</v>
      </c>
      <c r="Q584" s="15">
        <f t="shared" ca="1" si="149"/>
        <v>0</v>
      </c>
      <c r="R584" s="15">
        <f t="shared" si="150"/>
        <v>200000</v>
      </c>
      <c r="S584" s="15">
        <f t="shared" ca="1" si="151"/>
        <v>0</v>
      </c>
      <c r="T584" s="15">
        <f t="shared" si="152"/>
        <v>200000</v>
      </c>
      <c r="U584" s="15">
        <f t="shared" ca="1" si="153"/>
        <v>0</v>
      </c>
      <c r="V584" s="15">
        <f t="shared" si="154"/>
        <v>200000</v>
      </c>
      <c r="W584" s="15">
        <f t="shared" ca="1" si="155"/>
        <v>0</v>
      </c>
      <c r="X584" s="15">
        <f t="shared" si="156"/>
        <v>200000</v>
      </c>
      <c r="Y584" s="15">
        <f t="shared" ca="1" si="157"/>
        <v>0</v>
      </c>
      <c r="Z584" s="15">
        <f t="shared" si="158"/>
        <v>200000</v>
      </c>
      <c r="AA584" s="15">
        <f t="shared" ca="1" si="159"/>
        <v>0</v>
      </c>
      <c r="AB584" s="15">
        <f t="shared" si="160"/>
        <v>200000</v>
      </c>
      <c r="AC584" s="15">
        <f t="shared" ca="1" si="161"/>
        <v>0</v>
      </c>
      <c r="AD584" s="15">
        <f t="shared" si="162"/>
        <v>200000</v>
      </c>
      <c r="AE584" s="15">
        <f t="shared" ca="1" si="163"/>
        <v>0</v>
      </c>
    </row>
    <row r="585" spans="2:31">
      <c r="B585" s="15">
        <f t="shared" si="134"/>
        <v>200000</v>
      </c>
      <c r="C585" s="44">
        <f t="shared" ca="1" si="135"/>
        <v>0</v>
      </c>
      <c r="D585" s="15">
        <f t="shared" si="136"/>
        <v>200000</v>
      </c>
      <c r="E585" s="44">
        <f t="shared" ca="1" si="137"/>
        <v>0</v>
      </c>
      <c r="F585" s="15">
        <f t="shared" si="138"/>
        <v>200000</v>
      </c>
      <c r="G585" s="44">
        <f t="shared" ca="1" si="139"/>
        <v>0</v>
      </c>
      <c r="H585" s="15">
        <f t="shared" si="140"/>
        <v>200000</v>
      </c>
      <c r="I585" s="15">
        <f t="shared" ca="1" si="141"/>
        <v>0</v>
      </c>
      <c r="J585" s="15">
        <f t="shared" si="142"/>
        <v>200000</v>
      </c>
      <c r="K585" s="15">
        <f t="shared" ca="1" si="143"/>
        <v>0</v>
      </c>
      <c r="L585" s="15">
        <f t="shared" si="144"/>
        <v>200000</v>
      </c>
      <c r="M585" s="15">
        <f t="shared" ca="1" si="145"/>
        <v>0</v>
      </c>
      <c r="N585" s="15">
        <f t="shared" si="146"/>
        <v>200000</v>
      </c>
      <c r="O585" s="15">
        <f t="shared" ca="1" si="147"/>
        <v>0</v>
      </c>
      <c r="P585" s="15">
        <f t="shared" si="148"/>
        <v>200000</v>
      </c>
      <c r="Q585" s="15">
        <f t="shared" ca="1" si="149"/>
        <v>0</v>
      </c>
      <c r="R585" s="15">
        <f t="shared" si="150"/>
        <v>200000</v>
      </c>
      <c r="S585" s="15">
        <f t="shared" ca="1" si="151"/>
        <v>0</v>
      </c>
      <c r="T585" s="15">
        <f t="shared" si="152"/>
        <v>200000</v>
      </c>
      <c r="U585" s="15">
        <f t="shared" ca="1" si="153"/>
        <v>0</v>
      </c>
      <c r="V585" s="15">
        <f t="shared" si="154"/>
        <v>200000</v>
      </c>
      <c r="W585" s="15">
        <f t="shared" ca="1" si="155"/>
        <v>0</v>
      </c>
      <c r="X585" s="15">
        <f t="shared" si="156"/>
        <v>200000</v>
      </c>
      <c r="Y585" s="15">
        <f t="shared" ca="1" si="157"/>
        <v>0</v>
      </c>
      <c r="Z585" s="15">
        <f t="shared" si="158"/>
        <v>200000</v>
      </c>
      <c r="AA585" s="15">
        <f t="shared" ca="1" si="159"/>
        <v>0</v>
      </c>
      <c r="AB585" s="15">
        <f t="shared" si="160"/>
        <v>200000</v>
      </c>
      <c r="AC585" s="15">
        <f t="shared" ca="1" si="161"/>
        <v>0</v>
      </c>
      <c r="AD585" s="15">
        <f t="shared" si="162"/>
        <v>200000</v>
      </c>
      <c r="AE585" s="15">
        <f t="shared" ca="1" si="163"/>
        <v>0</v>
      </c>
    </row>
    <row r="586" spans="2:31">
      <c r="B586" s="15">
        <f t="shared" si="134"/>
        <v>200000</v>
      </c>
      <c r="C586" s="44">
        <f t="shared" ca="1" si="135"/>
        <v>0</v>
      </c>
      <c r="D586" s="15">
        <f t="shared" si="136"/>
        <v>200000</v>
      </c>
      <c r="E586" s="44">
        <f t="shared" ca="1" si="137"/>
        <v>0</v>
      </c>
      <c r="F586" s="15">
        <f t="shared" si="138"/>
        <v>200000</v>
      </c>
      <c r="G586" s="44">
        <f t="shared" ca="1" si="139"/>
        <v>0</v>
      </c>
      <c r="H586" s="15">
        <f t="shared" si="140"/>
        <v>200000</v>
      </c>
      <c r="I586" s="15">
        <f t="shared" ca="1" si="141"/>
        <v>0</v>
      </c>
      <c r="J586" s="15">
        <f t="shared" si="142"/>
        <v>200000</v>
      </c>
      <c r="K586" s="15">
        <f t="shared" ca="1" si="143"/>
        <v>0</v>
      </c>
      <c r="L586" s="15">
        <f t="shared" si="144"/>
        <v>200000</v>
      </c>
      <c r="M586" s="15">
        <f t="shared" ca="1" si="145"/>
        <v>0</v>
      </c>
      <c r="N586" s="15">
        <f t="shared" si="146"/>
        <v>200000</v>
      </c>
      <c r="O586" s="15">
        <f t="shared" ca="1" si="147"/>
        <v>0</v>
      </c>
      <c r="P586" s="15">
        <f t="shared" si="148"/>
        <v>200000</v>
      </c>
      <c r="Q586" s="15">
        <f t="shared" ca="1" si="149"/>
        <v>0</v>
      </c>
      <c r="R586" s="15">
        <f t="shared" si="150"/>
        <v>200000</v>
      </c>
      <c r="S586" s="15">
        <f t="shared" ca="1" si="151"/>
        <v>0</v>
      </c>
      <c r="T586" s="15">
        <f t="shared" si="152"/>
        <v>200000</v>
      </c>
      <c r="U586" s="15">
        <f t="shared" ca="1" si="153"/>
        <v>0</v>
      </c>
      <c r="V586" s="15">
        <f t="shared" si="154"/>
        <v>200000</v>
      </c>
      <c r="W586" s="15">
        <f t="shared" ca="1" si="155"/>
        <v>0</v>
      </c>
      <c r="X586" s="15">
        <f t="shared" si="156"/>
        <v>200000</v>
      </c>
      <c r="Y586" s="15">
        <f t="shared" ca="1" si="157"/>
        <v>0</v>
      </c>
      <c r="Z586" s="15">
        <f t="shared" si="158"/>
        <v>200000</v>
      </c>
      <c r="AA586" s="15">
        <f t="shared" ca="1" si="159"/>
        <v>0</v>
      </c>
      <c r="AB586" s="15">
        <f t="shared" si="160"/>
        <v>200000</v>
      </c>
      <c r="AC586" s="15">
        <f t="shared" ca="1" si="161"/>
        <v>0</v>
      </c>
      <c r="AD586" s="15">
        <f t="shared" si="162"/>
        <v>200000</v>
      </c>
      <c r="AE586" s="15">
        <f t="shared" ca="1" si="163"/>
        <v>0</v>
      </c>
    </row>
    <row r="587" spans="2:31">
      <c r="B587" s="15">
        <f t="shared" si="134"/>
        <v>200000</v>
      </c>
      <c r="C587" s="44">
        <f t="shared" ca="1" si="135"/>
        <v>0</v>
      </c>
      <c r="D587" s="15">
        <f t="shared" si="136"/>
        <v>200000</v>
      </c>
      <c r="E587" s="44">
        <f t="shared" ca="1" si="137"/>
        <v>0</v>
      </c>
      <c r="F587" s="15">
        <f t="shared" si="138"/>
        <v>200000</v>
      </c>
      <c r="G587" s="44">
        <f t="shared" ca="1" si="139"/>
        <v>0</v>
      </c>
      <c r="H587" s="15">
        <f t="shared" si="140"/>
        <v>200000</v>
      </c>
      <c r="I587" s="15">
        <f t="shared" ca="1" si="141"/>
        <v>0</v>
      </c>
      <c r="J587" s="15">
        <f t="shared" si="142"/>
        <v>200000</v>
      </c>
      <c r="K587" s="15">
        <f t="shared" ca="1" si="143"/>
        <v>0</v>
      </c>
      <c r="L587" s="15">
        <f t="shared" si="144"/>
        <v>200000</v>
      </c>
      <c r="M587" s="15">
        <f t="shared" ca="1" si="145"/>
        <v>0</v>
      </c>
      <c r="N587" s="15">
        <f t="shared" si="146"/>
        <v>200000</v>
      </c>
      <c r="O587" s="15">
        <f t="shared" ca="1" si="147"/>
        <v>0</v>
      </c>
      <c r="P587" s="15">
        <f t="shared" si="148"/>
        <v>200000</v>
      </c>
      <c r="Q587" s="15">
        <f t="shared" ca="1" si="149"/>
        <v>0</v>
      </c>
      <c r="R587" s="15">
        <f t="shared" si="150"/>
        <v>200000</v>
      </c>
      <c r="S587" s="15">
        <f t="shared" ca="1" si="151"/>
        <v>0</v>
      </c>
      <c r="T587" s="15">
        <f t="shared" si="152"/>
        <v>200000</v>
      </c>
      <c r="U587" s="15">
        <f t="shared" ca="1" si="153"/>
        <v>0</v>
      </c>
      <c r="V587" s="15">
        <f t="shared" si="154"/>
        <v>200000</v>
      </c>
      <c r="W587" s="15">
        <f t="shared" ca="1" si="155"/>
        <v>0</v>
      </c>
      <c r="X587" s="15">
        <f t="shared" si="156"/>
        <v>200000</v>
      </c>
      <c r="Y587" s="15">
        <f t="shared" ca="1" si="157"/>
        <v>0</v>
      </c>
      <c r="Z587" s="15">
        <f t="shared" si="158"/>
        <v>200000</v>
      </c>
      <c r="AA587" s="15">
        <f t="shared" ca="1" si="159"/>
        <v>0</v>
      </c>
      <c r="AB587" s="15">
        <f t="shared" si="160"/>
        <v>200000</v>
      </c>
      <c r="AC587" s="15">
        <f t="shared" ca="1" si="161"/>
        <v>0</v>
      </c>
      <c r="AD587" s="15">
        <f t="shared" si="162"/>
        <v>200000</v>
      </c>
      <c r="AE587" s="15">
        <f t="shared" ca="1" si="163"/>
        <v>0</v>
      </c>
    </row>
    <row r="588" spans="2:31">
      <c r="B588" s="15">
        <f t="shared" si="134"/>
        <v>200000</v>
      </c>
      <c r="C588" s="44">
        <f t="shared" ca="1" si="135"/>
        <v>0</v>
      </c>
      <c r="D588" s="15">
        <f t="shared" si="136"/>
        <v>200000</v>
      </c>
      <c r="E588" s="44">
        <f t="shared" ca="1" si="137"/>
        <v>0</v>
      </c>
      <c r="F588" s="15">
        <f t="shared" si="138"/>
        <v>200000</v>
      </c>
      <c r="G588" s="44">
        <f t="shared" ca="1" si="139"/>
        <v>0</v>
      </c>
      <c r="H588" s="15">
        <f t="shared" si="140"/>
        <v>200000</v>
      </c>
      <c r="I588" s="15">
        <f t="shared" ca="1" si="141"/>
        <v>0</v>
      </c>
      <c r="J588" s="15">
        <f t="shared" si="142"/>
        <v>200000</v>
      </c>
      <c r="K588" s="15">
        <f t="shared" ca="1" si="143"/>
        <v>0</v>
      </c>
      <c r="L588" s="15">
        <f t="shared" si="144"/>
        <v>200000</v>
      </c>
      <c r="M588" s="15">
        <f t="shared" ca="1" si="145"/>
        <v>0</v>
      </c>
      <c r="N588" s="15">
        <f t="shared" si="146"/>
        <v>200000</v>
      </c>
      <c r="O588" s="15">
        <f t="shared" ca="1" si="147"/>
        <v>0</v>
      </c>
      <c r="P588" s="15">
        <f t="shared" si="148"/>
        <v>200000</v>
      </c>
      <c r="Q588" s="15">
        <f t="shared" ca="1" si="149"/>
        <v>0</v>
      </c>
      <c r="R588" s="15">
        <f t="shared" si="150"/>
        <v>200000</v>
      </c>
      <c r="S588" s="15">
        <f t="shared" ca="1" si="151"/>
        <v>0</v>
      </c>
      <c r="T588" s="15">
        <f t="shared" si="152"/>
        <v>200000</v>
      </c>
      <c r="U588" s="15">
        <f t="shared" ca="1" si="153"/>
        <v>0</v>
      </c>
      <c r="V588" s="15">
        <f t="shared" si="154"/>
        <v>200000</v>
      </c>
      <c r="W588" s="15">
        <f t="shared" ca="1" si="155"/>
        <v>0</v>
      </c>
      <c r="X588" s="15">
        <f t="shared" si="156"/>
        <v>200000</v>
      </c>
      <c r="Y588" s="15">
        <f t="shared" ca="1" si="157"/>
        <v>0</v>
      </c>
      <c r="Z588" s="15">
        <f t="shared" si="158"/>
        <v>200000</v>
      </c>
      <c r="AA588" s="15">
        <f t="shared" ca="1" si="159"/>
        <v>0</v>
      </c>
      <c r="AB588" s="15">
        <f t="shared" si="160"/>
        <v>200000</v>
      </c>
      <c r="AC588" s="15">
        <f t="shared" ca="1" si="161"/>
        <v>0</v>
      </c>
      <c r="AD588" s="15">
        <f t="shared" si="162"/>
        <v>200000</v>
      </c>
      <c r="AE588" s="15">
        <f t="shared" ca="1" si="163"/>
        <v>0</v>
      </c>
    </row>
    <row r="589" spans="2:31">
      <c r="B589" s="15">
        <f t="shared" si="134"/>
        <v>200000</v>
      </c>
      <c r="C589" s="44">
        <f t="shared" ca="1" si="135"/>
        <v>0</v>
      </c>
      <c r="D589" s="15">
        <f t="shared" si="136"/>
        <v>200000</v>
      </c>
      <c r="E589" s="44">
        <f t="shared" ca="1" si="137"/>
        <v>0</v>
      </c>
      <c r="F589" s="15">
        <f t="shared" si="138"/>
        <v>200000</v>
      </c>
      <c r="G589" s="44">
        <f t="shared" ca="1" si="139"/>
        <v>0</v>
      </c>
      <c r="H589" s="15">
        <f t="shared" si="140"/>
        <v>200000</v>
      </c>
      <c r="I589" s="15">
        <f t="shared" ca="1" si="141"/>
        <v>0</v>
      </c>
      <c r="J589" s="15">
        <f t="shared" si="142"/>
        <v>200000</v>
      </c>
      <c r="K589" s="15">
        <f t="shared" ca="1" si="143"/>
        <v>0</v>
      </c>
      <c r="L589" s="15">
        <f t="shared" si="144"/>
        <v>200000</v>
      </c>
      <c r="M589" s="15">
        <f t="shared" ca="1" si="145"/>
        <v>0</v>
      </c>
      <c r="N589" s="15">
        <f t="shared" si="146"/>
        <v>200000</v>
      </c>
      <c r="O589" s="15">
        <f t="shared" ca="1" si="147"/>
        <v>0</v>
      </c>
      <c r="P589" s="15">
        <f t="shared" si="148"/>
        <v>200000</v>
      </c>
      <c r="Q589" s="15">
        <f t="shared" ca="1" si="149"/>
        <v>0</v>
      </c>
      <c r="R589" s="15">
        <f t="shared" si="150"/>
        <v>200000</v>
      </c>
      <c r="S589" s="15">
        <f t="shared" ca="1" si="151"/>
        <v>0</v>
      </c>
      <c r="T589" s="15">
        <f t="shared" si="152"/>
        <v>200000</v>
      </c>
      <c r="U589" s="15">
        <f t="shared" ca="1" si="153"/>
        <v>0</v>
      </c>
      <c r="V589" s="15">
        <f t="shared" si="154"/>
        <v>200000</v>
      </c>
      <c r="W589" s="15">
        <f t="shared" ca="1" si="155"/>
        <v>0</v>
      </c>
      <c r="X589" s="15">
        <f t="shared" si="156"/>
        <v>200000</v>
      </c>
      <c r="Y589" s="15">
        <f t="shared" ca="1" si="157"/>
        <v>0</v>
      </c>
      <c r="Z589" s="15">
        <f t="shared" si="158"/>
        <v>200000</v>
      </c>
      <c r="AA589" s="15">
        <f t="shared" ca="1" si="159"/>
        <v>0</v>
      </c>
      <c r="AB589" s="15">
        <f t="shared" si="160"/>
        <v>200000</v>
      </c>
      <c r="AC589" s="15">
        <f t="shared" ca="1" si="161"/>
        <v>0</v>
      </c>
      <c r="AD589" s="15">
        <f t="shared" si="162"/>
        <v>200000</v>
      </c>
      <c r="AE589" s="15">
        <f t="shared" ca="1" si="163"/>
        <v>0</v>
      </c>
    </row>
    <row r="590" spans="2:31">
      <c r="B590" s="15">
        <f t="shared" si="134"/>
        <v>200000</v>
      </c>
      <c r="C590" s="44">
        <f t="shared" ca="1" si="135"/>
        <v>0</v>
      </c>
      <c r="D590" s="15">
        <f t="shared" si="136"/>
        <v>200000</v>
      </c>
      <c r="E590" s="44">
        <f t="shared" ca="1" si="137"/>
        <v>0</v>
      </c>
      <c r="F590" s="15">
        <f t="shared" si="138"/>
        <v>200000</v>
      </c>
      <c r="G590" s="44">
        <f t="shared" ca="1" si="139"/>
        <v>0</v>
      </c>
      <c r="H590" s="15">
        <f t="shared" si="140"/>
        <v>200000</v>
      </c>
      <c r="I590" s="15">
        <f t="shared" ca="1" si="141"/>
        <v>0</v>
      </c>
      <c r="J590" s="15">
        <f t="shared" si="142"/>
        <v>200000</v>
      </c>
      <c r="K590" s="15">
        <f t="shared" ca="1" si="143"/>
        <v>0</v>
      </c>
      <c r="L590" s="15">
        <f t="shared" si="144"/>
        <v>200000</v>
      </c>
      <c r="M590" s="15">
        <f t="shared" ca="1" si="145"/>
        <v>0</v>
      </c>
      <c r="N590" s="15">
        <f t="shared" si="146"/>
        <v>200000</v>
      </c>
      <c r="O590" s="15">
        <f t="shared" ca="1" si="147"/>
        <v>0</v>
      </c>
      <c r="P590" s="15">
        <f t="shared" si="148"/>
        <v>200000</v>
      </c>
      <c r="Q590" s="15">
        <f t="shared" ca="1" si="149"/>
        <v>0</v>
      </c>
      <c r="R590" s="15">
        <f t="shared" si="150"/>
        <v>200000</v>
      </c>
      <c r="S590" s="15">
        <f t="shared" ca="1" si="151"/>
        <v>0</v>
      </c>
      <c r="T590" s="15">
        <f t="shared" si="152"/>
        <v>200000</v>
      </c>
      <c r="U590" s="15">
        <f t="shared" ca="1" si="153"/>
        <v>0</v>
      </c>
      <c r="V590" s="15">
        <f t="shared" si="154"/>
        <v>200000</v>
      </c>
      <c r="W590" s="15">
        <f t="shared" ca="1" si="155"/>
        <v>0</v>
      </c>
      <c r="X590" s="15">
        <f t="shared" si="156"/>
        <v>200000</v>
      </c>
      <c r="Y590" s="15">
        <f t="shared" ca="1" si="157"/>
        <v>0</v>
      </c>
      <c r="Z590" s="15">
        <f t="shared" si="158"/>
        <v>200000</v>
      </c>
      <c r="AA590" s="15">
        <f t="shared" ca="1" si="159"/>
        <v>0</v>
      </c>
      <c r="AB590" s="15">
        <f t="shared" si="160"/>
        <v>200000</v>
      </c>
      <c r="AC590" s="15">
        <f t="shared" ca="1" si="161"/>
        <v>0</v>
      </c>
      <c r="AD590" s="15">
        <f t="shared" si="162"/>
        <v>200000</v>
      </c>
      <c r="AE590" s="15">
        <f t="shared" ca="1" si="163"/>
        <v>0</v>
      </c>
    </row>
    <row r="591" spans="2:31">
      <c r="B591" s="15">
        <f t="shared" si="134"/>
        <v>200000</v>
      </c>
      <c r="C591" s="44">
        <f t="shared" ca="1" si="135"/>
        <v>0</v>
      </c>
      <c r="D591" s="15">
        <f t="shared" si="136"/>
        <v>200000</v>
      </c>
      <c r="E591" s="44">
        <f t="shared" ca="1" si="137"/>
        <v>0</v>
      </c>
      <c r="F591" s="15">
        <f t="shared" si="138"/>
        <v>200000</v>
      </c>
      <c r="G591" s="44">
        <f t="shared" ca="1" si="139"/>
        <v>0</v>
      </c>
      <c r="H591" s="15">
        <f t="shared" si="140"/>
        <v>200000</v>
      </c>
      <c r="I591" s="15">
        <f t="shared" ca="1" si="141"/>
        <v>0</v>
      </c>
      <c r="J591" s="15">
        <f t="shared" si="142"/>
        <v>200000</v>
      </c>
      <c r="K591" s="15">
        <f t="shared" ca="1" si="143"/>
        <v>0</v>
      </c>
      <c r="L591" s="15">
        <f t="shared" si="144"/>
        <v>200000</v>
      </c>
      <c r="M591" s="15">
        <f t="shared" ca="1" si="145"/>
        <v>0</v>
      </c>
      <c r="N591" s="15">
        <f t="shared" si="146"/>
        <v>200000</v>
      </c>
      <c r="O591" s="15">
        <f t="shared" ca="1" si="147"/>
        <v>0</v>
      </c>
      <c r="P591" s="15">
        <f t="shared" si="148"/>
        <v>200000</v>
      </c>
      <c r="Q591" s="15">
        <f t="shared" ca="1" si="149"/>
        <v>0</v>
      </c>
      <c r="R591" s="15">
        <f t="shared" si="150"/>
        <v>200000</v>
      </c>
      <c r="S591" s="15">
        <f t="shared" ca="1" si="151"/>
        <v>0</v>
      </c>
      <c r="T591" s="15">
        <f t="shared" si="152"/>
        <v>200000</v>
      </c>
      <c r="U591" s="15">
        <f t="shared" ca="1" si="153"/>
        <v>0</v>
      </c>
      <c r="V591" s="15">
        <f t="shared" si="154"/>
        <v>200000</v>
      </c>
      <c r="W591" s="15">
        <f t="shared" ca="1" si="155"/>
        <v>0</v>
      </c>
      <c r="X591" s="15">
        <f t="shared" si="156"/>
        <v>200000</v>
      </c>
      <c r="Y591" s="15">
        <f t="shared" ca="1" si="157"/>
        <v>0</v>
      </c>
      <c r="Z591" s="15">
        <f t="shared" si="158"/>
        <v>200000</v>
      </c>
      <c r="AA591" s="15">
        <f t="shared" ca="1" si="159"/>
        <v>0</v>
      </c>
      <c r="AB591" s="15">
        <f t="shared" si="160"/>
        <v>200000</v>
      </c>
      <c r="AC591" s="15">
        <f t="shared" ca="1" si="161"/>
        <v>0</v>
      </c>
      <c r="AD591" s="15">
        <f t="shared" si="162"/>
        <v>200000</v>
      </c>
      <c r="AE591" s="15">
        <f t="shared" ca="1" si="163"/>
        <v>0</v>
      </c>
    </row>
    <row r="592" spans="2:31">
      <c r="B592" s="15">
        <f t="shared" si="134"/>
        <v>200000</v>
      </c>
      <c r="C592" s="44">
        <f t="shared" ca="1" si="135"/>
        <v>0</v>
      </c>
      <c r="D592" s="15">
        <f t="shared" si="136"/>
        <v>200000</v>
      </c>
      <c r="E592" s="44">
        <f t="shared" ca="1" si="137"/>
        <v>0</v>
      </c>
      <c r="F592" s="15">
        <f t="shared" si="138"/>
        <v>200000</v>
      </c>
      <c r="G592" s="44">
        <f t="shared" ca="1" si="139"/>
        <v>0</v>
      </c>
      <c r="H592" s="15">
        <f t="shared" si="140"/>
        <v>200000</v>
      </c>
      <c r="I592" s="15">
        <f t="shared" ca="1" si="141"/>
        <v>0</v>
      </c>
      <c r="J592" s="15">
        <f t="shared" si="142"/>
        <v>200000</v>
      </c>
      <c r="K592" s="15">
        <f t="shared" ca="1" si="143"/>
        <v>0</v>
      </c>
      <c r="L592" s="15">
        <f t="shared" si="144"/>
        <v>200000</v>
      </c>
      <c r="M592" s="15">
        <f t="shared" ca="1" si="145"/>
        <v>0</v>
      </c>
      <c r="N592" s="15">
        <f t="shared" si="146"/>
        <v>200000</v>
      </c>
      <c r="O592" s="15">
        <f t="shared" ca="1" si="147"/>
        <v>0</v>
      </c>
      <c r="P592" s="15">
        <f t="shared" si="148"/>
        <v>200000</v>
      </c>
      <c r="Q592" s="15">
        <f t="shared" ca="1" si="149"/>
        <v>0</v>
      </c>
      <c r="R592" s="15">
        <f t="shared" si="150"/>
        <v>200000</v>
      </c>
      <c r="S592" s="15">
        <f t="shared" ca="1" si="151"/>
        <v>0</v>
      </c>
      <c r="T592" s="15">
        <f t="shared" si="152"/>
        <v>200000</v>
      </c>
      <c r="U592" s="15">
        <f t="shared" ca="1" si="153"/>
        <v>0</v>
      </c>
      <c r="V592" s="15">
        <f t="shared" si="154"/>
        <v>200000</v>
      </c>
      <c r="W592" s="15">
        <f t="shared" ca="1" si="155"/>
        <v>0</v>
      </c>
      <c r="X592" s="15">
        <f t="shared" si="156"/>
        <v>200000</v>
      </c>
      <c r="Y592" s="15">
        <f t="shared" ca="1" si="157"/>
        <v>0</v>
      </c>
      <c r="Z592" s="15">
        <f t="shared" si="158"/>
        <v>200000</v>
      </c>
      <c r="AA592" s="15">
        <f t="shared" ca="1" si="159"/>
        <v>0</v>
      </c>
      <c r="AB592" s="15">
        <f t="shared" si="160"/>
        <v>200000</v>
      </c>
      <c r="AC592" s="15">
        <f t="shared" ca="1" si="161"/>
        <v>0</v>
      </c>
      <c r="AD592" s="15">
        <f t="shared" si="162"/>
        <v>200000</v>
      </c>
      <c r="AE592" s="15">
        <f t="shared" ca="1" si="163"/>
        <v>0</v>
      </c>
    </row>
    <row r="593" spans="2:31">
      <c r="B593" s="15">
        <f t="shared" si="134"/>
        <v>200000</v>
      </c>
      <c r="C593" s="44">
        <f t="shared" ca="1" si="135"/>
        <v>0</v>
      </c>
      <c r="D593" s="15">
        <f t="shared" si="136"/>
        <v>200000</v>
      </c>
      <c r="E593" s="44">
        <f t="shared" ca="1" si="137"/>
        <v>0</v>
      </c>
      <c r="F593" s="15">
        <f t="shared" si="138"/>
        <v>200000</v>
      </c>
      <c r="G593" s="44">
        <f t="shared" ca="1" si="139"/>
        <v>0</v>
      </c>
      <c r="H593" s="15">
        <f t="shared" si="140"/>
        <v>200000</v>
      </c>
      <c r="I593" s="15">
        <f t="shared" ca="1" si="141"/>
        <v>0</v>
      </c>
      <c r="J593" s="15">
        <f t="shared" si="142"/>
        <v>200000</v>
      </c>
      <c r="K593" s="15">
        <f t="shared" ca="1" si="143"/>
        <v>0</v>
      </c>
      <c r="L593" s="15">
        <f t="shared" si="144"/>
        <v>200000</v>
      </c>
      <c r="M593" s="15">
        <f t="shared" ca="1" si="145"/>
        <v>0</v>
      </c>
      <c r="N593" s="15">
        <f t="shared" si="146"/>
        <v>200000</v>
      </c>
      <c r="O593" s="15">
        <f t="shared" ca="1" si="147"/>
        <v>0</v>
      </c>
      <c r="P593" s="15">
        <f t="shared" si="148"/>
        <v>200000</v>
      </c>
      <c r="Q593" s="15">
        <f t="shared" ca="1" si="149"/>
        <v>0</v>
      </c>
      <c r="R593" s="15">
        <f t="shared" si="150"/>
        <v>200000</v>
      </c>
      <c r="S593" s="15">
        <f t="shared" ca="1" si="151"/>
        <v>0</v>
      </c>
      <c r="T593" s="15">
        <f t="shared" si="152"/>
        <v>200000</v>
      </c>
      <c r="U593" s="15">
        <f t="shared" ca="1" si="153"/>
        <v>0</v>
      </c>
      <c r="V593" s="15">
        <f t="shared" si="154"/>
        <v>200000</v>
      </c>
      <c r="W593" s="15">
        <f t="shared" ca="1" si="155"/>
        <v>0</v>
      </c>
      <c r="X593" s="15">
        <f t="shared" si="156"/>
        <v>200000</v>
      </c>
      <c r="Y593" s="15">
        <f t="shared" ca="1" si="157"/>
        <v>0</v>
      </c>
      <c r="Z593" s="15">
        <f t="shared" si="158"/>
        <v>200000</v>
      </c>
      <c r="AA593" s="15">
        <f t="shared" ca="1" si="159"/>
        <v>0</v>
      </c>
      <c r="AB593" s="15">
        <f t="shared" si="160"/>
        <v>200000</v>
      </c>
      <c r="AC593" s="15">
        <f t="shared" ca="1" si="161"/>
        <v>0</v>
      </c>
      <c r="AD593" s="15">
        <f t="shared" si="162"/>
        <v>200000</v>
      </c>
      <c r="AE593" s="15">
        <f t="shared" ca="1" si="163"/>
        <v>0</v>
      </c>
    </row>
    <row r="594" spans="2:31">
      <c r="B594" s="15">
        <f t="shared" si="134"/>
        <v>200000</v>
      </c>
      <c r="C594" s="44">
        <f t="shared" ca="1" si="135"/>
        <v>0</v>
      </c>
      <c r="D594" s="15">
        <f t="shared" si="136"/>
        <v>200000</v>
      </c>
      <c r="E594" s="44">
        <f t="shared" ca="1" si="137"/>
        <v>0</v>
      </c>
      <c r="F594" s="15">
        <f t="shared" si="138"/>
        <v>200000</v>
      </c>
      <c r="G594" s="44">
        <f t="shared" ca="1" si="139"/>
        <v>0</v>
      </c>
      <c r="H594" s="15">
        <f t="shared" si="140"/>
        <v>200000</v>
      </c>
      <c r="I594" s="15">
        <f t="shared" ca="1" si="141"/>
        <v>0</v>
      </c>
      <c r="J594" s="15">
        <f t="shared" si="142"/>
        <v>200000</v>
      </c>
      <c r="K594" s="15">
        <f t="shared" ca="1" si="143"/>
        <v>0</v>
      </c>
      <c r="L594" s="15">
        <f t="shared" si="144"/>
        <v>200000</v>
      </c>
      <c r="M594" s="15">
        <f t="shared" ca="1" si="145"/>
        <v>0</v>
      </c>
      <c r="N594" s="15">
        <f t="shared" si="146"/>
        <v>200000</v>
      </c>
      <c r="O594" s="15">
        <f t="shared" ca="1" si="147"/>
        <v>0</v>
      </c>
      <c r="P594" s="15">
        <f t="shared" si="148"/>
        <v>200000</v>
      </c>
      <c r="Q594" s="15">
        <f t="shared" ca="1" si="149"/>
        <v>0</v>
      </c>
      <c r="R594" s="15">
        <f t="shared" si="150"/>
        <v>200000</v>
      </c>
      <c r="S594" s="15">
        <f t="shared" ca="1" si="151"/>
        <v>0</v>
      </c>
      <c r="T594" s="15">
        <f t="shared" si="152"/>
        <v>200000</v>
      </c>
      <c r="U594" s="15">
        <f t="shared" ca="1" si="153"/>
        <v>0</v>
      </c>
      <c r="V594" s="15">
        <f t="shared" si="154"/>
        <v>200000</v>
      </c>
      <c r="W594" s="15">
        <f t="shared" ca="1" si="155"/>
        <v>0</v>
      </c>
      <c r="X594" s="15">
        <f t="shared" si="156"/>
        <v>200000</v>
      </c>
      <c r="Y594" s="15">
        <f t="shared" ca="1" si="157"/>
        <v>0</v>
      </c>
      <c r="Z594" s="15">
        <f t="shared" si="158"/>
        <v>200000</v>
      </c>
      <c r="AA594" s="15">
        <f t="shared" ca="1" si="159"/>
        <v>0</v>
      </c>
      <c r="AB594" s="15">
        <f t="shared" si="160"/>
        <v>200000</v>
      </c>
      <c r="AC594" s="15">
        <f t="shared" ca="1" si="161"/>
        <v>0</v>
      </c>
      <c r="AD594" s="15">
        <f t="shared" si="162"/>
        <v>200000</v>
      </c>
      <c r="AE594" s="15">
        <f t="shared" ca="1" si="163"/>
        <v>0</v>
      </c>
    </row>
    <row r="595" spans="2:31">
      <c r="B595" s="15">
        <f t="shared" si="134"/>
        <v>200000</v>
      </c>
      <c r="C595" s="44">
        <f t="shared" ca="1" si="135"/>
        <v>0</v>
      </c>
      <c r="D595" s="15">
        <f t="shared" si="136"/>
        <v>200000</v>
      </c>
      <c r="E595" s="44">
        <f t="shared" ca="1" si="137"/>
        <v>0</v>
      </c>
      <c r="F595" s="15">
        <f t="shared" si="138"/>
        <v>200000</v>
      </c>
      <c r="G595" s="44">
        <f t="shared" ca="1" si="139"/>
        <v>0</v>
      </c>
      <c r="H595" s="15">
        <f t="shared" si="140"/>
        <v>200000</v>
      </c>
      <c r="I595" s="15">
        <f t="shared" ca="1" si="141"/>
        <v>0</v>
      </c>
      <c r="J595" s="15">
        <f t="shared" si="142"/>
        <v>200000</v>
      </c>
      <c r="K595" s="15">
        <f t="shared" ca="1" si="143"/>
        <v>0</v>
      </c>
      <c r="L595" s="15">
        <f t="shared" si="144"/>
        <v>200000</v>
      </c>
      <c r="M595" s="15">
        <f t="shared" ca="1" si="145"/>
        <v>0</v>
      </c>
      <c r="N595" s="15">
        <f t="shared" si="146"/>
        <v>200000</v>
      </c>
      <c r="O595" s="15">
        <f t="shared" ca="1" si="147"/>
        <v>0</v>
      </c>
      <c r="P595" s="15">
        <f t="shared" si="148"/>
        <v>200000</v>
      </c>
      <c r="Q595" s="15">
        <f t="shared" ca="1" si="149"/>
        <v>0</v>
      </c>
      <c r="R595" s="15">
        <f t="shared" si="150"/>
        <v>200000</v>
      </c>
      <c r="S595" s="15">
        <f t="shared" ca="1" si="151"/>
        <v>0</v>
      </c>
      <c r="T595" s="15">
        <f t="shared" si="152"/>
        <v>200000</v>
      </c>
      <c r="U595" s="15">
        <f t="shared" ca="1" si="153"/>
        <v>0</v>
      </c>
      <c r="V595" s="15">
        <f t="shared" si="154"/>
        <v>200000</v>
      </c>
      <c r="W595" s="15">
        <f t="shared" ca="1" si="155"/>
        <v>0</v>
      </c>
      <c r="X595" s="15">
        <f t="shared" si="156"/>
        <v>200000</v>
      </c>
      <c r="Y595" s="15">
        <f t="shared" ca="1" si="157"/>
        <v>0</v>
      </c>
      <c r="Z595" s="15">
        <f t="shared" si="158"/>
        <v>200000</v>
      </c>
      <c r="AA595" s="15">
        <f t="shared" ca="1" si="159"/>
        <v>0</v>
      </c>
      <c r="AB595" s="15">
        <f t="shared" si="160"/>
        <v>200000</v>
      </c>
      <c r="AC595" s="15">
        <f t="shared" ca="1" si="161"/>
        <v>0</v>
      </c>
      <c r="AD595" s="15">
        <f t="shared" si="162"/>
        <v>200000</v>
      </c>
      <c r="AE595" s="15">
        <f t="shared" ca="1" si="163"/>
        <v>0</v>
      </c>
    </row>
    <row r="596" spans="2:31">
      <c r="B596" s="15">
        <f t="shared" si="134"/>
        <v>200000</v>
      </c>
      <c r="C596" s="44">
        <f t="shared" ca="1" si="135"/>
        <v>0</v>
      </c>
      <c r="D596" s="15">
        <f t="shared" si="136"/>
        <v>200000</v>
      </c>
      <c r="E596" s="44">
        <f t="shared" ca="1" si="137"/>
        <v>0</v>
      </c>
      <c r="F596" s="15">
        <f t="shared" si="138"/>
        <v>200000</v>
      </c>
      <c r="G596" s="44">
        <f t="shared" ca="1" si="139"/>
        <v>0</v>
      </c>
      <c r="H596" s="15">
        <f t="shared" si="140"/>
        <v>200000</v>
      </c>
      <c r="I596" s="15">
        <f t="shared" ca="1" si="141"/>
        <v>0</v>
      </c>
      <c r="J596" s="15">
        <f t="shared" si="142"/>
        <v>200000</v>
      </c>
      <c r="K596" s="15">
        <f t="shared" ca="1" si="143"/>
        <v>0</v>
      </c>
      <c r="L596" s="15">
        <f t="shared" si="144"/>
        <v>200000</v>
      </c>
      <c r="M596" s="15">
        <f t="shared" ca="1" si="145"/>
        <v>0</v>
      </c>
      <c r="N596" s="15">
        <f t="shared" si="146"/>
        <v>200000</v>
      </c>
      <c r="O596" s="15">
        <f t="shared" ca="1" si="147"/>
        <v>0</v>
      </c>
      <c r="P596" s="15">
        <f t="shared" si="148"/>
        <v>200000</v>
      </c>
      <c r="Q596" s="15">
        <f t="shared" ca="1" si="149"/>
        <v>0</v>
      </c>
      <c r="R596" s="15">
        <f t="shared" si="150"/>
        <v>200000</v>
      </c>
      <c r="S596" s="15">
        <f t="shared" ca="1" si="151"/>
        <v>0</v>
      </c>
      <c r="T596" s="15">
        <f t="shared" si="152"/>
        <v>200000</v>
      </c>
      <c r="U596" s="15">
        <f t="shared" ca="1" si="153"/>
        <v>0</v>
      </c>
      <c r="V596" s="15">
        <f t="shared" si="154"/>
        <v>200000</v>
      </c>
      <c r="W596" s="15">
        <f t="shared" ca="1" si="155"/>
        <v>0</v>
      </c>
      <c r="X596" s="15">
        <f t="shared" si="156"/>
        <v>200000</v>
      </c>
      <c r="Y596" s="15">
        <f t="shared" ca="1" si="157"/>
        <v>0</v>
      </c>
      <c r="Z596" s="15">
        <f t="shared" si="158"/>
        <v>200000</v>
      </c>
      <c r="AA596" s="15">
        <f t="shared" ca="1" si="159"/>
        <v>0</v>
      </c>
      <c r="AB596" s="15">
        <f t="shared" si="160"/>
        <v>200000</v>
      </c>
      <c r="AC596" s="15">
        <f t="shared" ca="1" si="161"/>
        <v>0</v>
      </c>
      <c r="AD596" s="15">
        <f t="shared" si="162"/>
        <v>200000</v>
      </c>
      <c r="AE596" s="15">
        <f t="shared" ca="1" si="163"/>
        <v>0</v>
      </c>
    </row>
    <row r="597" spans="2:31">
      <c r="B597" s="15">
        <f t="shared" si="134"/>
        <v>200000</v>
      </c>
      <c r="C597" s="44">
        <f t="shared" ca="1" si="135"/>
        <v>0</v>
      </c>
      <c r="D597" s="15">
        <f t="shared" si="136"/>
        <v>200000</v>
      </c>
      <c r="E597" s="44">
        <f t="shared" ca="1" si="137"/>
        <v>0</v>
      </c>
      <c r="F597" s="15">
        <f t="shared" si="138"/>
        <v>200000</v>
      </c>
      <c r="G597" s="44">
        <f t="shared" ca="1" si="139"/>
        <v>0</v>
      </c>
      <c r="H597" s="15">
        <f t="shared" si="140"/>
        <v>200000</v>
      </c>
      <c r="I597" s="15">
        <f t="shared" ca="1" si="141"/>
        <v>0</v>
      </c>
      <c r="J597" s="15">
        <f t="shared" si="142"/>
        <v>200000</v>
      </c>
      <c r="K597" s="15">
        <f t="shared" ca="1" si="143"/>
        <v>0</v>
      </c>
      <c r="L597" s="15">
        <f t="shared" si="144"/>
        <v>200000</v>
      </c>
      <c r="M597" s="15">
        <f t="shared" ca="1" si="145"/>
        <v>0</v>
      </c>
      <c r="N597" s="15">
        <f t="shared" si="146"/>
        <v>200000</v>
      </c>
      <c r="O597" s="15">
        <f t="shared" ca="1" si="147"/>
        <v>0</v>
      </c>
      <c r="P597" s="15">
        <f t="shared" si="148"/>
        <v>200000</v>
      </c>
      <c r="Q597" s="15">
        <f t="shared" ca="1" si="149"/>
        <v>0</v>
      </c>
      <c r="R597" s="15">
        <f t="shared" si="150"/>
        <v>200000</v>
      </c>
      <c r="S597" s="15">
        <f t="shared" ca="1" si="151"/>
        <v>0</v>
      </c>
      <c r="T597" s="15">
        <f t="shared" si="152"/>
        <v>200000</v>
      </c>
      <c r="U597" s="15">
        <f t="shared" ca="1" si="153"/>
        <v>0</v>
      </c>
      <c r="V597" s="15">
        <f t="shared" si="154"/>
        <v>200000</v>
      </c>
      <c r="W597" s="15">
        <f t="shared" ca="1" si="155"/>
        <v>0</v>
      </c>
      <c r="X597" s="15">
        <f t="shared" si="156"/>
        <v>200000</v>
      </c>
      <c r="Y597" s="15">
        <f t="shared" ca="1" si="157"/>
        <v>0</v>
      </c>
      <c r="Z597" s="15">
        <f t="shared" si="158"/>
        <v>200000</v>
      </c>
      <c r="AA597" s="15">
        <f t="shared" ca="1" si="159"/>
        <v>0</v>
      </c>
      <c r="AB597" s="15">
        <f t="shared" si="160"/>
        <v>200000</v>
      </c>
      <c r="AC597" s="15">
        <f t="shared" ca="1" si="161"/>
        <v>0</v>
      </c>
      <c r="AD597" s="15">
        <f t="shared" si="162"/>
        <v>200000</v>
      </c>
      <c r="AE597" s="15">
        <f t="shared" ca="1" si="163"/>
        <v>0</v>
      </c>
    </row>
    <row r="598" spans="2:31">
      <c r="B598" s="15">
        <f t="shared" si="134"/>
        <v>200000</v>
      </c>
      <c r="C598" s="44">
        <f t="shared" ca="1" si="135"/>
        <v>0</v>
      </c>
      <c r="D598" s="15">
        <f t="shared" si="136"/>
        <v>200000</v>
      </c>
      <c r="E598" s="44">
        <f t="shared" ca="1" si="137"/>
        <v>0</v>
      </c>
      <c r="F598" s="15">
        <f t="shared" si="138"/>
        <v>200000</v>
      </c>
      <c r="G598" s="44">
        <f t="shared" ca="1" si="139"/>
        <v>0</v>
      </c>
      <c r="H598" s="15">
        <f t="shared" si="140"/>
        <v>200000</v>
      </c>
      <c r="I598" s="15">
        <f t="shared" ca="1" si="141"/>
        <v>0</v>
      </c>
      <c r="J598" s="15">
        <f t="shared" si="142"/>
        <v>200000</v>
      </c>
      <c r="K598" s="15">
        <f t="shared" ca="1" si="143"/>
        <v>0</v>
      </c>
      <c r="L598" s="15">
        <f t="shared" si="144"/>
        <v>200000</v>
      </c>
      <c r="M598" s="15">
        <f t="shared" ca="1" si="145"/>
        <v>0</v>
      </c>
      <c r="N598" s="15">
        <f t="shared" si="146"/>
        <v>200000</v>
      </c>
      <c r="O598" s="15">
        <f t="shared" ca="1" si="147"/>
        <v>0</v>
      </c>
      <c r="P598" s="15">
        <f t="shared" si="148"/>
        <v>200000</v>
      </c>
      <c r="Q598" s="15">
        <f t="shared" ca="1" si="149"/>
        <v>0</v>
      </c>
      <c r="R598" s="15">
        <f t="shared" si="150"/>
        <v>200000</v>
      </c>
      <c r="S598" s="15">
        <f t="shared" ca="1" si="151"/>
        <v>0</v>
      </c>
      <c r="T598" s="15">
        <f t="shared" si="152"/>
        <v>200000</v>
      </c>
      <c r="U598" s="15">
        <f t="shared" ca="1" si="153"/>
        <v>0</v>
      </c>
      <c r="V598" s="15">
        <f t="shared" si="154"/>
        <v>200000</v>
      </c>
      <c r="W598" s="15">
        <f t="shared" ca="1" si="155"/>
        <v>0</v>
      </c>
      <c r="X598" s="15">
        <f t="shared" si="156"/>
        <v>200000</v>
      </c>
      <c r="Y598" s="15">
        <f t="shared" ca="1" si="157"/>
        <v>0</v>
      </c>
      <c r="Z598" s="15">
        <f t="shared" si="158"/>
        <v>200000</v>
      </c>
      <c r="AA598" s="15">
        <f t="shared" ca="1" si="159"/>
        <v>0</v>
      </c>
      <c r="AB598" s="15">
        <f t="shared" si="160"/>
        <v>200000</v>
      </c>
      <c r="AC598" s="15">
        <f t="shared" ca="1" si="161"/>
        <v>0</v>
      </c>
      <c r="AD598" s="15">
        <f t="shared" si="162"/>
        <v>200000</v>
      </c>
      <c r="AE598" s="15">
        <f t="shared" ca="1" si="163"/>
        <v>0</v>
      </c>
    </row>
    <row r="599" spans="2:31">
      <c r="B599" s="15">
        <f t="shared" ref="B599:B643" si="164">IF(B286&lt;$O$5,0,IF(C286*$B$341&gt;$O$8,$O$8,C286*$B$341))</f>
        <v>200000</v>
      </c>
      <c r="C599" s="44">
        <f t="shared" ref="C599:C643" ca="1" si="165">IF(B286&gt;$O$6,0,IF(B286&lt;$O$5,0,IF(ROW(B286)&gt;ROW($B$30),OFFSET(INDIRECT(ADDRESS(ROW(), COLUMN())),-1,0)+$O$15*D286*B599,IF(ROW(B286)=ROW($B$30),$O$15*D286*B599,0))))</f>
        <v>0</v>
      </c>
      <c r="D599" s="15">
        <f t="shared" ref="D599:D643" si="166">IF(B286&lt;$O$5,0,IF(C286*$D$341&gt;$O$8,$O$8,C286*$D$341))</f>
        <v>200000</v>
      </c>
      <c r="E599" s="44">
        <f t="shared" ref="E599:E643" ca="1" si="167">IF(B286&gt;$O$6,0,IF(B286&lt;$O$5,0,IF(ROW(B286)&gt;ROW($B$30),OFFSET(INDIRECT(ADDRESS(ROW(), COLUMN())),-1,0)+$O$15*D286*D599,IF(ROW(B286)=ROW($B$30),$O$15*D286*D599,0))))</f>
        <v>0</v>
      </c>
      <c r="F599" s="15">
        <f t="shared" ref="F599:F643" si="168">IF(B286&lt;$O$5,0,IF(C286*$F$341&gt;$O$8,$O$8,C286*$F$341))</f>
        <v>200000</v>
      </c>
      <c r="G599" s="44">
        <f t="shared" ref="G599:G643" ca="1" si="169">IF(B286&gt;$O$6,0,IF(B286&lt;$O$5,0,IF(ROW(B286)&gt;ROW($B$30),OFFSET(INDIRECT(ADDRESS(ROW(), COLUMN())),-1,0)+$O$15*D286*F599,IF(ROW(B286)=ROW($B$30),$O$15*D286*F599,0))))</f>
        <v>0</v>
      </c>
      <c r="H599" s="15">
        <f t="shared" ref="H599:H643" si="170">IF(B286&lt;$O$5,0,IF(C286*$H$341&gt;$O$8,$O$8,C286*$H$341))</f>
        <v>200000</v>
      </c>
      <c r="I599" s="15">
        <f t="shared" ref="I599:I643" ca="1" si="171">IF(B286&gt;$O$6,0,IF(B286&lt;$O$5,0,IF(ROW(B286)&gt;ROW($B$30),OFFSET(INDIRECT(ADDRESS(ROW(), COLUMN())),-1,0)+$O$15*D286*H599,IF(ROW(B286)=ROW($B$30),$O$15*D286*H599,0))))</f>
        <v>0</v>
      </c>
      <c r="J599" s="15">
        <f t="shared" ref="J599:J643" si="172">IF(B286&lt;$O$5,0,IF(C286*$J$341&gt;$O$8,$O$8,C286*$J$341))</f>
        <v>200000</v>
      </c>
      <c r="K599" s="15">
        <f t="shared" ref="K599:K643" ca="1" si="173">IF(B286&gt;$O$6,0,IF(B286&lt;$O$5,0,IF(ROW(B286)&gt;ROW($B$30),OFFSET(INDIRECT(ADDRESS(ROW(), COLUMN())),-1,0)+$O$15*D286*J599,IF(ROW(B286)=ROW($B$30),$O$15*D286*J599,0))))</f>
        <v>0</v>
      </c>
      <c r="L599" s="15">
        <f t="shared" ref="L599:L643" si="174">IF(B286&lt;$O$5,0,IF(C286*$L$341&gt;$O$8,$O$8,C286*$L$341))</f>
        <v>200000</v>
      </c>
      <c r="M599" s="15">
        <f t="shared" ref="M599:M643" ca="1" si="175">IF(B286&gt;$O$6,0,IF(B286&lt;$O$5,0,IF(ROW(B286)&gt;ROW($B$30),OFFSET(INDIRECT(ADDRESS(ROW(), COLUMN())),-1,0)+$O$15*D286*L599,IF(ROW(B286)=ROW($B$30),$O$15*D286*L599,0))))</f>
        <v>0</v>
      </c>
      <c r="N599" s="15">
        <f t="shared" ref="N599:N643" si="176">IF(B286&lt;$O$5,0,IF(C286*$N$341&gt;$O$8,$O$8,C286*$N$341))</f>
        <v>200000</v>
      </c>
      <c r="O599" s="15">
        <f t="shared" ref="O599:O643" ca="1" si="177">IF(B286&gt;$O$6,0,IF(B286&lt;$O$5,0,IF(ROW(B286)&gt;ROW($B$30),OFFSET(INDIRECT(ADDRESS(ROW(), COLUMN())),-1,0)+$O$15*D286*N599,IF(ROW(B286)=ROW($B$30),$O$15*D286*N599,0))))</f>
        <v>0</v>
      </c>
      <c r="P599" s="15">
        <f t="shared" ref="P599:P643" si="178">IF(B286&lt;$O$5,0,IF(C286*$P$341&gt;$O$8,$O$8,C286*$P$341))</f>
        <v>200000</v>
      </c>
      <c r="Q599" s="15">
        <f t="shared" ref="Q599:Q643" ca="1" si="179">IF(B286&gt;$O$6,0,IF(B286&lt;$O$5,0,IF(ROW(B286)&gt;ROW($B$30),OFFSET(INDIRECT(ADDRESS(ROW(), COLUMN())),-1,0)+$O$15*D286*P599,IF(ROW(B286)=ROW($B$30),$O$15*D286*P599,0))))</f>
        <v>0</v>
      </c>
      <c r="R599" s="15">
        <f t="shared" ref="R599:R643" si="180">IF(B286&lt;$O$5,0,IF(C286*$R$341&gt;$O$8,$O$8,C286*$R$341))</f>
        <v>200000</v>
      </c>
      <c r="S599" s="15">
        <f t="shared" ref="S599:S643" ca="1" si="181">IF(B286&gt;$O$6,0,IF(B286&lt;$O$5,0,IF(ROW(B286)&gt;ROW($B$30),OFFSET(INDIRECT(ADDRESS(ROW(), COLUMN())),-1,0)+$O$15*D286*R599,IF(ROW(B286)=ROW($B$30),$O$15*D286*R599,0))))</f>
        <v>0</v>
      </c>
      <c r="T599" s="15">
        <f t="shared" ref="T599:T643" si="182">IF(B286&lt;$O$5,0,IF(C286*$T$341&gt;$O$8,$O$8,C286*$T$341))</f>
        <v>200000</v>
      </c>
      <c r="U599" s="15">
        <f t="shared" ref="U599:U643" ca="1" si="183">IF(B286&gt;$O$6,0,IF(B286&lt;$O$5,0,IF(ROW(B286)&gt;ROW($B$30),OFFSET(INDIRECT(ADDRESS(ROW(), COLUMN())),-1,0)+$O$15*D286*T599,IF(ROW(B286)=ROW($B$30),$O$15*D286*T599,0))))</f>
        <v>0</v>
      </c>
      <c r="V599" s="15">
        <f t="shared" ref="V599:V643" si="184">IF(B286&lt;$O$5,0,IF(C286*$V$341&gt;$O$8,$O$8,C286*$V$341))</f>
        <v>200000</v>
      </c>
      <c r="W599" s="15">
        <f t="shared" ref="W599:W643" ca="1" si="185">IF(B286&gt;$O$6,0,IF(B286&lt;$O$5,0,IF(ROW(B286)&gt;ROW($B$30),OFFSET(INDIRECT(ADDRESS(ROW(), COLUMN())),-1,0)+$O$15*D286*V599,IF(ROW(B286)=ROW($B$30),$O$15*D286*V599,0))))</f>
        <v>0</v>
      </c>
      <c r="X599" s="15">
        <f t="shared" ref="X599:X643" si="186">IF(B286&lt;$O$5,0,IF(C286*$X$341&gt;$O$8,$O$8,C286*$X$341))</f>
        <v>200000</v>
      </c>
      <c r="Y599" s="15">
        <f t="shared" ref="Y599:Y643" ca="1" si="187">IF(B286&gt;$O$6,0,IF(B286&lt;$O$5,0,IF(ROW(B286)&gt;ROW($B$30),OFFSET(INDIRECT(ADDRESS(ROW(), COLUMN())),-1,0)+$O$15*D286*X599,IF(ROW(B286)=ROW($B$30),$O$15*D286*X599,0))))</f>
        <v>0</v>
      </c>
      <c r="Z599" s="15">
        <f t="shared" ref="Z599:Z643" si="188">IF(B286&lt;$O$5,0,IF(C286*$Z$341&gt;$O$8,$O$8,C286*$Z$341))</f>
        <v>200000</v>
      </c>
      <c r="AA599" s="15">
        <f t="shared" ref="AA599:AA643" ca="1" si="189">IF(B286&gt;$O$6,0,IF(B286&lt;$O$5,0,IF(ROW(B286)&gt;ROW($B$30),OFFSET(INDIRECT(ADDRESS(ROW(), COLUMN())),-1,0)+$O$15*D286*Z599,IF(ROW(B286)=ROW($B$30),$O$15*D286*Z599,0))))</f>
        <v>0</v>
      </c>
      <c r="AB599" s="15">
        <f t="shared" ref="AB599:AB643" si="190">IF(B286&lt;$O$5,0,IF(C286*$AB$341&gt;$O$8,$O$8,C286*$AB$341))</f>
        <v>200000</v>
      </c>
      <c r="AC599" s="15">
        <f t="shared" ref="AC599:AC643" ca="1" si="191">IF(B286&gt;$O$6,0,IF(B286&lt;$O$5,0,IF(ROW(B286)&gt;ROW($B$30),OFFSET(INDIRECT(ADDRESS(ROW(), COLUMN())),-1,0)+$O$15*D286*AB599,IF(ROW(B286)=ROW($B$30),$O$15*D286*AB599,0))))</f>
        <v>0</v>
      </c>
      <c r="AD599" s="15">
        <f t="shared" ref="AD599:AD643" si="192">IF(B286&lt;$O$5,0,IF(C286*$AD$341&gt;$O$8,$O$8,C286*$AD$341))</f>
        <v>200000</v>
      </c>
      <c r="AE599" s="15">
        <f t="shared" ref="AE599:AE643" ca="1" si="193">IF(B286&gt;$O$6,0,IF(B286&lt;$O$5,0,IF(ROW(B286)&gt;ROW($B$30),OFFSET(INDIRECT(ADDRESS(ROW(), COLUMN())),-1,0)+$O$15*D286*AD599,IF(ROW(B286)=ROW($B$30),$O$15*D286*AD599,0))))</f>
        <v>0</v>
      </c>
    </row>
    <row r="600" spans="2:31">
      <c r="B600" s="15">
        <f t="shared" si="164"/>
        <v>200000</v>
      </c>
      <c r="C600" s="44">
        <f t="shared" ca="1" si="165"/>
        <v>0</v>
      </c>
      <c r="D600" s="15">
        <f t="shared" si="166"/>
        <v>200000</v>
      </c>
      <c r="E600" s="44">
        <f t="shared" ca="1" si="167"/>
        <v>0</v>
      </c>
      <c r="F600" s="15">
        <f t="shared" si="168"/>
        <v>200000</v>
      </c>
      <c r="G600" s="44">
        <f t="shared" ca="1" si="169"/>
        <v>0</v>
      </c>
      <c r="H600" s="15">
        <f t="shared" si="170"/>
        <v>200000</v>
      </c>
      <c r="I600" s="15">
        <f t="shared" ca="1" si="171"/>
        <v>0</v>
      </c>
      <c r="J600" s="15">
        <f t="shared" si="172"/>
        <v>200000</v>
      </c>
      <c r="K600" s="15">
        <f t="shared" ca="1" si="173"/>
        <v>0</v>
      </c>
      <c r="L600" s="15">
        <f t="shared" si="174"/>
        <v>200000</v>
      </c>
      <c r="M600" s="15">
        <f t="shared" ca="1" si="175"/>
        <v>0</v>
      </c>
      <c r="N600" s="15">
        <f t="shared" si="176"/>
        <v>200000</v>
      </c>
      <c r="O600" s="15">
        <f t="shared" ca="1" si="177"/>
        <v>0</v>
      </c>
      <c r="P600" s="15">
        <f t="shared" si="178"/>
        <v>200000</v>
      </c>
      <c r="Q600" s="15">
        <f t="shared" ca="1" si="179"/>
        <v>0</v>
      </c>
      <c r="R600" s="15">
        <f t="shared" si="180"/>
        <v>200000</v>
      </c>
      <c r="S600" s="15">
        <f t="shared" ca="1" si="181"/>
        <v>0</v>
      </c>
      <c r="T600" s="15">
        <f t="shared" si="182"/>
        <v>200000</v>
      </c>
      <c r="U600" s="15">
        <f t="shared" ca="1" si="183"/>
        <v>0</v>
      </c>
      <c r="V600" s="15">
        <f t="shared" si="184"/>
        <v>200000</v>
      </c>
      <c r="W600" s="15">
        <f t="shared" ca="1" si="185"/>
        <v>0</v>
      </c>
      <c r="X600" s="15">
        <f t="shared" si="186"/>
        <v>200000</v>
      </c>
      <c r="Y600" s="15">
        <f t="shared" ca="1" si="187"/>
        <v>0</v>
      </c>
      <c r="Z600" s="15">
        <f t="shared" si="188"/>
        <v>200000</v>
      </c>
      <c r="AA600" s="15">
        <f t="shared" ca="1" si="189"/>
        <v>0</v>
      </c>
      <c r="AB600" s="15">
        <f t="shared" si="190"/>
        <v>200000</v>
      </c>
      <c r="AC600" s="15">
        <f t="shared" ca="1" si="191"/>
        <v>0</v>
      </c>
      <c r="AD600" s="15">
        <f t="shared" si="192"/>
        <v>200000</v>
      </c>
      <c r="AE600" s="15">
        <f t="shared" ca="1" si="193"/>
        <v>0</v>
      </c>
    </row>
    <row r="601" spans="2:31">
      <c r="B601" s="15">
        <f t="shared" si="164"/>
        <v>200000</v>
      </c>
      <c r="C601" s="44">
        <f t="shared" ca="1" si="165"/>
        <v>0</v>
      </c>
      <c r="D601" s="15">
        <f t="shared" si="166"/>
        <v>200000</v>
      </c>
      <c r="E601" s="44">
        <f t="shared" ca="1" si="167"/>
        <v>0</v>
      </c>
      <c r="F601" s="15">
        <f t="shared" si="168"/>
        <v>200000</v>
      </c>
      <c r="G601" s="44">
        <f t="shared" ca="1" si="169"/>
        <v>0</v>
      </c>
      <c r="H601" s="15">
        <f t="shared" si="170"/>
        <v>200000</v>
      </c>
      <c r="I601" s="15">
        <f t="shared" ca="1" si="171"/>
        <v>0</v>
      </c>
      <c r="J601" s="15">
        <f t="shared" si="172"/>
        <v>200000</v>
      </c>
      <c r="K601" s="15">
        <f t="shared" ca="1" si="173"/>
        <v>0</v>
      </c>
      <c r="L601" s="15">
        <f t="shared" si="174"/>
        <v>200000</v>
      </c>
      <c r="M601" s="15">
        <f t="shared" ca="1" si="175"/>
        <v>0</v>
      </c>
      <c r="N601" s="15">
        <f t="shared" si="176"/>
        <v>200000</v>
      </c>
      <c r="O601" s="15">
        <f t="shared" ca="1" si="177"/>
        <v>0</v>
      </c>
      <c r="P601" s="15">
        <f t="shared" si="178"/>
        <v>200000</v>
      </c>
      <c r="Q601" s="15">
        <f t="shared" ca="1" si="179"/>
        <v>0</v>
      </c>
      <c r="R601" s="15">
        <f t="shared" si="180"/>
        <v>200000</v>
      </c>
      <c r="S601" s="15">
        <f t="shared" ca="1" si="181"/>
        <v>0</v>
      </c>
      <c r="T601" s="15">
        <f t="shared" si="182"/>
        <v>200000</v>
      </c>
      <c r="U601" s="15">
        <f t="shared" ca="1" si="183"/>
        <v>0</v>
      </c>
      <c r="V601" s="15">
        <f t="shared" si="184"/>
        <v>200000</v>
      </c>
      <c r="W601" s="15">
        <f t="shared" ca="1" si="185"/>
        <v>0</v>
      </c>
      <c r="X601" s="15">
        <f t="shared" si="186"/>
        <v>200000</v>
      </c>
      <c r="Y601" s="15">
        <f t="shared" ca="1" si="187"/>
        <v>0</v>
      </c>
      <c r="Z601" s="15">
        <f t="shared" si="188"/>
        <v>200000</v>
      </c>
      <c r="AA601" s="15">
        <f t="shared" ca="1" si="189"/>
        <v>0</v>
      </c>
      <c r="AB601" s="15">
        <f t="shared" si="190"/>
        <v>200000</v>
      </c>
      <c r="AC601" s="15">
        <f t="shared" ca="1" si="191"/>
        <v>0</v>
      </c>
      <c r="AD601" s="15">
        <f t="shared" si="192"/>
        <v>200000</v>
      </c>
      <c r="AE601" s="15">
        <f t="shared" ca="1" si="193"/>
        <v>0</v>
      </c>
    </row>
    <row r="602" spans="2:31">
      <c r="B602" s="15">
        <f t="shared" si="164"/>
        <v>200000</v>
      </c>
      <c r="C602" s="44">
        <f t="shared" ca="1" si="165"/>
        <v>0</v>
      </c>
      <c r="D602" s="15">
        <f t="shared" si="166"/>
        <v>200000</v>
      </c>
      <c r="E602" s="44">
        <f t="shared" ca="1" si="167"/>
        <v>0</v>
      </c>
      <c r="F602" s="15">
        <f t="shared" si="168"/>
        <v>200000</v>
      </c>
      <c r="G602" s="44">
        <f t="shared" ca="1" si="169"/>
        <v>0</v>
      </c>
      <c r="H602" s="15">
        <f t="shared" si="170"/>
        <v>200000</v>
      </c>
      <c r="I602" s="15">
        <f t="shared" ca="1" si="171"/>
        <v>0</v>
      </c>
      <c r="J602" s="15">
        <f t="shared" si="172"/>
        <v>200000</v>
      </c>
      <c r="K602" s="15">
        <f t="shared" ca="1" si="173"/>
        <v>0</v>
      </c>
      <c r="L602" s="15">
        <f t="shared" si="174"/>
        <v>200000</v>
      </c>
      <c r="M602" s="15">
        <f t="shared" ca="1" si="175"/>
        <v>0</v>
      </c>
      <c r="N602" s="15">
        <f t="shared" si="176"/>
        <v>200000</v>
      </c>
      <c r="O602" s="15">
        <f t="shared" ca="1" si="177"/>
        <v>0</v>
      </c>
      <c r="P602" s="15">
        <f t="shared" si="178"/>
        <v>200000</v>
      </c>
      <c r="Q602" s="15">
        <f t="shared" ca="1" si="179"/>
        <v>0</v>
      </c>
      <c r="R602" s="15">
        <f t="shared" si="180"/>
        <v>200000</v>
      </c>
      <c r="S602" s="15">
        <f t="shared" ca="1" si="181"/>
        <v>0</v>
      </c>
      <c r="T602" s="15">
        <f t="shared" si="182"/>
        <v>200000</v>
      </c>
      <c r="U602" s="15">
        <f t="shared" ca="1" si="183"/>
        <v>0</v>
      </c>
      <c r="V602" s="15">
        <f t="shared" si="184"/>
        <v>200000</v>
      </c>
      <c r="W602" s="15">
        <f t="shared" ca="1" si="185"/>
        <v>0</v>
      </c>
      <c r="X602" s="15">
        <f t="shared" si="186"/>
        <v>200000</v>
      </c>
      <c r="Y602" s="15">
        <f t="shared" ca="1" si="187"/>
        <v>0</v>
      </c>
      <c r="Z602" s="15">
        <f t="shared" si="188"/>
        <v>200000</v>
      </c>
      <c r="AA602" s="15">
        <f t="shared" ca="1" si="189"/>
        <v>0</v>
      </c>
      <c r="AB602" s="15">
        <f t="shared" si="190"/>
        <v>200000</v>
      </c>
      <c r="AC602" s="15">
        <f t="shared" ca="1" si="191"/>
        <v>0</v>
      </c>
      <c r="AD602" s="15">
        <f t="shared" si="192"/>
        <v>200000</v>
      </c>
      <c r="AE602" s="15">
        <f t="shared" ca="1" si="193"/>
        <v>0</v>
      </c>
    </row>
    <row r="603" spans="2:31">
      <c r="B603" s="15">
        <f t="shared" si="164"/>
        <v>200000</v>
      </c>
      <c r="C603" s="44">
        <f t="shared" ca="1" si="165"/>
        <v>0</v>
      </c>
      <c r="D603" s="15">
        <f t="shared" si="166"/>
        <v>200000</v>
      </c>
      <c r="E603" s="44">
        <f t="shared" ca="1" si="167"/>
        <v>0</v>
      </c>
      <c r="F603" s="15">
        <f t="shared" si="168"/>
        <v>200000</v>
      </c>
      <c r="G603" s="44">
        <f t="shared" ca="1" si="169"/>
        <v>0</v>
      </c>
      <c r="H603" s="15">
        <f t="shared" si="170"/>
        <v>200000</v>
      </c>
      <c r="I603" s="15">
        <f t="shared" ca="1" si="171"/>
        <v>0</v>
      </c>
      <c r="J603" s="15">
        <f t="shared" si="172"/>
        <v>200000</v>
      </c>
      <c r="K603" s="15">
        <f t="shared" ca="1" si="173"/>
        <v>0</v>
      </c>
      <c r="L603" s="15">
        <f t="shared" si="174"/>
        <v>200000</v>
      </c>
      <c r="M603" s="15">
        <f t="shared" ca="1" si="175"/>
        <v>0</v>
      </c>
      <c r="N603" s="15">
        <f t="shared" si="176"/>
        <v>200000</v>
      </c>
      <c r="O603" s="15">
        <f t="shared" ca="1" si="177"/>
        <v>0</v>
      </c>
      <c r="P603" s="15">
        <f t="shared" si="178"/>
        <v>200000</v>
      </c>
      <c r="Q603" s="15">
        <f t="shared" ca="1" si="179"/>
        <v>0</v>
      </c>
      <c r="R603" s="15">
        <f t="shared" si="180"/>
        <v>200000</v>
      </c>
      <c r="S603" s="15">
        <f t="shared" ca="1" si="181"/>
        <v>0</v>
      </c>
      <c r="T603" s="15">
        <f t="shared" si="182"/>
        <v>200000</v>
      </c>
      <c r="U603" s="15">
        <f t="shared" ca="1" si="183"/>
        <v>0</v>
      </c>
      <c r="V603" s="15">
        <f t="shared" si="184"/>
        <v>200000</v>
      </c>
      <c r="W603" s="15">
        <f t="shared" ca="1" si="185"/>
        <v>0</v>
      </c>
      <c r="X603" s="15">
        <f t="shared" si="186"/>
        <v>200000</v>
      </c>
      <c r="Y603" s="15">
        <f t="shared" ca="1" si="187"/>
        <v>0</v>
      </c>
      <c r="Z603" s="15">
        <f t="shared" si="188"/>
        <v>200000</v>
      </c>
      <c r="AA603" s="15">
        <f t="shared" ca="1" si="189"/>
        <v>0</v>
      </c>
      <c r="AB603" s="15">
        <f t="shared" si="190"/>
        <v>200000</v>
      </c>
      <c r="AC603" s="15">
        <f t="shared" ca="1" si="191"/>
        <v>0</v>
      </c>
      <c r="AD603" s="15">
        <f t="shared" si="192"/>
        <v>200000</v>
      </c>
      <c r="AE603" s="15">
        <f t="shared" ca="1" si="193"/>
        <v>0</v>
      </c>
    </row>
    <row r="604" spans="2:31">
      <c r="B604" s="15">
        <f t="shared" si="164"/>
        <v>200000</v>
      </c>
      <c r="C604" s="44">
        <f t="shared" ca="1" si="165"/>
        <v>0</v>
      </c>
      <c r="D604" s="15">
        <f t="shared" si="166"/>
        <v>200000</v>
      </c>
      <c r="E604" s="44">
        <f t="shared" ca="1" si="167"/>
        <v>0</v>
      </c>
      <c r="F604" s="15">
        <f t="shared" si="168"/>
        <v>200000</v>
      </c>
      <c r="G604" s="44">
        <f t="shared" ca="1" si="169"/>
        <v>0</v>
      </c>
      <c r="H604" s="15">
        <f t="shared" si="170"/>
        <v>200000</v>
      </c>
      <c r="I604" s="15">
        <f t="shared" ca="1" si="171"/>
        <v>0</v>
      </c>
      <c r="J604" s="15">
        <f t="shared" si="172"/>
        <v>200000</v>
      </c>
      <c r="K604" s="15">
        <f t="shared" ca="1" si="173"/>
        <v>0</v>
      </c>
      <c r="L604" s="15">
        <f t="shared" si="174"/>
        <v>200000</v>
      </c>
      <c r="M604" s="15">
        <f t="shared" ca="1" si="175"/>
        <v>0</v>
      </c>
      <c r="N604" s="15">
        <f t="shared" si="176"/>
        <v>200000</v>
      </c>
      <c r="O604" s="15">
        <f t="shared" ca="1" si="177"/>
        <v>0</v>
      </c>
      <c r="P604" s="15">
        <f t="shared" si="178"/>
        <v>200000</v>
      </c>
      <c r="Q604" s="15">
        <f t="shared" ca="1" si="179"/>
        <v>0</v>
      </c>
      <c r="R604" s="15">
        <f t="shared" si="180"/>
        <v>200000</v>
      </c>
      <c r="S604" s="15">
        <f t="shared" ca="1" si="181"/>
        <v>0</v>
      </c>
      <c r="T604" s="15">
        <f t="shared" si="182"/>
        <v>200000</v>
      </c>
      <c r="U604" s="15">
        <f t="shared" ca="1" si="183"/>
        <v>0</v>
      </c>
      <c r="V604" s="15">
        <f t="shared" si="184"/>
        <v>200000</v>
      </c>
      <c r="W604" s="15">
        <f t="shared" ca="1" si="185"/>
        <v>0</v>
      </c>
      <c r="X604" s="15">
        <f t="shared" si="186"/>
        <v>200000</v>
      </c>
      <c r="Y604" s="15">
        <f t="shared" ca="1" si="187"/>
        <v>0</v>
      </c>
      <c r="Z604" s="15">
        <f t="shared" si="188"/>
        <v>200000</v>
      </c>
      <c r="AA604" s="15">
        <f t="shared" ca="1" si="189"/>
        <v>0</v>
      </c>
      <c r="AB604" s="15">
        <f t="shared" si="190"/>
        <v>200000</v>
      </c>
      <c r="AC604" s="15">
        <f t="shared" ca="1" si="191"/>
        <v>0</v>
      </c>
      <c r="AD604" s="15">
        <f t="shared" si="192"/>
        <v>200000</v>
      </c>
      <c r="AE604" s="15">
        <f t="shared" ca="1" si="193"/>
        <v>0</v>
      </c>
    </row>
    <row r="605" spans="2:31">
      <c r="B605" s="15">
        <f t="shared" si="164"/>
        <v>200000</v>
      </c>
      <c r="C605" s="44">
        <f t="shared" ca="1" si="165"/>
        <v>0</v>
      </c>
      <c r="D605" s="15">
        <f t="shared" si="166"/>
        <v>200000</v>
      </c>
      <c r="E605" s="44">
        <f t="shared" ca="1" si="167"/>
        <v>0</v>
      </c>
      <c r="F605" s="15">
        <f t="shared" si="168"/>
        <v>200000</v>
      </c>
      <c r="G605" s="44">
        <f t="shared" ca="1" si="169"/>
        <v>0</v>
      </c>
      <c r="H605" s="15">
        <f t="shared" si="170"/>
        <v>200000</v>
      </c>
      <c r="I605" s="15">
        <f t="shared" ca="1" si="171"/>
        <v>0</v>
      </c>
      <c r="J605" s="15">
        <f t="shared" si="172"/>
        <v>200000</v>
      </c>
      <c r="K605" s="15">
        <f t="shared" ca="1" si="173"/>
        <v>0</v>
      </c>
      <c r="L605" s="15">
        <f t="shared" si="174"/>
        <v>200000</v>
      </c>
      <c r="M605" s="15">
        <f t="shared" ca="1" si="175"/>
        <v>0</v>
      </c>
      <c r="N605" s="15">
        <f t="shared" si="176"/>
        <v>200000</v>
      </c>
      <c r="O605" s="15">
        <f t="shared" ca="1" si="177"/>
        <v>0</v>
      </c>
      <c r="P605" s="15">
        <f t="shared" si="178"/>
        <v>200000</v>
      </c>
      <c r="Q605" s="15">
        <f t="shared" ca="1" si="179"/>
        <v>0</v>
      </c>
      <c r="R605" s="15">
        <f t="shared" si="180"/>
        <v>200000</v>
      </c>
      <c r="S605" s="15">
        <f t="shared" ca="1" si="181"/>
        <v>0</v>
      </c>
      <c r="T605" s="15">
        <f t="shared" si="182"/>
        <v>200000</v>
      </c>
      <c r="U605" s="15">
        <f t="shared" ca="1" si="183"/>
        <v>0</v>
      </c>
      <c r="V605" s="15">
        <f t="shared" si="184"/>
        <v>200000</v>
      </c>
      <c r="W605" s="15">
        <f t="shared" ca="1" si="185"/>
        <v>0</v>
      </c>
      <c r="X605" s="15">
        <f t="shared" si="186"/>
        <v>200000</v>
      </c>
      <c r="Y605" s="15">
        <f t="shared" ca="1" si="187"/>
        <v>0</v>
      </c>
      <c r="Z605" s="15">
        <f t="shared" si="188"/>
        <v>200000</v>
      </c>
      <c r="AA605" s="15">
        <f t="shared" ca="1" si="189"/>
        <v>0</v>
      </c>
      <c r="AB605" s="15">
        <f t="shared" si="190"/>
        <v>200000</v>
      </c>
      <c r="AC605" s="15">
        <f t="shared" ca="1" si="191"/>
        <v>0</v>
      </c>
      <c r="AD605" s="15">
        <f t="shared" si="192"/>
        <v>200000</v>
      </c>
      <c r="AE605" s="15">
        <f t="shared" ca="1" si="193"/>
        <v>0</v>
      </c>
    </row>
    <row r="606" spans="2:31">
      <c r="B606" s="15">
        <f t="shared" si="164"/>
        <v>200000</v>
      </c>
      <c r="C606" s="44">
        <f t="shared" ca="1" si="165"/>
        <v>0</v>
      </c>
      <c r="D606" s="15">
        <f t="shared" si="166"/>
        <v>200000</v>
      </c>
      <c r="E606" s="44">
        <f t="shared" ca="1" si="167"/>
        <v>0</v>
      </c>
      <c r="F606" s="15">
        <f t="shared" si="168"/>
        <v>200000</v>
      </c>
      <c r="G606" s="44">
        <f t="shared" ca="1" si="169"/>
        <v>0</v>
      </c>
      <c r="H606" s="15">
        <f t="shared" si="170"/>
        <v>200000</v>
      </c>
      <c r="I606" s="15">
        <f t="shared" ca="1" si="171"/>
        <v>0</v>
      </c>
      <c r="J606" s="15">
        <f t="shared" si="172"/>
        <v>200000</v>
      </c>
      <c r="K606" s="15">
        <f t="shared" ca="1" si="173"/>
        <v>0</v>
      </c>
      <c r="L606" s="15">
        <f t="shared" si="174"/>
        <v>200000</v>
      </c>
      <c r="M606" s="15">
        <f t="shared" ca="1" si="175"/>
        <v>0</v>
      </c>
      <c r="N606" s="15">
        <f t="shared" si="176"/>
        <v>200000</v>
      </c>
      <c r="O606" s="15">
        <f t="shared" ca="1" si="177"/>
        <v>0</v>
      </c>
      <c r="P606" s="15">
        <f t="shared" si="178"/>
        <v>200000</v>
      </c>
      <c r="Q606" s="15">
        <f t="shared" ca="1" si="179"/>
        <v>0</v>
      </c>
      <c r="R606" s="15">
        <f t="shared" si="180"/>
        <v>200000</v>
      </c>
      <c r="S606" s="15">
        <f t="shared" ca="1" si="181"/>
        <v>0</v>
      </c>
      <c r="T606" s="15">
        <f t="shared" si="182"/>
        <v>200000</v>
      </c>
      <c r="U606" s="15">
        <f t="shared" ca="1" si="183"/>
        <v>0</v>
      </c>
      <c r="V606" s="15">
        <f t="shared" si="184"/>
        <v>200000</v>
      </c>
      <c r="W606" s="15">
        <f t="shared" ca="1" si="185"/>
        <v>0</v>
      </c>
      <c r="X606" s="15">
        <f t="shared" si="186"/>
        <v>200000</v>
      </c>
      <c r="Y606" s="15">
        <f t="shared" ca="1" si="187"/>
        <v>0</v>
      </c>
      <c r="Z606" s="15">
        <f t="shared" si="188"/>
        <v>200000</v>
      </c>
      <c r="AA606" s="15">
        <f t="shared" ca="1" si="189"/>
        <v>0</v>
      </c>
      <c r="AB606" s="15">
        <f t="shared" si="190"/>
        <v>200000</v>
      </c>
      <c r="AC606" s="15">
        <f t="shared" ca="1" si="191"/>
        <v>0</v>
      </c>
      <c r="AD606" s="15">
        <f t="shared" si="192"/>
        <v>200000</v>
      </c>
      <c r="AE606" s="15">
        <f t="shared" ca="1" si="193"/>
        <v>0</v>
      </c>
    </row>
    <row r="607" spans="2:31">
      <c r="B607" s="15">
        <f t="shared" si="164"/>
        <v>200000</v>
      </c>
      <c r="C607" s="44">
        <f t="shared" ca="1" si="165"/>
        <v>0</v>
      </c>
      <c r="D607" s="15">
        <f t="shared" si="166"/>
        <v>200000</v>
      </c>
      <c r="E607" s="44">
        <f t="shared" ca="1" si="167"/>
        <v>0</v>
      </c>
      <c r="F607" s="15">
        <f t="shared" si="168"/>
        <v>200000</v>
      </c>
      <c r="G607" s="44">
        <f t="shared" ca="1" si="169"/>
        <v>0</v>
      </c>
      <c r="H607" s="15">
        <f t="shared" si="170"/>
        <v>200000</v>
      </c>
      <c r="I607" s="15">
        <f t="shared" ca="1" si="171"/>
        <v>0</v>
      </c>
      <c r="J607" s="15">
        <f t="shared" si="172"/>
        <v>200000</v>
      </c>
      <c r="K607" s="15">
        <f t="shared" ca="1" si="173"/>
        <v>0</v>
      </c>
      <c r="L607" s="15">
        <f t="shared" si="174"/>
        <v>200000</v>
      </c>
      <c r="M607" s="15">
        <f t="shared" ca="1" si="175"/>
        <v>0</v>
      </c>
      <c r="N607" s="15">
        <f t="shared" si="176"/>
        <v>200000</v>
      </c>
      <c r="O607" s="15">
        <f t="shared" ca="1" si="177"/>
        <v>0</v>
      </c>
      <c r="P607" s="15">
        <f t="shared" si="178"/>
        <v>200000</v>
      </c>
      <c r="Q607" s="15">
        <f t="shared" ca="1" si="179"/>
        <v>0</v>
      </c>
      <c r="R607" s="15">
        <f t="shared" si="180"/>
        <v>200000</v>
      </c>
      <c r="S607" s="15">
        <f t="shared" ca="1" si="181"/>
        <v>0</v>
      </c>
      <c r="T607" s="15">
        <f t="shared" si="182"/>
        <v>200000</v>
      </c>
      <c r="U607" s="15">
        <f t="shared" ca="1" si="183"/>
        <v>0</v>
      </c>
      <c r="V607" s="15">
        <f t="shared" si="184"/>
        <v>200000</v>
      </c>
      <c r="W607" s="15">
        <f t="shared" ca="1" si="185"/>
        <v>0</v>
      </c>
      <c r="X607" s="15">
        <f t="shared" si="186"/>
        <v>200000</v>
      </c>
      <c r="Y607" s="15">
        <f t="shared" ca="1" si="187"/>
        <v>0</v>
      </c>
      <c r="Z607" s="15">
        <f t="shared" si="188"/>
        <v>200000</v>
      </c>
      <c r="AA607" s="15">
        <f t="shared" ca="1" si="189"/>
        <v>0</v>
      </c>
      <c r="AB607" s="15">
        <f t="shared" si="190"/>
        <v>200000</v>
      </c>
      <c r="AC607" s="15">
        <f t="shared" ca="1" si="191"/>
        <v>0</v>
      </c>
      <c r="AD607" s="15">
        <f t="shared" si="192"/>
        <v>200000</v>
      </c>
      <c r="AE607" s="15">
        <f t="shared" ca="1" si="193"/>
        <v>0</v>
      </c>
    </row>
    <row r="608" spans="2:31">
      <c r="B608" s="15">
        <f t="shared" si="164"/>
        <v>200000</v>
      </c>
      <c r="C608" s="44">
        <f t="shared" ca="1" si="165"/>
        <v>0</v>
      </c>
      <c r="D608" s="15">
        <f t="shared" si="166"/>
        <v>200000</v>
      </c>
      <c r="E608" s="44">
        <f t="shared" ca="1" si="167"/>
        <v>0</v>
      </c>
      <c r="F608" s="15">
        <f t="shared" si="168"/>
        <v>200000</v>
      </c>
      <c r="G608" s="44">
        <f t="shared" ca="1" si="169"/>
        <v>0</v>
      </c>
      <c r="H608" s="15">
        <f t="shared" si="170"/>
        <v>200000</v>
      </c>
      <c r="I608" s="15">
        <f t="shared" ca="1" si="171"/>
        <v>0</v>
      </c>
      <c r="J608" s="15">
        <f t="shared" si="172"/>
        <v>200000</v>
      </c>
      <c r="K608" s="15">
        <f t="shared" ca="1" si="173"/>
        <v>0</v>
      </c>
      <c r="L608" s="15">
        <f t="shared" si="174"/>
        <v>200000</v>
      </c>
      <c r="M608" s="15">
        <f t="shared" ca="1" si="175"/>
        <v>0</v>
      </c>
      <c r="N608" s="15">
        <f t="shared" si="176"/>
        <v>200000</v>
      </c>
      <c r="O608" s="15">
        <f t="shared" ca="1" si="177"/>
        <v>0</v>
      </c>
      <c r="P608" s="15">
        <f t="shared" si="178"/>
        <v>200000</v>
      </c>
      <c r="Q608" s="15">
        <f t="shared" ca="1" si="179"/>
        <v>0</v>
      </c>
      <c r="R608" s="15">
        <f t="shared" si="180"/>
        <v>200000</v>
      </c>
      <c r="S608" s="15">
        <f t="shared" ca="1" si="181"/>
        <v>0</v>
      </c>
      <c r="T608" s="15">
        <f t="shared" si="182"/>
        <v>200000</v>
      </c>
      <c r="U608" s="15">
        <f t="shared" ca="1" si="183"/>
        <v>0</v>
      </c>
      <c r="V608" s="15">
        <f t="shared" si="184"/>
        <v>200000</v>
      </c>
      <c r="W608" s="15">
        <f t="shared" ca="1" si="185"/>
        <v>0</v>
      </c>
      <c r="X608" s="15">
        <f t="shared" si="186"/>
        <v>200000</v>
      </c>
      <c r="Y608" s="15">
        <f t="shared" ca="1" si="187"/>
        <v>0</v>
      </c>
      <c r="Z608" s="15">
        <f t="shared" si="188"/>
        <v>200000</v>
      </c>
      <c r="AA608" s="15">
        <f t="shared" ca="1" si="189"/>
        <v>0</v>
      </c>
      <c r="AB608" s="15">
        <f t="shared" si="190"/>
        <v>200000</v>
      </c>
      <c r="AC608" s="15">
        <f t="shared" ca="1" si="191"/>
        <v>0</v>
      </c>
      <c r="AD608" s="15">
        <f t="shared" si="192"/>
        <v>200000</v>
      </c>
      <c r="AE608" s="15">
        <f t="shared" ca="1" si="193"/>
        <v>0</v>
      </c>
    </row>
    <row r="609" spans="2:31">
      <c r="B609" s="15">
        <f t="shared" si="164"/>
        <v>200000</v>
      </c>
      <c r="C609" s="44">
        <f t="shared" ca="1" si="165"/>
        <v>0</v>
      </c>
      <c r="D609" s="15">
        <f t="shared" si="166"/>
        <v>200000</v>
      </c>
      <c r="E609" s="44">
        <f t="shared" ca="1" si="167"/>
        <v>0</v>
      </c>
      <c r="F609" s="15">
        <f t="shared" si="168"/>
        <v>200000</v>
      </c>
      <c r="G609" s="44">
        <f t="shared" ca="1" si="169"/>
        <v>0</v>
      </c>
      <c r="H609" s="15">
        <f t="shared" si="170"/>
        <v>200000</v>
      </c>
      <c r="I609" s="15">
        <f t="shared" ca="1" si="171"/>
        <v>0</v>
      </c>
      <c r="J609" s="15">
        <f t="shared" si="172"/>
        <v>200000</v>
      </c>
      <c r="K609" s="15">
        <f t="shared" ca="1" si="173"/>
        <v>0</v>
      </c>
      <c r="L609" s="15">
        <f t="shared" si="174"/>
        <v>200000</v>
      </c>
      <c r="M609" s="15">
        <f t="shared" ca="1" si="175"/>
        <v>0</v>
      </c>
      <c r="N609" s="15">
        <f t="shared" si="176"/>
        <v>200000</v>
      </c>
      <c r="O609" s="15">
        <f t="shared" ca="1" si="177"/>
        <v>0</v>
      </c>
      <c r="P609" s="15">
        <f t="shared" si="178"/>
        <v>200000</v>
      </c>
      <c r="Q609" s="15">
        <f t="shared" ca="1" si="179"/>
        <v>0</v>
      </c>
      <c r="R609" s="15">
        <f t="shared" si="180"/>
        <v>200000</v>
      </c>
      <c r="S609" s="15">
        <f t="shared" ca="1" si="181"/>
        <v>0</v>
      </c>
      <c r="T609" s="15">
        <f t="shared" si="182"/>
        <v>200000</v>
      </c>
      <c r="U609" s="15">
        <f t="shared" ca="1" si="183"/>
        <v>0</v>
      </c>
      <c r="V609" s="15">
        <f t="shared" si="184"/>
        <v>200000</v>
      </c>
      <c r="W609" s="15">
        <f t="shared" ca="1" si="185"/>
        <v>0</v>
      </c>
      <c r="X609" s="15">
        <f t="shared" si="186"/>
        <v>200000</v>
      </c>
      <c r="Y609" s="15">
        <f t="shared" ca="1" si="187"/>
        <v>0</v>
      </c>
      <c r="Z609" s="15">
        <f t="shared" si="188"/>
        <v>200000</v>
      </c>
      <c r="AA609" s="15">
        <f t="shared" ca="1" si="189"/>
        <v>0</v>
      </c>
      <c r="AB609" s="15">
        <f t="shared" si="190"/>
        <v>200000</v>
      </c>
      <c r="AC609" s="15">
        <f t="shared" ca="1" si="191"/>
        <v>0</v>
      </c>
      <c r="AD609" s="15">
        <f t="shared" si="192"/>
        <v>200000</v>
      </c>
      <c r="AE609" s="15">
        <f t="shared" ca="1" si="193"/>
        <v>0</v>
      </c>
    </row>
    <row r="610" spans="2:31">
      <c r="B610" s="15">
        <f t="shared" si="164"/>
        <v>200000</v>
      </c>
      <c r="C610" s="44">
        <f t="shared" ca="1" si="165"/>
        <v>0</v>
      </c>
      <c r="D610" s="15">
        <f t="shared" si="166"/>
        <v>200000</v>
      </c>
      <c r="E610" s="44">
        <f t="shared" ca="1" si="167"/>
        <v>0</v>
      </c>
      <c r="F610" s="15">
        <f t="shared" si="168"/>
        <v>200000</v>
      </c>
      <c r="G610" s="44">
        <f t="shared" ca="1" si="169"/>
        <v>0</v>
      </c>
      <c r="H610" s="15">
        <f t="shared" si="170"/>
        <v>200000</v>
      </c>
      <c r="I610" s="15">
        <f t="shared" ca="1" si="171"/>
        <v>0</v>
      </c>
      <c r="J610" s="15">
        <f t="shared" si="172"/>
        <v>200000</v>
      </c>
      <c r="K610" s="15">
        <f t="shared" ca="1" si="173"/>
        <v>0</v>
      </c>
      <c r="L610" s="15">
        <f t="shared" si="174"/>
        <v>200000</v>
      </c>
      <c r="M610" s="15">
        <f t="shared" ca="1" si="175"/>
        <v>0</v>
      </c>
      <c r="N610" s="15">
        <f t="shared" si="176"/>
        <v>200000</v>
      </c>
      <c r="O610" s="15">
        <f t="shared" ca="1" si="177"/>
        <v>0</v>
      </c>
      <c r="P610" s="15">
        <f t="shared" si="178"/>
        <v>200000</v>
      </c>
      <c r="Q610" s="15">
        <f t="shared" ca="1" si="179"/>
        <v>0</v>
      </c>
      <c r="R610" s="15">
        <f t="shared" si="180"/>
        <v>200000</v>
      </c>
      <c r="S610" s="15">
        <f t="shared" ca="1" si="181"/>
        <v>0</v>
      </c>
      <c r="T610" s="15">
        <f t="shared" si="182"/>
        <v>200000</v>
      </c>
      <c r="U610" s="15">
        <f t="shared" ca="1" si="183"/>
        <v>0</v>
      </c>
      <c r="V610" s="15">
        <f t="shared" si="184"/>
        <v>200000</v>
      </c>
      <c r="W610" s="15">
        <f t="shared" ca="1" si="185"/>
        <v>0</v>
      </c>
      <c r="X610" s="15">
        <f t="shared" si="186"/>
        <v>200000</v>
      </c>
      <c r="Y610" s="15">
        <f t="shared" ca="1" si="187"/>
        <v>0</v>
      </c>
      <c r="Z610" s="15">
        <f t="shared" si="188"/>
        <v>200000</v>
      </c>
      <c r="AA610" s="15">
        <f t="shared" ca="1" si="189"/>
        <v>0</v>
      </c>
      <c r="AB610" s="15">
        <f t="shared" si="190"/>
        <v>200000</v>
      </c>
      <c r="AC610" s="15">
        <f t="shared" ca="1" si="191"/>
        <v>0</v>
      </c>
      <c r="AD610" s="15">
        <f t="shared" si="192"/>
        <v>200000</v>
      </c>
      <c r="AE610" s="15">
        <f t="shared" ca="1" si="193"/>
        <v>0</v>
      </c>
    </row>
    <row r="611" spans="2:31">
      <c r="B611" s="15">
        <f t="shared" si="164"/>
        <v>200000</v>
      </c>
      <c r="C611" s="44">
        <f t="shared" ca="1" si="165"/>
        <v>0</v>
      </c>
      <c r="D611" s="15">
        <f t="shared" si="166"/>
        <v>200000</v>
      </c>
      <c r="E611" s="44">
        <f t="shared" ca="1" si="167"/>
        <v>0</v>
      </c>
      <c r="F611" s="15">
        <f t="shared" si="168"/>
        <v>200000</v>
      </c>
      <c r="G611" s="44">
        <f t="shared" ca="1" si="169"/>
        <v>0</v>
      </c>
      <c r="H611" s="15">
        <f t="shared" si="170"/>
        <v>200000</v>
      </c>
      <c r="I611" s="15">
        <f t="shared" ca="1" si="171"/>
        <v>0</v>
      </c>
      <c r="J611" s="15">
        <f t="shared" si="172"/>
        <v>200000</v>
      </c>
      <c r="K611" s="15">
        <f t="shared" ca="1" si="173"/>
        <v>0</v>
      </c>
      <c r="L611" s="15">
        <f t="shared" si="174"/>
        <v>200000</v>
      </c>
      <c r="M611" s="15">
        <f t="shared" ca="1" si="175"/>
        <v>0</v>
      </c>
      <c r="N611" s="15">
        <f t="shared" si="176"/>
        <v>200000</v>
      </c>
      <c r="O611" s="15">
        <f t="shared" ca="1" si="177"/>
        <v>0</v>
      </c>
      <c r="P611" s="15">
        <f t="shared" si="178"/>
        <v>200000</v>
      </c>
      <c r="Q611" s="15">
        <f t="shared" ca="1" si="179"/>
        <v>0</v>
      </c>
      <c r="R611" s="15">
        <f t="shared" si="180"/>
        <v>200000</v>
      </c>
      <c r="S611" s="15">
        <f t="shared" ca="1" si="181"/>
        <v>0</v>
      </c>
      <c r="T611" s="15">
        <f t="shared" si="182"/>
        <v>200000</v>
      </c>
      <c r="U611" s="15">
        <f t="shared" ca="1" si="183"/>
        <v>0</v>
      </c>
      <c r="V611" s="15">
        <f t="shared" si="184"/>
        <v>200000</v>
      </c>
      <c r="W611" s="15">
        <f t="shared" ca="1" si="185"/>
        <v>0</v>
      </c>
      <c r="X611" s="15">
        <f t="shared" si="186"/>
        <v>200000</v>
      </c>
      <c r="Y611" s="15">
        <f t="shared" ca="1" si="187"/>
        <v>0</v>
      </c>
      <c r="Z611" s="15">
        <f t="shared" si="188"/>
        <v>200000</v>
      </c>
      <c r="AA611" s="15">
        <f t="shared" ca="1" si="189"/>
        <v>0</v>
      </c>
      <c r="AB611" s="15">
        <f t="shared" si="190"/>
        <v>200000</v>
      </c>
      <c r="AC611" s="15">
        <f t="shared" ca="1" si="191"/>
        <v>0</v>
      </c>
      <c r="AD611" s="15">
        <f t="shared" si="192"/>
        <v>200000</v>
      </c>
      <c r="AE611" s="15">
        <f t="shared" ca="1" si="193"/>
        <v>0</v>
      </c>
    </row>
    <row r="612" spans="2:31">
      <c r="B612" s="15">
        <f t="shared" si="164"/>
        <v>200000</v>
      </c>
      <c r="C612" s="44">
        <f t="shared" ca="1" si="165"/>
        <v>0</v>
      </c>
      <c r="D612" s="15">
        <f t="shared" si="166"/>
        <v>200000</v>
      </c>
      <c r="E612" s="44">
        <f t="shared" ca="1" si="167"/>
        <v>0</v>
      </c>
      <c r="F612" s="15">
        <f t="shared" si="168"/>
        <v>200000</v>
      </c>
      <c r="G612" s="44">
        <f t="shared" ca="1" si="169"/>
        <v>0</v>
      </c>
      <c r="H612" s="15">
        <f t="shared" si="170"/>
        <v>200000</v>
      </c>
      <c r="I612" s="15">
        <f t="shared" ca="1" si="171"/>
        <v>0</v>
      </c>
      <c r="J612" s="15">
        <f t="shared" si="172"/>
        <v>200000</v>
      </c>
      <c r="K612" s="15">
        <f t="shared" ca="1" si="173"/>
        <v>0</v>
      </c>
      <c r="L612" s="15">
        <f t="shared" si="174"/>
        <v>200000</v>
      </c>
      <c r="M612" s="15">
        <f t="shared" ca="1" si="175"/>
        <v>0</v>
      </c>
      <c r="N612" s="15">
        <f t="shared" si="176"/>
        <v>200000</v>
      </c>
      <c r="O612" s="15">
        <f t="shared" ca="1" si="177"/>
        <v>0</v>
      </c>
      <c r="P612" s="15">
        <f t="shared" si="178"/>
        <v>200000</v>
      </c>
      <c r="Q612" s="15">
        <f t="shared" ca="1" si="179"/>
        <v>0</v>
      </c>
      <c r="R612" s="15">
        <f t="shared" si="180"/>
        <v>200000</v>
      </c>
      <c r="S612" s="15">
        <f t="shared" ca="1" si="181"/>
        <v>0</v>
      </c>
      <c r="T612" s="15">
        <f t="shared" si="182"/>
        <v>200000</v>
      </c>
      <c r="U612" s="15">
        <f t="shared" ca="1" si="183"/>
        <v>0</v>
      </c>
      <c r="V612" s="15">
        <f t="shared" si="184"/>
        <v>200000</v>
      </c>
      <c r="W612" s="15">
        <f t="shared" ca="1" si="185"/>
        <v>0</v>
      </c>
      <c r="X612" s="15">
        <f t="shared" si="186"/>
        <v>200000</v>
      </c>
      <c r="Y612" s="15">
        <f t="shared" ca="1" si="187"/>
        <v>0</v>
      </c>
      <c r="Z612" s="15">
        <f t="shared" si="188"/>
        <v>200000</v>
      </c>
      <c r="AA612" s="15">
        <f t="shared" ca="1" si="189"/>
        <v>0</v>
      </c>
      <c r="AB612" s="15">
        <f t="shared" si="190"/>
        <v>200000</v>
      </c>
      <c r="AC612" s="15">
        <f t="shared" ca="1" si="191"/>
        <v>0</v>
      </c>
      <c r="AD612" s="15">
        <f t="shared" si="192"/>
        <v>200000</v>
      </c>
      <c r="AE612" s="15">
        <f t="shared" ca="1" si="193"/>
        <v>0</v>
      </c>
    </row>
    <row r="613" spans="2:31">
      <c r="B613" s="15">
        <f t="shared" si="164"/>
        <v>200000</v>
      </c>
      <c r="C613" s="44">
        <f t="shared" ca="1" si="165"/>
        <v>0</v>
      </c>
      <c r="D613" s="15">
        <f t="shared" si="166"/>
        <v>200000</v>
      </c>
      <c r="E613" s="44">
        <f t="shared" ca="1" si="167"/>
        <v>0</v>
      </c>
      <c r="F613" s="15">
        <f t="shared" si="168"/>
        <v>200000</v>
      </c>
      <c r="G613" s="44">
        <f t="shared" ca="1" si="169"/>
        <v>0</v>
      </c>
      <c r="H613" s="15">
        <f t="shared" si="170"/>
        <v>200000</v>
      </c>
      <c r="I613" s="15">
        <f t="shared" ca="1" si="171"/>
        <v>0</v>
      </c>
      <c r="J613" s="15">
        <f t="shared" si="172"/>
        <v>200000</v>
      </c>
      <c r="K613" s="15">
        <f t="shared" ca="1" si="173"/>
        <v>0</v>
      </c>
      <c r="L613" s="15">
        <f t="shared" si="174"/>
        <v>200000</v>
      </c>
      <c r="M613" s="15">
        <f t="shared" ca="1" si="175"/>
        <v>0</v>
      </c>
      <c r="N613" s="15">
        <f t="shared" si="176"/>
        <v>200000</v>
      </c>
      <c r="O613" s="15">
        <f t="shared" ca="1" si="177"/>
        <v>0</v>
      </c>
      <c r="P613" s="15">
        <f t="shared" si="178"/>
        <v>200000</v>
      </c>
      <c r="Q613" s="15">
        <f t="shared" ca="1" si="179"/>
        <v>0</v>
      </c>
      <c r="R613" s="15">
        <f t="shared" si="180"/>
        <v>200000</v>
      </c>
      <c r="S613" s="15">
        <f t="shared" ca="1" si="181"/>
        <v>0</v>
      </c>
      <c r="T613" s="15">
        <f t="shared" si="182"/>
        <v>200000</v>
      </c>
      <c r="U613" s="15">
        <f t="shared" ca="1" si="183"/>
        <v>0</v>
      </c>
      <c r="V613" s="15">
        <f t="shared" si="184"/>
        <v>200000</v>
      </c>
      <c r="W613" s="15">
        <f t="shared" ca="1" si="185"/>
        <v>0</v>
      </c>
      <c r="X613" s="15">
        <f t="shared" si="186"/>
        <v>200000</v>
      </c>
      <c r="Y613" s="15">
        <f t="shared" ca="1" si="187"/>
        <v>0</v>
      </c>
      <c r="Z613" s="15">
        <f t="shared" si="188"/>
        <v>200000</v>
      </c>
      <c r="AA613" s="15">
        <f t="shared" ca="1" si="189"/>
        <v>0</v>
      </c>
      <c r="AB613" s="15">
        <f t="shared" si="190"/>
        <v>200000</v>
      </c>
      <c r="AC613" s="15">
        <f t="shared" ca="1" si="191"/>
        <v>0</v>
      </c>
      <c r="AD613" s="15">
        <f t="shared" si="192"/>
        <v>200000</v>
      </c>
      <c r="AE613" s="15">
        <f t="shared" ca="1" si="193"/>
        <v>0</v>
      </c>
    </row>
    <row r="614" spans="2:31">
      <c r="B614" s="15">
        <f t="shared" si="164"/>
        <v>200000</v>
      </c>
      <c r="C614" s="44">
        <f t="shared" ca="1" si="165"/>
        <v>0</v>
      </c>
      <c r="D614" s="15">
        <f t="shared" si="166"/>
        <v>200000</v>
      </c>
      <c r="E614" s="44">
        <f t="shared" ca="1" si="167"/>
        <v>0</v>
      </c>
      <c r="F614" s="15">
        <f t="shared" si="168"/>
        <v>200000</v>
      </c>
      <c r="G614" s="44">
        <f t="shared" ca="1" si="169"/>
        <v>0</v>
      </c>
      <c r="H614" s="15">
        <f t="shared" si="170"/>
        <v>200000</v>
      </c>
      <c r="I614" s="15">
        <f t="shared" ca="1" si="171"/>
        <v>0</v>
      </c>
      <c r="J614" s="15">
        <f t="shared" si="172"/>
        <v>200000</v>
      </c>
      <c r="K614" s="15">
        <f t="shared" ca="1" si="173"/>
        <v>0</v>
      </c>
      <c r="L614" s="15">
        <f t="shared" si="174"/>
        <v>200000</v>
      </c>
      <c r="M614" s="15">
        <f t="shared" ca="1" si="175"/>
        <v>0</v>
      </c>
      <c r="N614" s="15">
        <f t="shared" si="176"/>
        <v>200000</v>
      </c>
      <c r="O614" s="15">
        <f t="shared" ca="1" si="177"/>
        <v>0</v>
      </c>
      <c r="P614" s="15">
        <f t="shared" si="178"/>
        <v>200000</v>
      </c>
      <c r="Q614" s="15">
        <f t="shared" ca="1" si="179"/>
        <v>0</v>
      </c>
      <c r="R614" s="15">
        <f t="shared" si="180"/>
        <v>200000</v>
      </c>
      <c r="S614" s="15">
        <f t="shared" ca="1" si="181"/>
        <v>0</v>
      </c>
      <c r="T614" s="15">
        <f t="shared" si="182"/>
        <v>200000</v>
      </c>
      <c r="U614" s="15">
        <f t="shared" ca="1" si="183"/>
        <v>0</v>
      </c>
      <c r="V614" s="15">
        <f t="shared" si="184"/>
        <v>200000</v>
      </c>
      <c r="W614" s="15">
        <f t="shared" ca="1" si="185"/>
        <v>0</v>
      </c>
      <c r="X614" s="15">
        <f t="shared" si="186"/>
        <v>200000</v>
      </c>
      <c r="Y614" s="15">
        <f t="shared" ca="1" si="187"/>
        <v>0</v>
      </c>
      <c r="Z614" s="15">
        <f t="shared" si="188"/>
        <v>200000</v>
      </c>
      <c r="AA614" s="15">
        <f t="shared" ca="1" si="189"/>
        <v>0</v>
      </c>
      <c r="AB614" s="15">
        <f t="shared" si="190"/>
        <v>200000</v>
      </c>
      <c r="AC614" s="15">
        <f t="shared" ca="1" si="191"/>
        <v>0</v>
      </c>
      <c r="AD614" s="15">
        <f t="shared" si="192"/>
        <v>200000</v>
      </c>
      <c r="AE614" s="15">
        <f t="shared" ca="1" si="193"/>
        <v>0</v>
      </c>
    </row>
    <row r="615" spans="2:31">
      <c r="B615" s="15">
        <f t="shared" si="164"/>
        <v>200000</v>
      </c>
      <c r="C615" s="44">
        <f t="shared" ca="1" si="165"/>
        <v>0</v>
      </c>
      <c r="D615" s="15">
        <f t="shared" si="166"/>
        <v>200000</v>
      </c>
      <c r="E615" s="44">
        <f t="shared" ca="1" si="167"/>
        <v>0</v>
      </c>
      <c r="F615" s="15">
        <f t="shared" si="168"/>
        <v>200000</v>
      </c>
      <c r="G615" s="44">
        <f t="shared" ca="1" si="169"/>
        <v>0</v>
      </c>
      <c r="H615" s="15">
        <f t="shared" si="170"/>
        <v>200000</v>
      </c>
      <c r="I615" s="15">
        <f t="shared" ca="1" si="171"/>
        <v>0</v>
      </c>
      <c r="J615" s="15">
        <f t="shared" si="172"/>
        <v>200000</v>
      </c>
      <c r="K615" s="15">
        <f t="shared" ca="1" si="173"/>
        <v>0</v>
      </c>
      <c r="L615" s="15">
        <f t="shared" si="174"/>
        <v>200000</v>
      </c>
      <c r="M615" s="15">
        <f t="shared" ca="1" si="175"/>
        <v>0</v>
      </c>
      <c r="N615" s="15">
        <f t="shared" si="176"/>
        <v>200000</v>
      </c>
      <c r="O615" s="15">
        <f t="shared" ca="1" si="177"/>
        <v>0</v>
      </c>
      <c r="P615" s="15">
        <f t="shared" si="178"/>
        <v>200000</v>
      </c>
      <c r="Q615" s="15">
        <f t="shared" ca="1" si="179"/>
        <v>0</v>
      </c>
      <c r="R615" s="15">
        <f t="shared" si="180"/>
        <v>200000</v>
      </c>
      <c r="S615" s="15">
        <f t="shared" ca="1" si="181"/>
        <v>0</v>
      </c>
      <c r="T615" s="15">
        <f t="shared" si="182"/>
        <v>200000</v>
      </c>
      <c r="U615" s="15">
        <f t="shared" ca="1" si="183"/>
        <v>0</v>
      </c>
      <c r="V615" s="15">
        <f t="shared" si="184"/>
        <v>200000</v>
      </c>
      <c r="W615" s="15">
        <f t="shared" ca="1" si="185"/>
        <v>0</v>
      </c>
      <c r="X615" s="15">
        <f t="shared" si="186"/>
        <v>200000</v>
      </c>
      <c r="Y615" s="15">
        <f t="shared" ca="1" si="187"/>
        <v>0</v>
      </c>
      <c r="Z615" s="15">
        <f t="shared" si="188"/>
        <v>200000</v>
      </c>
      <c r="AA615" s="15">
        <f t="shared" ca="1" si="189"/>
        <v>0</v>
      </c>
      <c r="AB615" s="15">
        <f t="shared" si="190"/>
        <v>200000</v>
      </c>
      <c r="AC615" s="15">
        <f t="shared" ca="1" si="191"/>
        <v>0</v>
      </c>
      <c r="AD615" s="15">
        <f t="shared" si="192"/>
        <v>200000</v>
      </c>
      <c r="AE615" s="15">
        <f t="shared" ca="1" si="193"/>
        <v>0</v>
      </c>
    </row>
    <row r="616" spans="2:31">
      <c r="B616" s="15">
        <f t="shared" si="164"/>
        <v>200000</v>
      </c>
      <c r="C616" s="44">
        <f t="shared" ca="1" si="165"/>
        <v>0</v>
      </c>
      <c r="D616" s="15">
        <f t="shared" si="166"/>
        <v>200000</v>
      </c>
      <c r="E616" s="44">
        <f t="shared" ca="1" si="167"/>
        <v>0</v>
      </c>
      <c r="F616" s="15">
        <f t="shared" si="168"/>
        <v>200000</v>
      </c>
      <c r="G616" s="44">
        <f t="shared" ca="1" si="169"/>
        <v>0</v>
      </c>
      <c r="H616" s="15">
        <f t="shared" si="170"/>
        <v>200000</v>
      </c>
      <c r="I616" s="15">
        <f t="shared" ca="1" si="171"/>
        <v>0</v>
      </c>
      <c r="J616" s="15">
        <f t="shared" si="172"/>
        <v>200000</v>
      </c>
      <c r="K616" s="15">
        <f t="shared" ca="1" si="173"/>
        <v>0</v>
      </c>
      <c r="L616" s="15">
        <f t="shared" si="174"/>
        <v>200000</v>
      </c>
      <c r="M616" s="15">
        <f t="shared" ca="1" si="175"/>
        <v>0</v>
      </c>
      <c r="N616" s="15">
        <f t="shared" si="176"/>
        <v>200000</v>
      </c>
      <c r="O616" s="15">
        <f t="shared" ca="1" si="177"/>
        <v>0</v>
      </c>
      <c r="P616" s="15">
        <f t="shared" si="178"/>
        <v>200000</v>
      </c>
      <c r="Q616" s="15">
        <f t="shared" ca="1" si="179"/>
        <v>0</v>
      </c>
      <c r="R616" s="15">
        <f t="shared" si="180"/>
        <v>200000</v>
      </c>
      <c r="S616" s="15">
        <f t="shared" ca="1" si="181"/>
        <v>0</v>
      </c>
      <c r="T616" s="15">
        <f t="shared" si="182"/>
        <v>200000</v>
      </c>
      <c r="U616" s="15">
        <f t="shared" ca="1" si="183"/>
        <v>0</v>
      </c>
      <c r="V616" s="15">
        <f t="shared" si="184"/>
        <v>200000</v>
      </c>
      <c r="W616" s="15">
        <f t="shared" ca="1" si="185"/>
        <v>0</v>
      </c>
      <c r="X616" s="15">
        <f t="shared" si="186"/>
        <v>200000</v>
      </c>
      <c r="Y616" s="15">
        <f t="shared" ca="1" si="187"/>
        <v>0</v>
      </c>
      <c r="Z616" s="15">
        <f t="shared" si="188"/>
        <v>200000</v>
      </c>
      <c r="AA616" s="15">
        <f t="shared" ca="1" si="189"/>
        <v>0</v>
      </c>
      <c r="AB616" s="15">
        <f t="shared" si="190"/>
        <v>200000</v>
      </c>
      <c r="AC616" s="15">
        <f t="shared" ca="1" si="191"/>
        <v>0</v>
      </c>
      <c r="AD616" s="15">
        <f t="shared" si="192"/>
        <v>200000</v>
      </c>
      <c r="AE616" s="15">
        <f t="shared" ca="1" si="193"/>
        <v>0</v>
      </c>
    </row>
    <row r="617" spans="2:31">
      <c r="B617" s="15">
        <f t="shared" si="164"/>
        <v>200000</v>
      </c>
      <c r="C617" s="44">
        <f t="shared" ca="1" si="165"/>
        <v>0</v>
      </c>
      <c r="D617" s="15">
        <f t="shared" si="166"/>
        <v>200000</v>
      </c>
      <c r="E617" s="44">
        <f t="shared" ca="1" si="167"/>
        <v>0</v>
      </c>
      <c r="F617" s="15">
        <f t="shared" si="168"/>
        <v>200000</v>
      </c>
      <c r="G617" s="44">
        <f t="shared" ca="1" si="169"/>
        <v>0</v>
      </c>
      <c r="H617" s="15">
        <f t="shared" si="170"/>
        <v>200000</v>
      </c>
      <c r="I617" s="15">
        <f t="shared" ca="1" si="171"/>
        <v>0</v>
      </c>
      <c r="J617" s="15">
        <f t="shared" si="172"/>
        <v>200000</v>
      </c>
      <c r="K617" s="15">
        <f t="shared" ca="1" si="173"/>
        <v>0</v>
      </c>
      <c r="L617" s="15">
        <f t="shared" si="174"/>
        <v>200000</v>
      </c>
      <c r="M617" s="15">
        <f t="shared" ca="1" si="175"/>
        <v>0</v>
      </c>
      <c r="N617" s="15">
        <f t="shared" si="176"/>
        <v>200000</v>
      </c>
      <c r="O617" s="15">
        <f t="shared" ca="1" si="177"/>
        <v>0</v>
      </c>
      <c r="P617" s="15">
        <f t="shared" si="178"/>
        <v>200000</v>
      </c>
      <c r="Q617" s="15">
        <f t="shared" ca="1" si="179"/>
        <v>0</v>
      </c>
      <c r="R617" s="15">
        <f t="shared" si="180"/>
        <v>200000</v>
      </c>
      <c r="S617" s="15">
        <f t="shared" ca="1" si="181"/>
        <v>0</v>
      </c>
      <c r="T617" s="15">
        <f t="shared" si="182"/>
        <v>200000</v>
      </c>
      <c r="U617" s="15">
        <f t="shared" ca="1" si="183"/>
        <v>0</v>
      </c>
      <c r="V617" s="15">
        <f t="shared" si="184"/>
        <v>200000</v>
      </c>
      <c r="W617" s="15">
        <f t="shared" ca="1" si="185"/>
        <v>0</v>
      </c>
      <c r="X617" s="15">
        <f t="shared" si="186"/>
        <v>200000</v>
      </c>
      <c r="Y617" s="15">
        <f t="shared" ca="1" si="187"/>
        <v>0</v>
      </c>
      <c r="Z617" s="15">
        <f t="shared" si="188"/>
        <v>200000</v>
      </c>
      <c r="AA617" s="15">
        <f t="shared" ca="1" si="189"/>
        <v>0</v>
      </c>
      <c r="AB617" s="15">
        <f t="shared" si="190"/>
        <v>200000</v>
      </c>
      <c r="AC617" s="15">
        <f t="shared" ca="1" si="191"/>
        <v>0</v>
      </c>
      <c r="AD617" s="15">
        <f t="shared" si="192"/>
        <v>200000</v>
      </c>
      <c r="AE617" s="15">
        <f t="shared" ca="1" si="193"/>
        <v>0</v>
      </c>
    </row>
    <row r="618" spans="2:31">
      <c r="B618" s="15">
        <f t="shared" si="164"/>
        <v>200000</v>
      </c>
      <c r="C618" s="44">
        <f t="shared" ca="1" si="165"/>
        <v>0</v>
      </c>
      <c r="D618" s="15">
        <f t="shared" si="166"/>
        <v>200000</v>
      </c>
      <c r="E618" s="44">
        <f t="shared" ca="1" si="167"/>
        <v>0</v>
      </c>
      <c r="F618" s="15">
        <f t="shared" si="168"/>
        <v>200000</v>
      </c>
      <c r="G618" s="44">
        <f t="shared" ca="1" si="169"/>
        <v>0</v>
      </c>
      <c r="H618" s="15">
        <f t="shared" si="170"/>
        <v>200000</v>
      </c>
      <c r="I618" s="15">
        <f t="shared" ca="1" si="171"/>
        <v>0</v>
      </c>
      <c r="J618" s="15">
        <f t="shared" si="172"/>
        <v>200000</v>
      </c>
      <c r="K618" s="15">
        <f t="shared" ca="1" si="173"/>
        <v>0</v>
      </c>
      <c r="L618" s="15">
        <f t="shared" si="174"/>
        <v>200000</v>
      </c>
      <c r="M618" s="15">
        <f t="shared" ca="1" si="175"/>
        <v>0</v>
      </c>
      <c r="N618" s="15">
        <f t="shared" si="176"/>
        <v>200000</v>
      </c>
      <c r="O618" s="15">
        <f t="shared" ca="1" si="177"/>
        <v>0</v>
      </c>
      <c r="P618" s="15">
        <f t="shared" si="178"/>
        <v>200000</v>
      </c>
      <c r="Q618" s="15">
        <f t="shared" ca="1" si="179"/>
        <v>0</v>
      </c>
      <c r="R618" s="15">
        <f t="shared" si="180"/>
        <v>200000</v>
      </c>
      <c r="S618" s="15">
        <f t="shared" ca="1" si="181"/>
        <v>0</v>
      </c>
      <c r="T618" s="15">
        <f t="shared" si="182"/>
        <v>200000</v>
      </c>
      <c r="U618" s="15">
        <f t="shared" ca="1" si="183"/>
        <v>0</v>
      </c>
      <c r="V618" s="15">
        <f t="shared" si="184"/>
        <v>200000</v>
      </c>
      <c r="W618" s="15">
        <f t="shared" ca="1" si="185"/>
        <v>0</v>
      </c>
      <c r="X618" s="15">
        <f t="shared" si="186"/>
        <v>200000</v>
      </c>
      <c r="Y618" s="15">
        <f t="shared" ca="1" si="187"/>
        <v>0</v>
      </c>
      <c r="Z618" s="15">
        <f t="shared" si="188"/>
        <v>200000</v>
      </c>
      <c r="AA618" s="15">
        <f t="shared" ca="1" si="189"/>
        <v>0</v>
      </c>
      <c r="AB618" s="15">
        <f t="shared" si="190"/>
        <v>200000</v>
      </c>
      <c r="AC618" s="15">
        <f t="shared" ca="1" si="191"/>
        <v>0</v>
      </c>
      <c r="AD618" s="15">
        <f t="shared" si="192"/>
        <v>200000</v>
      </c>
      <c r="AE618" s="15">
        <f t="shared" ca="1" si="193"/>
        <v>0</v>
      </c>
    </row>
    <row r="619" spans="2:31">
      <c r="B619" s="15">
        <f t="shared" si="164"/>
        <v>200000</v>
      </c>
      <c r="C619" s="44">
        <f t="shared" ca="1" si="165"/>
        <v>0</v>
      </c>
      <c r="D619" s="15">
        <f t="shared" si="166"/>
        <v>200000</v>
      </c>
      <c r="E619" s="44">
        <f t="shared" ca="1" si="167"/>
        <v>0</v>
      </c>
      <c r="F619" s="15">
        <f t="shared" si="168"/>
        <v>200000</v>
      </c>
      <c r="G619" s="44">
        <f t="shared" ca="1" si="169"/>
        <v>0</v>
      </c>
      <c r="H619" s="15">
        <f t="shared" si="170"/>
        <v>200000</v>
      </c>
      <c r="I619" s="15">
        <f t="shared" ca="1" si="171"/>
        <v>0</v>
      </c>
      <c r="J619" s="15">
        <f t="shared" si="172"/>
        <v>200000</v>
      </c>
      <c r="K619" s="15">
        <f t="shared" ca="1" si="173"/>
        <v>0</v>
      </c>
      <c r="L619" s="15">
        <f t="shared" si="174"/>
        <v>200000</v>
      </c>
      <c r="M619" s="15">
        <f t="shared" ca="1" si="175"/>
        <v>0</v>
      </c>
      <c r="N619" s="15">
        <f t="shared" si="176"/>
        <v>200000</v>
      </c>
      <c r="O619" s="15">
        <f t="shared" ca="1" si="177"/>
        <v>0</v>
      </c>
      <c r="P619" s="15">
        <f t="shared" si="178"/>
        <v>200000</v>
      </c>
      <c r="Q619" s="15">
        <f t="shared" ca="1" si="179"/>
        <v>0</v>
      </c>
      <c r="R619" s="15">
        <f t="shared" si="180"/>
        <v>200000</v>
      </c>
      <c r="S619" s="15">
        <f t="shared" ca="1" si="181"/>
        <v>0</v>
      </c>
      <c r="T619" s="15">
        <f t="shared" si="182"/>
        <v>200000</v>
      </c>
      <c r="U619" s="15">
        <f t="shared" ca="1" si="183"/>
        <v>0</v>
      </c>
      <c r="V619" s="15">
        <f t="shared" si="184"/>
        <v>200000</v>
      </c>
      <c r="W619" s="15">
        <f t="shared" ca="1" si="185"/>
        <v>0</v>
      </c>
      <c r="X619" s="15">
        <f t="shared" si="186"/>
        <v>200000</v>
      </c>
      <c r="Y619" s="15">
        <f t="shared" ca="1" si="187"/>
        <v>0</v>
      </c>
      <c r="Z619" s="15">
        <f t="shared" si="188"/>
        <v>200000</v>
      </c>
      <c r="AA619" s="15">
        <f t="shared" ca="1" si="189"/>
        <v>0</v>
      </c>
      <c r="AB619" s="15">
        <f t="shared" si="190"/>
        <v>200000</v>
      </c>
      <c r="AC619" s="15">
        <f t="shared" ca="1" si="191"/>
        <v>0</v>
      </c>
      <c r="AD619" s="15">
        <f t="shared" si="192"/>
        <v>200000</v>
      </c>
      <c r="AE619" s="15">
        <f t="shared" ca="1" si="193"/>
        <v>0</v>
      </c>
    </row>
    <row r="620" spans="2:31">
      <c r="B620" s="15">
        <f t="shared" si="164"/>
        <v>200000</v>
      </c>
      <c r="C620" s="44">
        <f t="shared" ca="1" si="165"/>
        <v>0</v>
      </c>
      <c r="D620" s="15">
        <f t="shared" si="166"/>
        <v>200000</v>
      </c>
      <c r="E620" s="44">
        <f t="shared" ca="1" si="167"/>
        <v>0</v>
      </c>
      <c r="F620" s="15">
        <f t="shared" si="168"/>
        <v>200000</v>
      </c>
      <c r="G620" s="44">
        <f t="shared" ca="1" si="169"/>
        <v>0</v>
      </c>
      <c r="H620" s="15">
        <f t="shared" si="170"/>
        <v>200000</v>
      </c>
      <c r="I620" s="15">
        <f t="shared" ca="1" si="171"/>
        <v>0</v>
      </c>
      <c r="J620" s="15">
        <f t="shared" si="172"/>
        <v>200000</v>
      </c>
      <c r="K620" s="15">
        <f t="shared" ca="1" si="173"/>
        <v>0</v>
      </c>
      <c r="L620" s="15">
        <f t="shared" si="174"/>
        <v>200000</v>
      </c>
      <c r="M620" s="15">
        <f t="shared" ca="1" si="175"/>
        <v>0</v>
      </c>
      <c r="N620" s="15">
        <f t="shared" si="176"/>
        <v>200000</v>
      </c>
      <c r="O620" s="15">
        <f t="shared" ca="1" si="177"/>
        <v>0</v>
      </c>
      <c r="P620" s="15">
        <f t="shared" si="178"/>
        <v>200000</v>
      </c>
      <c r="Q620" s="15">
        <f t="shared" ca="1" si="179"/>
        <v>0</v>
      </c>
      <c r="R620" s="15">
        <f t="shared" si="180"/>
        <v>200000</v>
      </c>
      <c r="S620" s="15">
        <f t="shared" ca="1" si="181"/>
        <v>0</v>
      </c>
      <c r="T620" s="15">
        <f t="shared" si="182"/>
        <v>200000</v>
      </c>
      <c r="U620" s="15">
        <f t="shared" ca="1" si="183"/>
        <v>0</v>
      </c>
      <c r="V620" s="15">
        <f t="shared" si="184"/>
        <v>200000</v>
      </c>
      <c r="W620" s="15">
        <f t="shared" ca="1" si="185"/>
        <v>0</v>
      </c>
      <c r="X620" s="15">
        <f t="shared" si="186"/>
        <v>200000</v>
      </c>
      <c r="Y620" s="15">
        <f t="shared" ca="1" si="187"/>
        <v>0</v>
      </c>
      <c r="Z620" s="15">
        <f t="shared" si="188"/>
        <v>200000</v>
      </c>
      <c r="AA620" s="15">
        <f t="shared" ca="1" si="189"/>
        <v>0</v>
      </c>
      <c r="AB620" s="15">
        <f t="shared" si="190"/>
        <v>200000</v>
      </c>
      <c r="AC620" s="15">
        <f t="shared" ca="1" si="191"/>
        <v>0</v>
      </c>
      <c r="AD620" s="15">
        <f t="shared" si="192"/>
        <v>200000</v>
      </c>
      <c r="AE620" s="15">
        <f t="shared" ca="1" si="193"/>
        <v>0</v>
      </c>
    </row>
    <row r="621" spans="2:31">
      <c r="B621" s="15">
        <f t="shared" si="164"/>
        <v>200000</v>
      </c>
      <c r="C621" s="44">
        <f t="shared" ca="1" si="165"/>
        <v>0</v>
      </c>
      <c r="D621" s="15">
        <f t="shared" si="166"/>
        <v>200000</v>
      </c>
      <c r="E621" s="44">
        <f t="shared" ca="1" si="167"/>
        <v>0</v>
      </c>
      <c r="F621" s="15">
        <f t="shared" si="168"/>
        <v>200000</v>
      </c>
      <c r="G621" s="44">
        <f t="shared" ca="1" si="169"/>
        <v>0</v>
      </c>
      <c r="H621" s="15">
        <f t="shared" si="170"/>
        <v>200000</v>
      </c>
      <c r="I621" s="15">
        <f t="shared" ca="1" si="171"/>
        <v>0</v>
      </c>
      <c r="J621" s="15">
        <f t="shared" si="172"/>
        <v>200000</v>
      </c>
      <c r="K621" s="15">
        <f t="shared" ca="1" si="173"/>
        <v>0</v>
      </c>
      <c r="L621" s="15">
        <f t="shared" si="174"/>
        <v>200000</v>
      </c>
      <c r="M621" s="15">
        <f t="shared" ca="1" si="175"/>
        <v>0</v>
      </c>
      <c r="N621" s="15">
        <f t="shared" si="176"/>
        <v>200000</v>
      </c>
      <c r="O621" s="15">
        <f t="shared" ca="1" si="177"/>
        <v>0</v>
      </c>
      <c r="P621" s="15">
        <f t="shared" si="178"/>
        <v>200000</v>
      </c>
      <c r="Q621" s="15">
        <f t="shared" ca="1" si="179"/>
        <v>0</v>
      </c>
      <c r="R621" s="15">
        <f t="shared" si="180"/>
        <v>200000</v>
      </c>
      <c r="S621" s="15">
        <f t="shared" ca="1" si="181"/>
        <v>0</v>
      </c>
      <c r="T621" s="15">
        <f t="shared" si="182"/>
        <v>200000</v>
      </c>
      <c r="U621" s="15">
        <f t="shared" ca="1" si="183"/>
        <v>0</v>
      </c>
      <c r="V621" s="15">
        <f t="shared" si="184"/>
        <v>200000</v>
      </c>
      <c r="W621" s="15">
        <f t="shared" ca="1" si="185"/>
        <v>0</v>
      </c>
      <c r="X621" s="15">
        <f t="shared" si="186"/>
        <v>200000</v>
      </c>
      <c r="Y621" s="15">
        <f t="shared" ca="1" si="187"/>
        <v>0</v>
      </c>
      <c r="Z621" s="15">
        <f t="shared" si="188"/>
        <v>200000</v>
      </c>
      <c r="AA621" s="15">
        <f t="shared" ca="1" si="189"/>
        <v>0</v>
      </c>
      <c r="AB621" s="15">
        <f t="shared" si="190"/>
        <v>200000</v>
      </c>
      <c r="AC621" s="15">
        <f t="shared" ca="1" si="191"/>
        <v>0</v>
      </c>
      <c r="AD621" s="15">
        <f t="shared" si="192"/>
        <v>200000</v>
      </c>
      <c r="AE621" s="15">
        <f t="shared" ca="1" si="193"/>
        <v>0</v>
      </c>
    </row>
    <row r="622" spans="2:31">
      <c r="B622" s="15">
        <f t="shared" si="164"/>
        <v>200000</v>
      </c>
      <c r="C622" s="44">
        <f t="shared" ca="1" si="165"/>
        <v>0</v>
      </c>
      <c r="D622" s="15">
        <f t="shared" si="166"/>
        <v>200000</v>
      </c>
      <c r="E622" s="44">
        <f t="shared" ca="1" si="167"/>
        <v>0</v>
      </c>
      <c r="F622" s="15">
        <f t="shared" si="168"/>
        <v>200000</v>
      </c>
      <c r="G622" s="44">
        <f t="shared" ca="1" si="169"/>
        <v>0</v>
      </c>
      <c r="H622" s="15">
        <f t="shared" si="170"/>
        <v>200000</v>
      </c>
      <c r="I622" s="15">
        <f t="shared" ca="1" si="171"/>
        <v>0</v>
      </c>
      <c r="J622" s="15">
        <f t="shared" si="172"/>
        <v>200000</v>
      </c>
      <c r="K622" s="15">
        <f t="shared" ca="1" si="173"/>
        <v>0</v>
      </c>
      <c r="L622" s="15">
        <f t="shared" si="174"/>
        <v>200000</v>
      </c>
      <c r="M622" s="15">
        <f t="shared" ca="1" si="175"/>
        <v>0</v>
      </c>
      <c r="N622" s="15">
        <f t="shared" si="176"/>
        <v>200000</v>
      </c>
      <c r="O622" s="15">
        <f t="shared" ca="1" si="177"/>
        <v>0</v>
      </c>
      <c r="P622" s="15">
        <f t="shared" si="178"/>
        <v>200000</v>
      </c>
      <c r="Q622" s="15">
        <f t="shared" ca="1" si="179"/>
        <v>0</v>
      </c>
      <c r="R622" s="15">
        <f t="shared" si="180"/>
        <v>200000</v>
      </c>
      <c r="S622" s="15">
        <f t="shared" ca="1" si="181"/>
        <v>0</v>
      </c>
      <c r="T622" s="15">
        <f t="shared" si="182"/>
        <v>200000</v>
      </c>
      <c r="U622" s="15">
        <f t="shared" ca="1" si="183"/>
        <v>0</v>
      </c>
      <c r="V622" s="15">
        <f t="shared" si="184"/>
        <v>200000</v>
      </c>
      <c r="W622" s="15">
        <f t="shared" ca="1" si="185"/>
        <v>0</v>
      </c>
      <c r="X622" s="15">
        <f t="shared" si="186"/>
        <v>200000</v>
      </c>
      <c r="Y622" s="15">
        <f t="shared" ca="1" si="187"/>
        <v>0</v>
      </c>
      <c r="Z622" s="15">
        <f t="shared" si="188"/>
        <v>200000</v>
      </c>
      <c r="AA622" s="15">
        <f t="shared" ca="1" si="189"/>
        <v>0</v>
      </c>
      <c r="AB622" s="15">
        <f t="shared" si="190"/>
        <v>200000</v>
      </c>
      <c r="AC622" s="15">
        <f t="shared" ca="1" si="191"/>
        <v>0</v>
      </c>
      <c r="AD622" s="15">
        <f t="shared" si="192"/>
        <v>200000</v>
      </c>
      <c r="AE622" s="15">
        <f t="shared" ca="1" si="193"/>
        <v>0</v>
      </c>
    </row>
    <row r="623" spans="2:31">
      <c r="B623" s="15">
        <f t="shared" si="164"/>
        <v>200000</v>
      </c>
      <c r="C623" s="44">
        <f t="shared" ca="1" si="165"/>
        <v>0</v>
      </c>
      <c r="D623" s="15">
        <f t="shared" si="166"/>
        <v>200000</v>
      </c>
      <c r="E623" s="44">
        <f t="shared" ca="1" si="167"/>
        <v>0</v>
      </c>
      <c r="F623" s="15">
        <f t="shared" si="168"/>
        <v>200000</v>
      </c>
      <c r="G623" s="44">
        <f t="shared" ca="1" si="169"/>
        <v>0</v>
      </c>
      <c r="H623" s="15">
        <f t="shared" si="170"/>
        <v>200000</v>
      </c>
      <c r="I623" s="15">
        <f t="shared" ca="1" si="171"/>
        <v>0</v>
      </c>
      <c r="J623" s="15">
        <f t="shared" si="172"/>
        <v>200000</v>
      </c>
      <c r="K623" s="15">
        <f t="shared" ca="1" si="173"/>
        <v>0</v>
      </c>
      <c r="L623" s="15">
        <f t="shared" si="174"/>
        <v>200000</v>
      </c>
      <c r="M623" s="15">
        <f t="shared" ca="1" si="175"/>
        <v>0</v>
      </c>
      <c r="N623" s="15">
        <f t="shared" si="176"/>
        <v>200000</v>
      </c>
      <c r="O623" s="15">
        <f t="shared" ca="1" si="177"/>
        <v>0</v>
      </c>
      <c r="P623" s="15">
        <f t="shared" si="178"/>
        <v>200000</v>
      </c>
      <c r="Q623" s="15">
        <f t="shared" ca="1" si="179"/>
        <v>0</v>
      </c>
      <c r="R623" s="15">
        <f t="shared" si="180"/>
        <v>200000</v>
      </c>
      <c r="S623" s="15">
        <f t="shared" ca="1" si="181"/>
        <v>0</v>
      </c>
      <c r="T623" s="15">
        <f t="shared" si="182"/>
        <v>200000</v>
      </c>
      <c r="U623" s="15">
        <f t="shared" ca="1" si="183"/>
        <v>0</v>
      </c>
      <c r="V623" s="15">
        <f t="shared" si="184"/>
        <v>200000</v>
      </c>
      <c r="W623" s="15">
        <f t="shared" ca="1" si="185"/>
        <v>0</v>
      </c>
      <c r="X623" s="15">
        <f t="shared" si="186"/>
        <v>200000</v>
      </c>
      <c r="Y623" s="15">
        <f t="shared" ca="1" si="187"/>
        <v>0</v>
      </c>
      <c r="Z623" s="15">
        <f t="shared" si="188"/>
        <v>200000</v>
      </c>
      <c r="AA623" s="15">
        <f t="shared" ca="1" si="189"/>
        <v>0</v>
      </c>
      <c r="AB623" s="15">
        <f t="shared" si="190"/>
        <v>200000</v>
      </c>
      <c r="AC623" s="15">
        <f t="shared" ca="1" si="191"/>
        <v>0</v>
      </c>
      <c r="AD623" s="15">
        <f t="shared" si="192"/>
        <v>200000</v>
      </c>
      <c r="AE623" s="15">
        <f t="shared" ca="1" si="193"/>
        <v>0</v>
      </c>
    </row>
    <row r="624" spans="2:31">
      <c r="B624" s="15">
        <f t="shared" si="164"/>
        <v>200000</v>
      </c>
      <c r="C624" s="44">
        <f t="shared" ca="1" si="165"/>
        <v>0</v>
      </c>
      <c r="D624" s="15">
        <f t="shared" si="166"/>
        <v>200000</v>
      </c>
      <c r="E624" s="44">
        <f t="shared" ca="1" si="167"/>
        <v>0</v>
      </c>
      <c r="F624" s="15">
        <f t="shared" si="168"/>
        <v>200000</v>
      </c>
      <c r="G624" s="44">
        <f t="shared" ca="1" si="169"/>
        <v>0</v>
      </c>
      <c r="H624" s="15">
        <f t="shared" si="170"/>
        <v>200000</v>
      </c>
      <c r="I624" s="15">
        <f t="shared" ca="1" si="171"/>
        <v>0</v>
      </c>
      <c r="J624" s="15">
        <f t="shared" si="172"/>
        <v>200000</v>
      </c>
      <c r="K624" s="15">
        <f t="shared" ca="1" si="173"/>
        <v>0</v>
      </c>
      <c r="L624" s="15">
        <f t="shared" si="174"/>
        <v>200000</v>
      </c>
      <c r="M624" s="15">
        <f t="shared" ca="1" si="175"/>
        <v>0</v>
      </c>
      <c r="N624" s="15">
        <f t="shared" si="176"/>
        <v>200000</v>
      </c>
      <c r="O624" s="15">
        <f t="shared" ca="1" si="177"/>
        <v>0</v>
      </c>
      <c r="P624" s="15">
        <f t="shared" si="178"/>
        <v>200000</v>
      </c>
      <c r="Q624" s="15">
        <f t="shared" ca="1" si="179"/>
        <v>0</v>
      </c>
      <c r="R624" s="15">
        <f t="shared" si="180"/>
        <v>200000</v>
      </c>
      <c r="S624" s="15">
        <f t="shared" ca="1" si="181"/>
        <v>0</v>
      </c>
      <c r="T624" s="15">
        <f t="shared" si="182"/>
        <v>200000</v>
      </c>
      <c r="U624" s="15">
        <f t="shared" ca="1" si="183"/>
        <v>0</v>
      </c>
      <c r="V624" s="15">
        <f t="shared" si="184"/>
        <v>200000</v>
      </c>
      <c r="W624" s="15">
        <f t="shared" ca="1" si="185"/>
        <v>0</v>
      </c>
      <c r="X624" s="15">
        <f t="shared" si="186"/>
        <v>200000</v>
      </c>
      <c r="Y624" s="15">
        <f t="shared" ca="1" si="187"/>
        <v>0</v>
      </c>
      <c r="Z624" s="15">
        <f t="shared" si="188"/>
        <v>200000</v>
      </c>
      <c r="AA624" s="15">
        <f t="shared" ca="1" si="189"/>
        <v>0</v>
      </c>
      <c r="AB624" s="15">
        <f t="shared" si="190"/>
        <v>200000</v>
      </c>
      <c r="AC624" s="15">
        <f t="shared" ca="1" si="191"/>
        <v>0</v>
      </c>
      <c r="AD624" s="15">
        <f t="shared" si="192"/>
        <v>200000</v>
      </c>
      <c r="AE624" s="15">
        <f t="shared" ca="1" si="193"/>
        <v>0</v>
      </c>
    </row>
    <row r="625" spans="2:31">
      <c r="B625" s="15">
        <f t="shared" si="164"/>
        <v>200000</v>
      </c>
      <c r="C625" s="44">
        <f t="shared" ca="1" si="165"/>
        <v>0</v>
      </c>
      <c r="D625" s="15">
        <f t="shared" si="166"/>
        <v>200000</v>
      </c>
      <c r="E625" s="44">
        <f t="shared" ca="1" si="167"/>
        <v>0</v>
      </c>
      <c r="F625" s="15">
        <f t="shared" si="168"/>
        <v>200000</v>
      </c>
      <c r="G625" s="44">
        <f t="shared" ca="1" si="169"/>
        <v>0</v>
      </c>
      <c r="H625" s="15">
        <f t="shared" si="170"/>
        <v>200000</v>
      </c>
      <c r="I625" s="15">
        <f t="shared" ca="1" si="171"/>
        <v>0</v>
      </c>
      <c r="J625" s="15">
        <f t="shared" si="172"/>
        <v>200000</v>
      </c>
      <c r="K625" s="15">
        <f t="shared" ca="1" si="173"/>
        <v>0</v>
      </c>
      <c r="L625" s="15">
        <f t="shared" si="174"/>
        <v>200000</v>
      </c>
      <c r="M625" s="15">
        <f t="shared" ca="1" si="175"/>
        <v>0</v>
      </c>
      <c r="N625" s="15">
        <f t="shared" si="176"/>
        <v>200000</v>
      </c>
      <c r="O625" s="15">
        <f t="shared" ca="1" si="177"/>
        <v>0</v>
      </c>
      <c r="P625" s="15">
        <f t="shared" si="178"/>
        <v>200000</v>
      </c>
      <c r="Q625" s="15">
        <f t="shared" ca="1" si="179"/>
        <v>0</v>
      </c>
      <c r="R625" s="15">
        <f t="shared" si="180"/>
        <v>200000</v>
      </c>
      <c r="S625" s="15">
        <f t="shared" ca="1" si="181"/>
        <v>0</v>
      </c>
      <c r="T625" s="15">
        <f t="shared" si="182"/>
        <v>200000</v>
      </c>
      <c r="U625" s="15">
        <f t="shared" ca="1" si="183"/>
        <v>0</v>
      </c>
      <c r="V625" s="15">
        <f t="shared" si="184"/>
        <v>200000</v>
      </c>
      <c r="W625" s="15">
        <f t="shared" ca="1" si="185"/>
        <v>0</v>
      </c>
      <c r="X625" s="15">
        <f t="shared" si="186"/>
        <v>200000</v>
      </c>
      <c r="Y625" s="15">
        <f t="shared" ca="1" si="187"/>
        <v>0</v>
      </c>
      <c r="Z625" s="15">
        <f t="shared" si="188"/>
        <v>200000</v>
      </c>
      <c r="AA625" s="15">
        <f t="shared" ca="1" si="189"/>
        <v>0</v>
      </c>
      <c r="AB625" s="15">
        <f t="shared" si="190"/>
        <v>200000</v>
      </c>
      <c r="AC625" s="15">
        <f t="shared" ca="1" si="191"/>
        <v>0</v>
      </c>
      <c r="AD625" s="15">
        <f t="shared" si="192"/>
        <v>200000</v>
      </c>
      <c r="AE625" s="15">
        <f t="shared" ca="1" si="193"/>
        <v>0</v>
      </c>
    </row>
    <row r="626" spans="2:31">
      <c r="B626" s="15">
        <f t="shared" si="164"/>
        <v>200000</v>
      </c>
      <c r="C626" s="44">
        <f t="shared" ca="1" si="165"/>
        <v>0</v>
      </c>
      <c r="D626" s="15">
        <f t="shared" si="166"/>
        <v>200000</v>
      </c>
      <c r="E626" s="44">
        <f t="shared" ca="1" si="167"/>
        <v>0</v>
      </c>
      <c r="F626" s="15">
        <f t="shared" si="168"/>
        <v>200000</v>
      </c>
      <c r="G626" s="44">
        <f t="shared" ca="1" si="169"/>
        <v>0</v>
      </c>
      <c r="H626" s="15">
        <f t="shared" si="170"/>
        <v>200000</v>
      </c>
      <c r="I626" s="15">
        <f t="shared" ca="1" si="171"/>
        <v>0</v>
      </c>
      <c r="J626" s="15">
        <f t="shared" si="172"/>
        <v>200000</v>
      </c>
      <c r="K626" s="15">
        <f t="shared" ca="1" si="173"/>
        <v>0</v>
      </c>
      <c r="L626" s="15">
        <f t="shared" si="174"/>
        <v>200000</v>
      </c>
      <c r="M626" s="15">
        <f t="shared" ca="1" si="175"/>
        <v>0</v>
      </c>
      <c r="N626" s="15">
        <f t="shared" si="176"/>
        <v>200000</v>
      </c>
      <c r="O626" s="15">
        <f t="shared" ca="1" si="177"/>
        <v>0</v>
      </c>
      <c r="P626" s="15">
        <f t="shared" si="178"/>
        <v>200000</v>
      </c>
      <c r="Q626" s="15">
        <f t="shared" ca="1" si="179"/>
        <v>0</v>
      </c>
      <c r="R626" s="15">
        <f t="shared" si="180"/>
        <v>200000</v>
      </c>
      <c r="S626" s="15">
        <f t="shared" ca="1" si="181"/>
        <v>0</v>
      </c>
      <c r="T626" s="15">
        <f t="shared" si="182"/>
        <v>200000</v>
      </c>
      <c r="U626" s="15">
        <f t="shared" ca="1" si="183"/>
        <v>0</v>
      </c>
      <c r="V626" s="15">
        <f t="shared" si="184"/>
        <v>200000</v>
      </c>
      <c r="W626" s="15">
        <f t="shared" ca="1" si="185"/>
        <v>0</v>
      </c>
      <c r="X626" s="15">
        <f t="shared" si="186"/>
        <v>200000</v>
      </c>
      <c r="Y626" s="15">
        <f t="shared" ca="1" si="187"/>
        <v>0</v>
      </c>
      <c r="Z626" s="15">
        <f t="shared" si="188"/>
        <v>200000</v>
      </c>
      <c r="AA626" s="15">
        <f t="shared" ca="1" si="189"/>
        <v>0</v>
      </c>
      <c r="AB626" s="15">
        <f t="shared" si="190"/>
        <v>200000</v>
      </c>
      <c r="AC626" s="15">
        <f t="shared" ca="1" si="191"/>
        <v>0</v>
      </c>
      <c r="AD626" s="15">
        <f t="shared" si="192"/>
        <v>200000</v>
      </c>
      <c r="AE626" s="15">
        <f t="shared" ca="1" si="193"/>
        <v>0</v>
      </c>
    </row>
    <row r="627" spans="2:31">
      <c r="B627" s="15">
        <f t="shared" si="164"/>
        <v>200000</v>
      </c>
      <c r="C627" s="44">
        <f t="shared" ca="1" si="165"/>
        <v>0</v>
      </c>
      <c r="D627" s="15">
        <f t="shared" si="166"/>
        <v>200000</v>
      </c>
      <c r="E627" s="44">
        <f t="shared" ca="1" si="167"/>
        <v>0</v>
      </c>
      <c r="F627" s="15">
        <f t="shared" si="168"/>
        <v>200000</v>
      </c>
      <c r="G627" s="44">
        <f t="shared" ca="1" si="169"/>
        <v>0</v>
      </c>
      <c r="H627" s="15">
        <f t="shared" si="170"/>
        <v>200000</v>
      </c>
      <c r="I627" s="15">
        <f t="shared" ca="1" si="171"/>
        <v>0</v>
      </c>
      <c r="J627" s="15">
        <f t="shared" si="172"/>
        <v>200000</v>
      </c>
      <c r="K627" s="15">
        <f t="shared" ca="1" si="173"/>
        <v>0</v>
      </c>
      <c r="L627" s="15">
        <f t="shared" si="174"/>
        <v>200000</v>
      </c>
      <c r="M627" s="15">
        <f t="shared" ca="1" si="175"/>
        <v>0</v>
      </c>
      <c r="N627" s="15">
        <f t="shared" si="176"/>
        <v>200000</v>
      </c>
      <c r="O627" s="15">
        <f t="shared" ca="1" si="177"/>
        <v>0</v>
      </c>
      <c r="P627" s="15">
        <f t="shared" si="178"/>
        <v>200000</v>
      </c>
      <c r="Q627" s="15">
        <f t="shared" ca="1" si="179"/>
        <v>0</v>
      </c>
      <c r="R627" s="15">
        <f t="shared" si="180"/>
        <v>200000</v>
      </c>
      <c r="S627" s="15">
        <f t="shared" ca="1" si="181"/>
        <v>0</v>
      </c>
      <c r="T627" s="15">
        <f t="shared" si="182"/>
        <v>200000</v>
      </c>
      <c r="U627" s="15">
        <f t="shared" ca="1" si="183"/>
        <v>0</v>
      </c>
      <c r="V627" s="15">
        <f t="shared" si="184"/>
        <v>200000</v>
      </c>
      <c r="W627" s="15">
        <f t="shared" ca="1" si="185"/>
        <v>0</v>
      </c>
      <c r="X627" s="15">
        <f t="shared" si="186"/>
        <v>200000</v>
      </c>
      <c r="Y627" s="15">
        <f t="shared" ca="1" si="187"/>
        <v>0</v>
      </c>
      <c r="Z627" s="15">
        <f t="shared" si="188"/>
        <v>200000</v>
      </c>
      <c r="AA627" s="15">
        <f t="shared" ca="1" si="189"/>
        <v>0</v>
      </c>
      <c r="AB627" s="15">
        <f t="shared" si="190"/>
        <v>200000</v>
      </c>
      <c r="AC627" s="15">
        <f t="shared" ca="1" si="191"/>
        <v>0</v>
      </c>
      <c r="AD627" s="15">
        <f t="shared" si="192"/>
        <v>200000</v>
      </c>
      <c r="AE627" s="15">
        <f t="shared" ca="1" si="193"/>
        <v>0</v>
      </c>
    </row>
    <row r="628" spans="2:31">
      <c r="B628" s="15">
        <f t="shared" si="164"/>
        <v>200000</v>
      </c>
      <c r="C628" s="44">
        <f t="shared" ca="1" si="165"/>
        <v>0</v>
      </c>
      <c r="D628" s="15">
        <f t="shared" si="166"/>
        <v>200000</v>
      </c>
      <c r="E628" s="44">
        <f t="shared" ca="1" si="167"/>
        <v>0</v>
      </c>
      <c r="F628" s="15">
        <f t="shared" si="168"/>
        <v>200000</v>
      </c>
      <c r="G628" s="44">
        <f t="shared" ca="1" si="169"/>
        <v>0</v>
      </c>
      <c r="H628" s="15">
        <f t="shared" si="170"/>
        <v>200000</v>
      </c>
      <c r="I628" s="15">
        <f t="shared" ca="1" si="171"/>
        <v>0</v>
      </c>
      <c r="J628" s="15">
        <f t="shared" si="172"/>
        <v>200000</v>
      </c>
      <c r="K628" s="15">
        <f t="shared" ca="1" si="173"/>
        <v>0</v>
      </c>
      <c r="L628" s="15">
        <f t="shared" si="174"/>
        <v>200000</v>
      </c>
      <c r="M628" s="15">
        <f t="shared" ca="1" si="175"/>
        <v>0</v>
      </c>
      <c r="N628" s="15">
        <f t="shared" si="176"/>
        <v>200000</v>
      </c>
      <c r="O628" s="15">
        <f t="shared" ca="1" si="177"/>
        <v>0</v>
      </c>
      <c r="P628" s="15">
        <f t="shared" si="178"/>
        <v>200000</v>
      </c>
      <c r="Q628" s="15">
        <f t="shared" ca="1" si="179"/>
        <v>0</v>
      </c>
      <c r="R628" s="15">
        <f t="shared" si="180"/>
        <v>200000</v>
      </c>
      <c r="S628" s="15">
        <f t="shared" ca="1" si="181"/>
        <v>0</v>
      </c>
      <c r="T628" s="15">
        <f t="shared" si="182"/>
        <v>200000</v>
      </c>
      <c r="U628" s="15">
        <f t="shared" ca="1" si="183"/>
        <v>0</v>
      </c>
      <c r="V628" s="15">
        <f t="shared" si="184"/>
        <v>200000</v>
      </c>
      <c r="W628" s="15">
        <f t="shared" ca="1" si="185"/>
        <v>0</v>
      </c>
      <c r="X628" s="15">
        <f t="shared" si="186"/>
        <v>200000</v>
      </c>
      <c r="Y628" s="15">
        <f t="shared" ca="1" si="187"/>
        <v>0</v>
      </c>
      <c r="Z628" s="15">
        <f t="shared" si="188"/>
        <v>200000</v>
      </c>
      <c r="AA628" s="15">
        <f t="shared" ca="1" si="189"/>
        <v>0</v>
      </c>
      <c r="AB628" s="15">
        <f t="shared" si="190"/>
        <v>200000</v>
      </c>
      <c r="AC628" s="15">
        <f t="shared" ca="1" si="191"/>
        <v>0</v>
      </c>
      <c r="AD628" s="15">
        <f t="shared" si="192"/>
        <v>200000</v>
      </c>
      <c r="AE628" s="15">
        <f t="shared" ca="1" si="193"/>
        <v>0</v>
      </c>
    </row>
    <row r="629" spans="2:31">
      <c r="B629" s="15">
        <f t="shared" si="164"/>
        <v>200000</v>
      </c>
      <c r="C629" s="44">
        <f t="shared" ca="1" si="165"/>
        <v>0</v>
      </c>
      <c r="D629" s="15">
        <f t="shared" si="166"/>
        <v>200000</v>
      </c>
      <c r="E629" s="44">
        <f t="shared" ca="1" si="167"/>
        <v>0</v>
      </c>
      <c r="F629" s="15">
        <f t="shared" si="168"/>
        <v>200000</v>
      </c>
      <c r="G629" s="44">
        <f t="shared" ca="1" si="169"/>
        <v>0</v>
      </c>
      <c r="H629" s="15">
        <f t="shared" si="170"/>
        <v>200000</v>
      </c>
      <c r="I629" s="15">
        <f t="shared" ca="1" si="171"/>
        <v>0</v>
      </c>
      <c r="J629" s="15">
        <f t="shared" si="172"/>
        <v>200000</v>
      </c>
      <c r="K629" s="15">
        <f t="shared" ca="1" si="173"/>
        <v>0</v>
      </c>
      <c r="L629" s="15">
        <f t="shared" si="174"/>
        <v>200000</v>
      </c>
      <c r="M629" s="15">
        <f t="shared" ca="1" si="175"/>
        <v>0</v>
      </c>
      <c r="N629" s="15">
        <f t="shared" si="176"/>
        <v>200000</v>
      </c>
      <c r="O629" s="15">
        <f t="shared" ca="1" si="177"/>
        <v>0</v>
      </c>
      <c r="P629" s="15">
        <f t="shared" si="178"/>
        <v>200000</v>
      </c>
      <c r="Q629" s="15">
        <f t="shared" ca="1" si="179"/>
        <v>0</v>
      </c>
      <c r="R629" s="15">
        <f t="shared" si="180"/>
        <v>200000</v>
      </c>
      <c r="S629" s="15">
        <f t="shared" ca="1" si="181"/>
        <v>0</v>
      </c>
      <c r="T629" s="15">
        <f t="shared" si="182"/>
        <v>200000</v>
      </c>
      <c r="U629" s="15">
        <f t="shared" ca="1" si="183"/>
        <v>0</v>
      </c>
      <c r="V629" s="15">
        <f t="shared" si="184"/>
        <v>200000</v>
      </c>
      <c r="W629" s="15">
        <f t="shared" ca="1" si="185"/>
        <v>0</v>
      </c>
      <c r="X629" s="15">
        <f t="shared" si="186"/>
        <v>200000</v>
      </c>
      <c r="Y629" s="15">
        <f t="shared" ca="1" si="187"/>
        <v>0</v>
      </c>
      <c r="Z629" s="15">
        <f t="shared" si="188"/>
        <v>200000</v>
      </c>
      <c r="AA629" s="15">
        <f t="shared" ca="1" si="189"/>
        <v>0</v>
      </c>
      <c r="AB629" s="15">
        <f t="shared" si="190"/>
        <v>200000</v>
      </c>
      <c r="AC629" s="15">
        <f t="shared" ca="1" si="191"/>
        <v>0</v>
      </c>
      <c r="AD629" s="15">
        <f t="shared" si="192"/>
        <v>200000</v>
      </c>
      <c r="AE629" s="15">
        <f t="shared" ca="1" si="193"/>
        <v>0</v>
      </c>
    </row>
    <row r="630" spans="2:31">
      <c r="B630" s="15">
        <f t="shared" si="164"/>
        <v>200000</v>
      </c>
      <c r="C630" s="44">
        <f t="shared" ca="1" si="165"/>
        <v>0</v>
      </c>
      <c r="D630" s="15">
        <f t="shared" si="166"/>
        <v>200000</v>
      </c>
      <c r="E630" s="44">
        <f t="shared" ca="1" si="167"/>
        <v>0</v>
      </c>
      <c r="F630" s="15">
        <f t="shared" si="168"/>
        <v>200000</v>
      </c>
      <c r="G630" s="44">
        <f t="shared" ca="1" si="169"/>
        <v>0</v>
      </c>
      <c r="H630" s="15">
        <f t="shared" si="170"/>
        <v>200000</v>
      </c>
      <c r="I630" s="15">
        <f t="shared" ca="1" si="171"/>
        <v>0</v>
      </c>
      <c r="J630" s="15">
        <f t="shared" si="172"/>
        <v>200000</v>
      </c>
      <c r="K630" s="15">
        <f t="shared" ca="1" si="173"/>
        <v>0</v>
      </c>
      <c r="L630" s="15">
        <f t="shared" si="174"/>
        <v>200000</v>
      </c>
      <c r="M630" s="15">
        <f t="shared" ca="1" si="175"/>
        <v>0</v>
      </c>
      <c r="N630" s="15">
        <f t="shared" si="176"/>
        <v>200000</v>
      </c>
      <c r="O630" s="15">
        <f t="shared" ca="1" si="177"/>
        <v>0</v>
      </c>
      <c r="P630" s="15">
        <f t="shared" si="178"/>
        <v>200000</v>
      </c>
      <c r="Q630" s="15">
        <f t="shared" ca="1" si="179"/>
        <v>0</v>
      </c>
      <c r="R630" s="15">
        <f t="shared" si="180"/>
        <v>200000</v>
      </c>
      <c r="S630" s="15">
        <f t="shared" ca="1" si="181"/>
        <v>0</v>
      </c>
      <c r="T630" s="15">
        <f t="shared" si="182"/>
        <v>200000</v>
      </c>
      <c r="U630" s="15">
        <f t="shared" ca="1" si="183"/>
        <v>0</v>
      </c>
      <c r="V630" s="15">
        <f t="shared" si="184"/>
        <v>200000</v>
      </c>
      <c r="W630" s="15">
        <f t="shared" ca="1" si="185"/>
        <v>0</v>
      </c>
      <c r="X630" s="15">
        <f t="shared" si="186"/>
        <v>200000</v>
      </c>
      <c r="Y630" s="15">
        <f t="shared" ca="1" si="187"/>
        <v>0</v>
      </c>
      <c r="Z630" s="15">
        <f t="shared" si="188"/>
        <v>200000</v>
      </c>
      <c r="AA630" s="15">
        <f t="shared" ca="1" si="189"/>
        <v>0</v>
      </c>
      <c r="AB630" s="15">
        <f t="shared" si="190"/>
        <v>200000</v>
      </c>
      <c r="AC630" s="15">
        <f t="shared" ca="1" si="191"/>
        <v>0</v>
      </c>
      <c r="AD630" s="15">
        <f t="shared" si="192"/>
        <v>200000</v>
      </c>
      <c r="AE630" s="15">
        <f t="shared" ca="1" si="193"/>
        <v>0</v>
      </c>
    </row>
    <row r="631" spans="2:31">
      <c r="B631" s="15">
        <f t="shared" si="164"/>
        <v>200000</v>
      </c>
      <c r="C631" s="44">
        <f t="shared" ca="1" si="165"/>
        <v>0</v>
      </c>
      <c r="D631" s="15">
        <f t="shared" si="166"/>
        <v>200000</v>
      </c>
      <c r="E631" s="44">
        <f t="shared" ca="1" si="167"/>
        <v>0</v>
      </c>
      <c r="F631" s="15">
        <f t="shared" si="168"/>
        <v>200000</v>
      </c>
      <c r="G631" s="44">
        <f t="shared" ca="1" si="169"/>
        <v>0</v>
      </c>
      <c r="H631" s="15">
        <f t="shared" si="170"/>
        <v>200000</v>
      </c>
      <c r="I631" s="15">
        <f t="shared" ca="1" si="171"/>
        <v>0</v>
      </c>
      <c r="J631" s="15">
        <f t="shared" si="172"/>
        <v>200000</v>
      </c>
      <c r="K631" s="15">
        <f t="shared" ca="1" si="173"/>
        <v>0</v>
      </c>
      <c r="L631" s="15">
        <f t="shared" si="174"/>
        <v>200000</v>
      </c>
      <c r="M631" s="15">
        <f t="shared" ca="1" si="175"/>
        <v>0</v>
      </c>
      <c r="N631" s="15">
        <f t="shared" si="176"/>
        <v>200000</v>
      </c>
      <c r="O631" s="15">
        <f t="shared" ca="1" si="177"/>
        <v>0</v>
      </c>
      <c r="P631" s="15">
        <f t="shared" si="178"/>
        <v>200000</v>
      </c>
      <c r="Q631" s="15">
        <f t="shared" ca="1" si="179"/>
        <v>0</v>
      </c>
      <c r="R631" s="15">
        <f t="shared" si="180"/>
        <v>200000</v>
      </c>
      <c r="S631" s="15">
        <f t="shared" ca="1" si="181"/>
        <v>0</v>
      </c>
      <c r="T631" s="15">
        <f t="shared" si="182"/>
        <v>200000</v>
      </c>
      <c r="U631" s="15">
        <f t="shared" ca="1" si="183"/>
        <v>0</v>
      </c>
      <c r="V631" s="15">
        <f t="shared" si="184"/>
        <v>200000</v>
      </c>
      <c r="W631" s="15">
        <f t="shared" ca="1" si="185"/>
        <v>0</v>
      </c>
      <c r="X631" s="15">
        <f t="shared" si="186"/>
        <v>200000</v>
      </c>
      <c r="Y631" s="15">
        <f t="shared" ca="1" si="187"/>
        <v>0</v>
      </c>
      <c r="Z631" s="15">
        <f t="shared" si="188"/>
        <v>200000</v>
      </c>
      <c r="AA631" s="15">
        <f t="shared" ca="1" si="189"/>
        <v>0</v>
      </c>
      <c r="AB631" s="15">
        <f t="shared" si="190"/>
        <v>200000</v>
      </c>
      <c r="AC631" s="15">
        <f t="shared" ca="1" si="191"/>
        <v>0</v>
      </c>
      <c r="AD631" s="15">
        <f t="shared" si="192"/>
        <v>200000</v>
      </c>
      <c r="AE631" s="15">
        <f t="shared" ca="1" si="193"/>
        <v>0</v>
      </c>
    </row>
    <row r="632" spans="2:31">
      <c r="B632" s="15">
        <f t="shared" si="164"/>
        <v>200000</v>
      </c>
      <c r="C632" s="44">
        <f t="shared" ca="1" si="165"/>
        <v>0</v>
      </c>
      <c r="D632" s="15">
        <f t="shared" si="166"/>
        <v>200000</v>
      </c>
      <c r="E632" s="44">
        <f t="shared" ca="1" si="167"/>
        <v>0</v>
      </c>
      <c r="F632" s="15">
        <f t="shared" si="168"/>
        <v>200000</v>
      </c>
      <c r="G632" s="44">
        <f t="shared" ca="1" si="169"/>
        <v>0</v>
      </c>
      <c r="H632" s="15">
        <f t="shared" si="170"/>
        <v>200000</v>
      </c>
      <c r="I632" s="15">
        <f t="shared" ca="1" si="171"/>
        <v>0</v>
      </c>
      <c r="J632" s="15">
        <f t="shared" si="172"/>
        <v>200000</v>
      </c>
      <c r="K632" s="15">
        <f t="shared" ca="1" si="173"/>
        <v>0</v>
      </c>
      <c r="L632" s="15">
        <f t="shared" si="174"/>
        <v>200000</v>
      </c>
      <c r="M632" s="15">
        <f t="shared" ca="1" si="175"/>
        <v>0</v>
      </c>
      <c r="N632" s="15">
        <f t="shared" si="176"/>
        <v>200000</v>
      </c>
      <c r="O632" s="15">
        <f t="shared" ca="1" si="177"/>
        <v>0</v>
      </c>
      <c r="P632" s="15">
        <f t="shared" si="178"/>
        <v>200000</v>
      </c>
      <c r="Q632" s="15">
        <f t="shared" ca="1" si="179"/>
        <v>0</v>
      </c>
      <c r="R632" s="15">
        <f t="shared" si="180"/>
        <v>200000</v>
      </c>
      <c r="S632" s="15">
        <f t="shared" ca="1" si="181"/>
        <v>0</v>
      </c>
      <c r="T632" s="15">
        <f t="shared" si="182"/>
        <v>200000</v>
      </c>
      <c r="U632" s="15">
        <f t="shared" ca="1" si="183"/>
        <v>0</v>
      </c>
      <c r="V632" s="15">
        <f t="shared" si="184"/>
        <v>200000</v>
      </c>
      <c r="W632" s="15">
        <f t="shared" ca="1" si="185"/>
        <v>0</v>
      </c>
      <c r="X632" s="15">
        <f t="shared" si="186"/>
        <v>200000</v>
      </c>
      <c r="Y632" s="15">
        <f t="shared" ca="1" si="187"/>
        <v>0</v>
      </c>
      <c r="Z632" s="15">
        <f t="shared" si="188"/>
        <v>200000</v>
      </c>
      <c r="AA632" s="15">
        <f t="shared" ca="1" si="189"/>
        <v>0</v>
      </c>
      <c r="AB632" s="15">
        <f t="shared" si="190"/>
        <v>200000</v>
      </c>
      <c r="AC632" s="15">
        <f t="shared" ca="1" si="191"/>
        <v>0</v>
      </c>
      <c r="AD632" s="15">
        <f t="shared" si="192"/>
        <v>200000</v>
      </c>
      <c r="AE632" s="15">
        <f t="shared" ca="1" si="193"/>
        <v>0</v>
      </c>
    </row>
    <row r="633" spans="2:31">
      <c r="B633" s="15">
        <f t="shared" si="164"/>
        <v>200000</v>
      </c>
      <c r="C633" s="44">
        <f t="shared" ca="1" si="165"/>
        <v>0</v>
      </c>
      <c r="D633" s="15">
        <f t="shared" si="166"/>
        <v>200000</v>
      </c>
      <c r="E633" s="44">
        <f t="shared" ca="1" si="167"/>
        <v>0</v>
      </c>
      <c r="F633" s="15">
        <f t="shared" si="168"/>
        <v>200000</v>
      </c>
      <c r="G633" s="44">
        <f t="shared" ca="1" si="169"/>
        <v>0</v>
      </c>
      <c r="H633" s="15">
        <f t="shared" si="170"/>
        <v>200000</v>
      </c>
      <c r="I633" s="15">
        <f t="shared" ca="1" si="171"/>
        <v>0</v>
      </c>
      <c r="J633" s="15">
        <f t="shared" si="172"/>
        <v>200000</v>
      </c>
      <c r="K633" s="15">
        <f t="shared" ca="1" si="173"/>
        <v>0</v>
      </c>
      <c r="L633" s="15">
        <f t="shared" si="174"/>
        <v>200000</v>
      </c>
      <c r="M633" s="15">
        <f t="shared" ca="1" si="175"/>
        <v>0</v>
      </c>
      <c r="N633" s="15">
        <f t="shared" si="176"/>
        <v>200000</v>
      </c>
      <c r="O633" s="15">
        <f t="shared" ca="1" si="177"/>
        <v>0</v>
      </c>
      <c r="P633" s="15">
        <f t="shared" si="178"/>
        <v>200000</v>
      </c>
      <c r="Q633" s="15">
        <f t="shared" ca="1" si="179"/>
        <v>0</v>
      </c>
      <c r="R633" s="15">
        <f t="shared" si="180"/>
        <v>200000</v>
      </c>
      <c r="S633" s="15">
        <f t="shared" ca="1" si="181"/>
        <v>0</v>
      </c>
      <c r="T633" s="15">
        <f t="shared" si="182"/>
        <v>200000</v>
      </c>
      <c r="U633" s="15">
        <f t="shared" ca="1" si="183"/>
        <v>0</v>
      </c>
      <c r="V633" s="15">
        <f t="shared" si="184"/>
        <v>200000</v>
      </c>
      <c r="W633" s="15">
        <f t="shared" ca="1" si="185"/>
        <v>0</v>
      </c>
      <c r="X633" s="15">
        <f t="shared" si="186"/>
        <v>200000</v>
      </c>
      <c r="Y633" s="15">
        <f t="shared" ca="1" si="187"/>
        <v>0</v>
      </c>
      <c r="Z633" s="15">
        <f t="shared" si="188"/>
        <v>200000</v>
      </c>
      <c r="AA633" s="15">
        <f t="shared" ca="1" si="189"/>
        <v>0</v>
      </c>
      <c r="AB633" s="15">
        <f t="shared" si="190"/>
        <v>200000</v>
      </c>
      <c r="AC633" s="15">
        <f t="shared" ca="1" si="191"/>
        <v>0</v>
      </c>
      <c r="AD633" s="15">
        <f t="shared" si="192"/>
        <v>200000</v>
      </c>
      <c r="AE633" s="15">
        <f t="shared" ca="1" si="193"/>
        <v>0</v>
      </c>
    </row>
    <row r="634" spans="2:31">
      <c r="B634" s="15">
        <f t="shared" si="164"/>
        <v>200000</v>
      </c>
      <c r="C634" s="44">
        <f t="shared" ca="1" si="165"/>
        <v>0</v>
      </c>
      <c r="D634" s="15">
        <f t="shared" si="166"/>
        <v>200000</v>
      </c>
      <c r="E634" s="44">
        <f t="shared" ca="1" si="167"/>
        <v>0</v>
      </c>
      <c r="F634" s="15">
        <f t="shared" si="168"/>
        <v>200000</v>
      </c>
      <c r="G634" s="44">
        <f t="shared" ca="1" si="169"/>
        <v>0</v>
      </c>
      <c r="H634" s="15">
        <f t="shared" si="170"/>
        <v>200000</v>
      </c>
      <c r="I634" s="15">
        <f t="shared" ca="1" si="171"/>
        <v>0</v>
      </c>
      <c r="J634" s="15">
        <f t="shared" si="172"/>
        <v>200000</v>
      </c>
      <c r="K634" s="15">
        <f t="shared" ca="1" si="173"/>
        <v>0</v>
      </c>
      <c r="L634" s="15">
        <f t="shared" si="174"/>
        <v>200000</v>
      </c>
      <c r="M634" s="15">
        <f t="shared" ca="1" si="175"/>
        <v>0</v>
      </c>
      <c r="N634" s="15">
        <f t="shared" si="176"/>
        <v>200000</v>
      </c>
      <c r="O634" s="15">
        <f t="shared" ca="1" si="177"/>
        <v>0</v>
      </c>
      <c r="P634" s="15">
        <f t="shared" si="178"/>
        <v>200000</v>
      </c>
      <c r="Q634" s="15">
        <f t="shared" ca="1" si="179"/>
        <v>0</v>
      </c>
      <c r="R634" s="15">
        <f t="shared" si="180"/>
        <v>200000</v>
      </c>
      <c r="S634" s="15">
        <f t="shared" ca="1" si="181"/>
        <v>0</v>
      </c>
      <c r="T634" s="15">
        <f t="shared" si="182"/>
        <v>200000</v>
      </c>
      <c r="U634" s="15">
        <f t="shared" ca="1" si="183"/>
        <v>0</v>
      </c>
      <c r="V634" s="15">
        <f t="shared" si="184"/>
        <v>200000</v>
      </c>
      <c r="W634" s="15">
        <f t="shared" ca="1" si="185"/>
        <v>0</v>
      </c>
      <c r="X634" s="15">
        <f t="shared" si="186"/>
        <v>200000</v>
      </c>
      <c r="Y634" s="15">
        <f t="shared" ca="1" si="187"/>
        <v>0</v>
      </c>
      <c r="Z634" s="15">
        <f t="shared" si="188"/>
        <v>200000</v>
      </c>
      <c r="AA634" s="15">
        <f t="shared" ca="1" si="189"/>
        <v>0</v>
      </c>
      <c r="AB634" s="15">
        <f t="shared" si="190"/>
        <v>200000</v>
      </c>
      <c r="AC634" s="15">
        <f t="shared" ca="1" si="191"/>
        <v>0</v>
      </c>
      <c r="AD634" s="15">
        <f t="shared" si="192"/>
        <v>200000</v>
      </c>
      <c r="AE634" s="15">
        <f t="shared" ca="1" si="193"/>
        <v>0</v>
      </c>
    </row>
    <row r="635" spans="2:31">
      <c r="B635" s="15">
        <f t="shared" si="164"/>
        <v>200000</v>
      </c>
      <c r="C635" s="44">
        <f t="shared" ca="1" si="165"/>
        <v>0</v>
      </c>
      <c r="D635" s="15">
        <f t="shared" si="166"/>
        <v>200000</v>
      </c>
      <c r="E635" s="44">
        <f t="shared" ca="1" si="167"/>
        <v>0</v>
      </c>
      <c r="F635" s="15">
        <f t="shared" si="168"/>
        <v>200000</v>
      </c>
      <c r="G635" s="44">
        <f t="shared" ca="1" si="169"/>
        <v>0</v>
      </c>
      <c r="H635" s="15">
        <f t="shared" si="170"/>
        <v>200000</v>
      </c>
      <c r="I635" s="15">
        <f t="shared" ca="1" si="171"/>
        <v>0</v>
      </c>
      <c r="J635" s="15">
        <f t="shared" si="172"/>
        <v>200000</v>
      </c>
      <c r="K635" s="15">
        <f t="shared" ca="1" si="173"/>
        <v>0</v>
      </c>
      <c r="L635" s="15">
        <f t="shared" si="174"/>
        <v>200000</v>
      </c>
      <c r="M635" s="15">
        <f t="shared" ca="1" si="175"/>
        <v>0</v>
      </c>
      <c r="N635" s="15">
        <f t="shared" si="176"/>
        <v>200000</v>
      </c>
      <c r="O635" s="15">
        <f t="shared" ca="1" si="177"/>
        <v>0</v>
      </c>
      <c r="P635" s="15">
        <f t="shared" si="178"/>
        <v>200000</v>
      </c>
      <c r="Q635" s="15">
        <f t="shared" ca="1" si="179"/>
        <v>0</v>
      </c>
      <c r="R635" s="15">
        <f t="shared" si="180"/>
        <v>200000</v>
      </c>
      <c r="S635" s="15">
        <f t="shared" ca="1" si="181"/>
        <v>0</v>
      </c>
      <c r="T635" s="15">
        <f t="shared" si="182"/>
        <v>200000</v>
      </c>
      <c r="U635" s="15">
        <f t="shared" ca="1" si="183"/>
        <v>0</v>
      </c>
      <c r="V635" s="15">
        <f t="shared" si="184"/>
        <v>200000</v>
      </c>
      <c r="W635" s="15">
        <f t="shared" ca="1" si="185"/>
        <v>0</v>
      </c>
      <c r="X635" s="15">
        <f t="shared" si="186"/>
        <v>200000</v>
      </c>
      <c r="Y635" s="15">
        <f t="shared" ca="1" si="187"/>
        <v>0</v>
      </c>
      <c r="Z635" s="15">
        <f t="shared" si="188"/>
        <v>200000</v>
      </c>
      <c r="AA635" s="15">
        <f t="shared" ca="1" si="189"/>
        <v>0</v>
      </c>
      <c r="AB635" s="15">
        <f t="shared" si="190"/>
        <v>200000</v>
      </c>
      <c r="AC635" s="15">
        <f t="shared" ca="1" si="191"/>
        <v>0</v>
      </c>
      <c r="AD635" s="15">
        <f t="shared" si="192"/>
        <v>200000</v>
      </c>
      <c r="AE635" s="15">
        <f t="shared" ca="1" si="193"/>
        <v>0</v>
      </c>
    </row>
    <row r="636" spans="2:31">
      <c r="B636" s="15">
        <f t="shared" si="164"/>
        <v>200000</v>
      </c>
      <c r="C636" s="44">
        <f t="shared" ca="1" si="165"/>
        <v>0</v>
      </c>
      <c r="D636" s="15">
        <f t="shared" si="166"/>
        <v>200000</v>
      </c>
      <c r="E636" s="44">
        <f t="shared" ca="1" si="167"/>
        <v>0</v>
      </c>
      <c r="F636" s="15">
        <f t="shared" si="168"/>
        <v>200000</v>
      </c>
      <c r="G636" s="44">
        <f t="shared" ca="1" si="169"/>
        <v>0</v>
      </c>
      <c r="H636" s="15">
        <f t="shared" si="170"/>
        <v>200000</v>
      </c>
      <c r="I636" s="15">
        <f t="shared" ca="1" si="171"/>
        <v>0</v>
      </c>
      <c r="J636" s="15">
        <f t="shared" si="172"/>
        <v>200000</v>
      </c>
      <c r="K636" s="15">
        <f t="shared" ca="1" si="173"/>
        <v>0</v>
      </c>
      <c r="L636" s="15">
        <f t="shared" si="174"/>
        <v>200000</v>
      </c>
      <c r="M636" s="15">
        <f t="shared" ca="1" si="175"/>
        <v>0</v>
      </c>
      <c r="N636" s="15">
        <f t="shared" si="176"/>
        <v>200000</v>
      </c>
      <c r="O636" s="15">
        <f t="shared" ca="1" si="177"/>
        <v>0</v>
      </c>
      <c r="P636" s="15">
        <f t="shared" si="178"/>
        <v>200000</v>
      </c>
      <c r="Q636" s="15">
        <f t="shared" ca="1" si="179"/>
        <v>0</v>
      </c>
      <c r="R636" s="15">
        <f t="shared" si="180"/>
        <v>200000</v>
      </c>
      <c r="S636" s="15">
        <f t="shared" ca="1" si="181"/>
        <v>0</v>
      </c>
      <c r="T636" s="15">
        <f t="shared" si="182"/>
        <v>200000</v>
      </c>
      <c r="U636" s="15">
        <f t="shared" ca="1" si="183"/>
        <v>0</v>
      </c>
      <c r="V636" s="15">
        <f t="shared" si="184"/>
        <v>200000</v>
      </c>
      <c r="W636" s="15">
        <f t="shared" ca="1" si="185"/>
        <v>0</v>
      </c>
      <c r="X636" s="15">
        <f t="shared" si="186"/>
        <v>200000</v>
      </c>
      <c r="Y636" s="15">
        <f t="shared" ca="1" si="187"/>
        <v>0</v>
      </c>
      <c r="Z636" s="15">
        <f t="shared" si="188"/>
        <v>200000</v>
      </c>
      <c r="AA636" s="15">
        <f t="shared" ca="1" si="189"/>
        <v>0</v>
      </c>
      <c r="AB636" s="15">
        <f t="shared" si="190"/>
        <v>200000</v>
      </c>
      <c r="AC636" s="15">
        <f t="shared" ca="1" si="191"/>
        <v>0</v>
      </c>
      <c r="AD636" s="15">
        <f t="shared" si="192"/>
        <v>200000</v>
      </c>
      <c r="AE636" s="15">
        <f t="shared" ca="1" si="193"/>
        <v>0</v>
      </c>
    </row>
    <row r="637" spans="2:31">
      <c r="B637" s="15">
        <f t="shared" si="164"/>
        <v>200000</v>
      </c>
      <c r="C637" s="44">
        <f t="shared" ca="1" si="165"/>
        <v>0</v>
      </c>
      <c r="D637" s="15">
        <f t="shared" si="166"/>
        <v>200000</v>
      </c>
      <c r="E637" s="44">
        <f t="shared" ca="1" si="167"/>
        <v>0</v>
      </c>
      <c r="F637" s="15">
        <f t="shared" si="168"/>
        <v>200000</v>
      </c>
      <c r="G637" s="44">
        <f t="shared" ca="1" si="169"/>
        <v>0</v>
      </c>
      <c r="H637" s="15">
        <f t="shared" si="170"/>
        <v>200000</v>
      </c>
      <c r="I637" s="15">
        <f t="shared" ca="1" si="171"/>
        <v>0</v>
      </c>
      <c r="J637" s="15">
        <f t="shared" si="172"/>
        <v>200000</v>
      </c>
      <c r="K637" s="15">
        <f t="shared" ca="1" si="173"/>
        <v>0</v>
      </c>
      <c r="L637" s="15">
        <f t="shared" si="174"/>
        <v>200000</v>
      </c>
      <c r="M637" s="15">
        <f t="shared" ca="1" si="175"/>
        <v>0</v>
      </c>
      <c r="N637" s="15">
        <f t="shared" si="176"/>
        <v>200000</v>
      </c>
      <c r="O637" s="15">
        <f t="shared" ca="1" si="177"/>
        <v>0</v>
      </c>
      <c r="P637" s="15">
        <f t="shared" si="178"/>
        <v>200000</v>
      </c>
      <c r="Q637" s="15">
        <f t="shared" ca="1" si="179"/>
        <v>0</v>
      </c>
      <c r="R637" s="15">
        <f t="shared" si="180"/>
        <v>200000</v>
      </c>
      <c r="S637" s="15">
        <f t="shared" ca="1" si="181"/>
        <v>0</v>
      </c>
      <c r="T637" s="15">
        <f t="shared" si="182"/>
        <v>200000</v>
      </c>
      <c r="U637" s="15">
        <f t="shared" ca="1" si="183"/>
        <v>0</v>
      </c>
      <c r="V637" s="15">
        <f t="shared" si="184"/>
        <v>200000</v>
      </c>
      <c r="W637" s="15">
        <f t="shared" ca="1" si="185"/>
        <v>0</v>
      </c>
      <c r="X637" s="15">
        <f t="shared" si="186"/>
        <v>200000</v>
      </c>
      <c r="Y637" s="15">
        <f t="shared" ca="1" si="187"/>
        <v>0</v>
      </c>
      <c r="Z637" s="15">
        <f t="shared" si="188"/>
        <v>200000</v>
      </c>
      <c r="AA637" s="15">
        <f t="shared" ca="1" si="189"/>
        <v>0</v>
      </c>
      <c r="AB637" s="15">
        <f t="shared" si="190"/>
        <v>200000</v>
      </c>
      <c r="AC637" s="15">
        <f t="shared" ca="1" si="191"/>
        <v>0</v>
      </c>
      <c r="AD637" s="15">
        <f t="shared" si="192"/>
        <v>200000</v>
      </c>
      <c r="AE637" s="15">
        <f t="shared" ca="1" si="193"/>
        <v>0</v>
      </c>
    </row>
    <row r="638" spans="2:31">
      <c r="B638" s="15">
        <f t="shared" si="164"/>
        <v>200000</v>
      </c>
      <c r="C638" s="44">
        <f t="shared" ca="1" si="165"/>
        <v>0</v>
      </c>
      <c r="D638" s="15">
        <f t="shared" si="166"/>
        <v>200000</v>
      </c>
      <c r="E638" s="44">
        <f t="shared" ca="1" si="167"/>
        <v>0</v>
      </c>
      <c r="F638" s="15">
        <f t="shared" si="168"/>
        <v>200000</v>
      </c>
      <c r="G638" s="44">
        <f t="shared" ca="1" si="169"/>
        <v>0</v>
      </c>
      <c r="H638" s="15">
        <f t="shared" si="170"/>
        <v>200000</v>
      </c>
      <c r="I638" s="15">
        <f t="shared" ca="1" si="171"/>
        <v>0</v>
      </c>
      <c r="J638" s="15">
        <f t="shared" si="172"/>
        <v>200000</v>
      </c>
      <c r="K638" s="15">
        <f t="shared" ca="1" si="173"/>
        <v>0</v>
      </c>
      <c r="L638" s="15">
        <f t="shared" si="174"/>
        <v>200000</v>
      </c>
      <c r="M638" s="15">
        <f t="shared" ca="1" si="175"/>
        <v>0</v>
      </c>
      <c r="N638" s="15">
        <f t="shared" si="176"/>
        <v>200000</v>
      </c>
      <c r="O638" s="15">
        <f t="shared" ca="1" si="177"/>
        <v>0</v>
      </c>
      <c r="P638" s="15">
        <f t="shared" si="178"/>
        <v>200000</v>
      </c>
      <c r="Q638" s="15">
        <f t="shared" ca="1" si="179"/>
        <v>0</v>
      </c>
      <c r="R638" s="15">
        <f t="shared" si="180"/>
        <v>200000</v>
      </c>
      <c r="S638" s="15">
        <f t="shared" ca="1" si="181"/>
        <v>0</v>
      </c>
      <c r="T638" s="15">
        <f t="shared" si="182"/>
        <v>200000</v>
      </c>
      <c r="U638" s="15">
        <f t="shared" ca="1" si="183"/>
        <v>0</v>
      </c>
      <c r="V638" s="15">
        <f t="shared" si="184"/>
        <v>200000</v>
      </c>
      <c r="W638" s="15">
        <f t="shared" ca="1" si="185"/>
        <v>0</v>
      </c>
      <c r="X638" s="15">
        <f t="shared" si="186"/>
        <v>200000</v>
      </c>
      <c r="Y638" s="15">
        <f t="shared" ca="1" si="187"/>
        <v>0</v>
      </c>
      <c r="Z638" s="15">
        <f t="shared" si="188"/>
        <v>200000</v>
      </c>
      <c r="AA638" s="15">
        <f t="shared" ca="1" si="189"/>
        <v>0</v>
      </c>
      <c r="AB638" s="15">
        <f t="shared" si="190"/>
        <v>200000</v>
      </c>
      <c r="AC638" s="15">
        <f t="shared" ca="1" si="191"/>
        <v>0</v>
      </c>
      <c r="AD638" s="15">
        <f t="shared" si="192"/>
        <v>200000</v>
      </c>
      <c r="AE638" s="15">
        <f t="shared" ca="1" si="193"/>
        <v>0</v>
      </c>
    </row>
    <row r="639" spans="2:31">
      <c r="B639" s="15">
        <f t="shared" si="164"/>
        <v>200000</v>
      </c>
      <c r="C639" s="44">
        <f t="shared" ca="1" si="165"/>
        <v>0</v>
      </c>
      <c r="D639" s="15">
        <f t="shared" si="166"/>
        <v>200000</v>
      </c>
      <c r="E639" s="44">
        <f t="shared" ca="1" si="167"/>
        <v>0</v>
      </c>
      <c r="F639" s="15">
        <f t="shared" si="168"/>
        <v>200000</v>
      </c>
      <c r="G639" s="44">
        <f t="shared" ca="1" si="169"/>
        <v>0</v>
      </c>
      <c r="H639" s="15">
        <f t="shared" si="170"/>
        <v>200000</v>
      </c>
      <c r="I639" s="15">
        <f t="shared" ca="1" si="171"/>
        <v>0</v>
      </c>
      <c r="J639" s="15">
        <f t="shared" si="172"/>
        <v>200000</v>
      </c>
      <c r="K639" s="15">
        <f t="shared" ca="1" si="173"/>
        <v>0</v>
      </c>
      <c r="L639" s="15">
        <f t="shared" si="174"/>
        <v>200000</v>
      </c>
      <c r="M639" s="15">
        <f t="shared" ca="1" si="175"/>
        <v>0</v>
      </c>
      <c r="N639" s="15">
        <f t="shared" si="176"/>
        <v>200000</v>
      </c>
      <c r="O639" s="15">
        <f t="shared" ca="1" si="177"/>
        <v>0</v>
      </c>
      <c r="P639" s="15">
        <f t="shared" si="178"/>
        <v>200000</v>
      </c>
      <c r="Q639" s="15">
        <f t="shared" ca="1" si="179"/>
        <v>0</v>
      </c>
      <c r="R639" s="15">
        <f t="shared" si="180"/>
        <v>200000</v>
      </c>
      <c r="S639" s="15">
        <f t="shared" ca="1" si="181"/>
        <v>0</v>
      </c>
      <c r="T639" s="15">
        <f t="shared" si="182"/>
        <v>200000</v>
      </c>
      <c r="U639" s="15">
        <f t="shared" ca="1" si="183"/>
        <v>0</v>
      </c>
      <c r="V639" s="15">
        <f t="shared" si="184"/>
        <v>200000</v>
      </c>
      <c r="W639" s="15">
        <f t="shared" ca="1" si="185"/>
        <v>0</v>
      </c>
      <c r="X639" s="15">
        <f t="shared" si="186"/>
        <v>200000</v>
      </c>
      <c r="Y639" s="15">
        <f t="shared" ca="1" si="187"/>
        <v>0</v>
      </c>
      <c r="Z639" s="15">
        <f t="shared" si="188"/>
        <v>200000</v>
      </c>
      <c r="AA639" s="15">
        <f t="shared" ca="1" si="189"/>
        <v>0</v>
      </c>
      <c r="AB639" s="15">
        <f t="shared" si="190"/>
        <v>200000</v>
      </c>
      <c r="AC639" s="15">
        <f t="shared" ca="1" si="191"/>
        <v>0</v>
      </c>
      <c r="AD639" s="15">
        <f t="shared" si="192"/>
        <v>200000</v>
      </c>
      <c r="AE639" s="15">
        <f t="shared" ca="1" si="193"/>
        <v>0</v>
      </c>
    </row>
    <row r="640" spans="2:31">
      <c r="B640" s="15">
        <f t="shared" si="164"/>
        <v>200000</v>
      </c>
      <c r="C640" s="44">
        <f t="shared" ca="1" si="165"/>
        <v>0</v>
      </c>
      <c r="D640" s="15">
        <f t="shared" si="166"/>
        <v>200000</v>
      </c>
      <c r="E640" s="44">
        <f t="shared" ca="1" si="167"/>
        <v>0</v>
      </c>
      <c r="F640" s="15">
        <f t="shared" si="168"/>
        <v>200000</v>
      </c>
      <c r="G640" s="44">
        <f t="shared" ca="1" si="169"/>
        <v>0</v>
      </c>
      <c r="H640" s="15">
        <f t="shared" si="170"/>
        <v>200000</v>
      </c>
      <c r="I640" s="15">
        <f t="shared" ca="1" si="171"/>
        <v>0</v>
      </c>
      <c r="J640" s="15">
        <f t="shared" si="172"/>
        <v>200000</v>
      </c>
      <c r="K640" s="15">
        <f t="shared" ca="1" si="173"/>
        <v>0</v>
      </c>
      <c r="L640" s="15">
        <f t="shared" si="174"/>
        <v>200000</v>
      </c>
      <c r="M640" s="15">
        <f t="shared" ca="1" si="175"/>
        <v>0</v>
      </c>
      <c r="N640" s="15">
        <f t="shared" si="176"/>
        <v>200000</v>
      </c>
      <c r="O640" s="15">
        <f t="shared" ca="1" si="177"/>
        <v>0</v>
      </c>
      <c r="P640" s="15">
        <f t="shared" si="178"/>
        <v>200000</v>
      </c>
      <c r="Q640" s="15">
        <f t="shared" ca="1" si="179"/>
        <v>0</v>
      </c>
      <c r="R640" s="15">
        <f t="shared" si="180"/>
        <v>200000</v>
      </c>
      <c r="S640" s="15">
        <f t="shared" ca="1" si="181"/>
        <v>0</v>
      </c>
      <c r="T640" s="15">
        <f t="shared" si="182"/>
        <v>200000</v>
      </c>
      <c r="U640" s="15">
        <f t="shared" ca="1" si="183"/>
        <v>0</v>
      </c>
      <c r="V640" s="15">
        <f t="shared" si="184"/>
        <v>200000</v>
      </c>
      <c r="W640" s="15">
        <f t="shared" ca="1" si="185"/>
        <v>0</v>
      </c>
      <c r="X640" s="15">
        <f t="shared" si="186"/>
        <v>200000</v>
      </c>
      <c r="Y640" s="15">
        <f t="shared" ca="1" si="187"/>
        <v>0</v>
      </c>
      <c r="Z640" s="15">
        <f t="shared" si="188"/>
        <v>200000</v>
      </c>
      <c r="AA640" s="15">
        <f t="shared" ca="1" si="189"/>
        <v>0</v>
      </c>
      <c r="AB640" s="15">
        <f t="shared" si="190"/>
        <v>200000</v>
      </c>
      <c r="AC640" s="15">
        <f t="shared" ca="1" si="191"/>
        <v>0</v>
      </c>
      <c r="AD640" s="15">
        <f t="shared" si="192"/>
        <v>200000</v>
      </c>
      <c r="AE640" s="15">
        <f t="shared" ca="1" si="193"/>
        <v>0</v>
      </c>
    </row>
    <row r="641" spans="1:31">
      <c r="B641" s="15">
        <f t="shared" si="164"/>
        <v>200000</v>
      </c>
      <c r="C641" s="44">
        <f t="shared" ca="1" si="165"/>
        <v>0</v>
      </c>
      <c r="D641" s="15">
        <f t="shared" si="166"/>
        <v>200000</v>
      </c>
      <c r="E641" s="44">
        <f t="shared" ca="1" si="167"/>
        <v>0</v>
      </c>
      <c r="F641" s="15">
        <f t="shared" si="168"/>
        <v>200000</v>
      </c>
      <c r="G641" s="44">
        <f t="shared" ca="1" si="169"/>
        <v>0</v>
      </c>
      <c r="H641" s="15">
        <f t="shared" si="170"/>
        <v>200000</v>
      </c>
      <c r="I641" s="15">
        <f t="shared" ca="1" si="171"/>
        <v>0</v>
      </c>
      <c r="J641" s="15">
        <f t="shared" si="172"/>
        <v>200000</v>
      </c>
      <c r="K641" s="15">
        <f t="shared" ca="1" si="173"/>
        <v>0</v>
      </c>
      <c r="L641" s="15">
        <f t="shared" si="174"/>
        <v>200000</v>
      </c>
      <c r="M641" s="15">
        <f t="shared" ca="1" si="175"/>
        <v>0</v>
      </c>
      <c r="N641" s="15">
        <f t="shared" si="176"/>
        <v>200000</v>
      </c>
      <c r="O641" s="15">
        <f t="shared" ca="1" si="177"/>
        <v>0</v>
      </c>
      <c r="P641" s="15">
        <f t="shared" si="178"/>
        <v>200000</v>
      </c>
      <c r="Q641" s="15">
        <f t="shared" ca="1" si="179"/>
        <v>0</v>
      </c>
      <c r="R641" s="15">
        <f t="shared" si="180"/>
        <v>200000</v>
      </c>
      <c r="S641" s="15">
        <f t="shared" ca="1" si="181"/>
        <v>0</v>
      </c>
      <c r="T641" s="15">
        <f t="shared" si="182"/>
        <v>200000</v>
      </c>
      <c r="U641" s="15">
        <f t="shared" ca="1" si="183"/>
        <v>0</v>
      </c>
      <c r="V641" s="15">
        <f t="shared" si="184"/>
        <v>200000</v>
      </c>
      <c r="W641" s="15">
        <f t="shared" ca="1" si="185"/>
        <v>0</v>
      </c>
      <c r="X641" s="15">
        <f t="shared" si="186"/>
        <v>200000</v>
      </c>
      <c r="Y641" s="15">
        <f t="shared" ca="1" si="187"/>
        <v>0</v>
      </c>
      <c r="Z641" s="15">
        <f t="shared" si="188"/>
        <v>200000</v>
      </c>
      <c r="AA641" s="15">
        <f t="shared" ca="1" si="189"/>
        <v>0</v>
      </c>
      <c r="AB641" s="15">
        <f t="shared" si="190"/>
        <v>200000</v>
      </c>
      <c r="AC641" s="15">
        <f t="shared" ca="1" si="191"/>
        <v>0</v>
      </c>
      <c r="AD641" s="15">
        <f t="shared" si="192"/>
        <v>200000</v>
      </c>
      <c r="AE641" s="15">
        <f t="shared" ca="1" si="193"/>
        <v>0</v>
      </c>
    </row>
    <row r="642" spans="1:31">
      <c r="B642" s="15">
        <f t="shared" si="164"/>
        <v>200000</v>
      </c>
      <c r="C642" s="44">
        <f t="shared" ca="1" si="165"/>
        <v>0</v>
      </c>
      <c r="D642" s="15">
        <f t="shared" si="166"/>
        <v>200000</v>
      </c>
      <c r="E642" s="44">
        <f t="shared" ca="1" si="167"/>
        <v>0</v>
      </c>
      <c r="F642" s="15">
        <f t="shared" si="168"/>
        <v>200000</v>
      </c>
      <c r="G642" s="44">
        <f t="shared" ca="1" si="169"/>
        <v>0</v>
      </c>
      <c r="H642" s="15">
        <f t="shared" si="170"/>
        <v>200000</v>
      </c>
      <c r="I642" s="15">
        <f t="shared" ca="1" si="171"/>
        <v>0</v>
      </c>
      <c r="J642" s="15">
        <f t="shared" si="172"/>
        <v>200000</v>
      </c>
      <c r="K642" s="15">
        <f t="shared" ca="1" si="173"/>
        <v>0</v>
      </c>
      <c r="L642" s="15">
        <f t="shared" si="174"/>
        <v>200000</v>
      </c>
      <c r="M642" s="15">
        <f t="shared" ca="1" si="175"/>
        <v>0</v>
      </c>
      <c r="N642" s="15">
        <f t="shared" si="176"/>
        <v>200000</v>
      </c>
      <c r="O642" s="15">
        <f t="shared" ca="1" si="177"/>
        <v>0</v>
      </c>
      <c r="P642" s="15">
        <f t="shared" si="178"/>
        <v>200000</v>
      </c>
      <c r="Q642" s="15">
        <f t="shared" ca="1" si="179"/>
        <v>0</v>
      </c>
      <c r="R642" s="15">
        <f t="shared" si="180"/>
        <v>200000</v>
      </c>
      <c r="S642" s="15">
        <f t="shared" ca="1" si="181"/>
        <v>0</v>
      </c>
      <c r="T642" s="15">
        <f t="shared" si="182"/>
        <v>200000</v>
      </c>
      <c r="U642" s="15">
        <f t="shared" ca="1" si="183"/>
        <v>0</v>
      </c>
      <c r="V642" s="15">
        <f t="shared" si="184"/>
        <v>200000</v>
      </c>
      <c r="W642" s="15">
        <f t="shared" ca="1" si="185"/>
        <v>0</v>
      </c>
      <c r="X642" s="15">
        <f t="shared" si="186"/>
        <v>200000</v>
      </c>
      <c r="Y642" s="15">
        <f t="shared" ca="1" si="187"/>
        <v>0</v>
      </c>
      <c r="Z642" s="15">
        <f t="shared" si="188"/>
        <v>200000</v>
      </c>
      <c r="AA642" s="15">
        <f t="shared" ca="1" si="189"/>
        <v>0</v>
      </c>
      <c r="AB642" s="15">
        <f t="shared" si="190"/>
        <v>200000</v>
      </c>
      <c r="AC642" s="15">
        <f t="shared" ca="1" si="191"/>
        <v>0</v>
      </c>
      <c r="AD642" s="15">
        <f t="shared" si="192"/>
        <v>200000</v>
      </c>
      <c r="AE642" s="15">
        <f t="shared" ca="1" si="193"/>
        <v>0</v>
      </c>
    </row>
    <row r="643" spans="1:31">
      <c r="B643" s="15">
        <f t="shared" si="164"/>
        <v>200000</v>
      </c>
      <c r="C643" s="44">
        <f t="shared" ca="1" si="165"/>
        <v>0</v>
      </c>
      <c r="D643" s="15">
        <f t="shared" si="166"/>
        <v>200000</v>
      </c>
      <c r="E643" s="44">
        <f t="shared" ca="1" si="167"/>
        <v>0</v>
      </c>
      <c r="F643" s="15">
        <f t="shared" si="168"/>
        <v>200000</v>
      </c>
      <c r="G643" s="44">
        <f t="shared" ca="1" si="169"/>
        <v>0</v>
      </c>
      <c r="H643" s="15">
        <f t="shared" si="170"/>
        <v>200000</v>
      </c>
      <c r="I643" s="15">
        <f t="shared" ca="1" si="171"/>
        <v>0</v>
      </c>
      <c r="J643" s="15">
        <f t="shared" si="172"/>
        <v>200000</v>
      </c>
      <c r="K643" s="15">
        <f t="shared" ca="1" si="173"/>
        <v>0</v>
      </c>
      <c r="L643" s="15">
        <f t="shared" si="174"/>
        <v>200000</v>
      </c>
      <c r="M643" s="15">
        <f t="shared" ca="1" si="175"/>
        <v>0</v>
      </c>
      <c r="N643" s="15">
        <f t="shared" si="176"/>
        <v>200000</v>
      </c>
      <c r="O643" s="15">
        <f t="shared" ca="1" si="177"/>
        <v>0</v>
      </c>
      <c r="P643" s="15">
        <f t="shared" si="178"/>
        <v>200000</v>
      </c>
      <c r="Q643" s="15">
        <f t="shared" ca="1" si="179"/>
        <v>0</v>
      </c>
      <c r="R643" s="15">
        <f t="shared" si="180"/>
        <v>200000</v>
      </c>
      <c r="S643" s="15">
        <f t="shared" ca="1" si="181"/>
        <v>0</v>
      </c>
      <c r="T643" s="15">
        <f t="shared" si="182"/>
        <v>200000</v>
      </c>
      <c r="U643" s="15">
        <f t="shared" ca="1" si="183"/>
        <v>0</v>
      </c>
      <c r="V643" s="15">
        <f t="shared" si="184"/>
        <v>200000</v>
      </c>
      <c r="W643" s="15">
        <f t="shared" ca="1" si="185"/>
        <v>0</v>
      </c>
      <c r="X643" s="15">
        <f t="shared" si="186"/>
        <v>200000</v>
      </c>
      <c r="Y643" s="15">
        <f t="shared" ca="1" si="187"/>
        <v>0</v>
      </c>
      <c r="Z643" s="15">
        <f t="shared" si="188"/>
        <v>200000</v>
      </c>
      <c r="AA643" s="15">
        <f t="shared" ca="1" si="189"/>
        <v>0</v>
      </c>
      <c r="AB643" s="15">
        <f t="shared" si="190"/>
        <v>200000</v>
      </c>
      <c r="AC643" s="15">
        <f t="shared" ca="1" si="191"/>
        <v>0</v>
      </c>
      <c r="AD643" s="15">
        <f t="shared" si="192"/>
        <v>200000</v>
      </c>
      <c r="AE643" s="15">
        <f t="shared" ca="1" si="193"/>
        <v>0</v>
      </c>
    </row>
    <row r="647" spans="1:31">
      <c r="A647" s="2" t="s">
        <v>72</v>
      </c>
    </row>
    <row r="648" spans="1:31">
      <c r="A648" s="15" t="s">
        <v>67</v>
      </c>
      <c r="B648" s="15">
        <f ca="1">IF(($O$3*B653-$O$10)/($O$7*$O$4)&lt;0,0.0001,($O$3*B653-$O$10)/($O$7*$O$4))</f>
        <v>1E-4</v>
      </c>
      <c r="D648" s="15">
        <f ca="1">IF(($O$3*D653-$O$10)/($O$7*$O$4)&lt;0,0.0001,($O$3*D653-$O$10)/($O$7*$O$4))</f>
        <v>1E-4</v>
      </c>
      <c r="F648" s="15">
        <f ca="1">IF(($O$3*F653-$O$10)/($O$7*$O$4)&lt;0,0.0001,($O$3*F653-$O$10)/($O$7*$O$4))</f>
        <v>1E-4</v>
      </c>
      <c r="H648" s="15">
        <f ca="1">IF(($O$3*H653-$O$10)/($O$7*$O$4)&lt;0,0.0001,($O$3*H653-$O$10)/($O$7*$O$4))</f>
        <v>1E-4</v>
      </c>
      <c r="J648" s="15">
        <f ca="1">IF(($O$3*J653-$O$10)/($O$7*$O$4)&lt;0,0.0001,($O$3*J653-$O$10)/($O$7*$O$4))</f>
        <v>1E-4</v>
      </c>
      <c r="L648" s="15">
        <f ca="1">IF(($O$3*L653-$O$10)/($O$7*$O$4)&lt;0,0.0001,($O$3*L653-$O$10)/($O$7*$O$4))</f>
        <v>1E-4</v>
      </c>
      <c r="N648" s="15">
        <f ca="1">IF(($O$3*N653-$O$10)/($O$7*$O$4)&lt;0,0.0001,($O$3*N653-$O$10)/($O$7*$O$4))</f>
        <v>1E-4</v>
      </c>
      <c r="P648" s="15">
        <f ca="1">IF(($O$3*P653-$O$10)/($O$7*$O$4)&lt;0,0.0001,($O$3*P653-$O$10)/($O$7*$O$4))</f>
        <v>1E-4</v>
      </c>
      <c r="R648" s="15">
        <f ca="1">IF(($O$3*R653-$O$10)/($O$7*$O$4)&lt;0,0.0001,($O$3*R653-$O$10)/($O$7*$O$4))</f>
        <v>1E-4</v>
      </c>
      <c r="T648" s="15">
        <f ca="1">IF(($O$3*T653-$O$10)/($O$7*$O$4)&lt;0,0.0001,($O$3*T653-$O$10)/($O$7*$O$4))</f>
        <v>1E-4</v>
      </c>
      <c r="V648" s="15">
        <f t="shared" ref="V648:AD648" ca="1" si="194">IF(($O$3*V653-$O$10)/($O$7*$O$4)&lt;0,0.0001,($O$3*V653-$O$10)/($O$7*$O$4))</f>
        <v>1E-4</v>
      </c>
      <c r="X648" s="15">
        <f t="shared" ca="1" si="194"/>
        <v>1E-4</v>
      </c>
      <c r="Z648" s="15">
        <f t="shared" ca="1" si="194"/>
        <v>1E-4</v>
      </c>
      <c r="AB648" s="15">
        <f t="shared" ca="1" si="194"/>
        <v>1E-4</v>
      </c>
      <c r="AD648" s="15">
        <f t="shared" ca="1" si="194"/>
        <v>1E-4</v>
      </c>
    </row>
    <row r="649" spans="1:31">
      <c r="A649" s="15" t="s">
        <v>12</v>
      </c>
      <c r="B649" s="15">
        <f ca="1">$C$11/B648</f>
        <v>616900</v>
      </c>
      <c r="D649" s="15">
        <f t="shared" ref="D649:T649" ca="1" si="195">$C$11/D648</f>
        <v>616900</v>
      </c>
      <c r="F649" s="15">
        <f t="shared" ca="1" si="195"/>
        <v>616900</v>
      </c>
      <c r="H649" s="15">
        <f t="shared" ca="1" si="195"/>
        <v>616900</v>
      </c>
      <c r="J649" s="15">
        <f t="shared" ca="1" si="195"/>
        <v>616900</v>
      </c>
      <c r="L649" s="15">
        <f t="shared" ca="1" si="195"/>
        <v>616900</v>
      </c>
      <c r="N649" s="15">
        <f t="shared" ca="1" si="195"/>
        <v>616900</v>
      </c>
      <c r="P649" s="15">
        <f t="shared" ca="1" si="195"/>
        <v>616900</v>
      </c>
      <c r="R649" s="15">
        <f t="shared" ca="1" si="195"/>
        <v>616900</v>
      </c>
      <c r="T649" s="15">
        <f t="shared" ca="1" si="195"/>
        <v>616900</v>
      </c>
      <c r="V649" s="15">
        <f t="shared" ref="V649" ca="1" si="196">$C$11/V648</f>
        <v>616900</v>
      </c>
      <c r="X649" s="15">
        <f t="shared" ref="X649" ca="1" si="197">$C$11/X648</f>
        <v>616900</v>
      </c>
      <c r="Z649" s="15">
        <f t="shared" ref="Z649" ca="1" si="198">$C$11/Z648</f>
        <v>616900</v>
      </c>
      <c r="AB649" s="15">
        <f t="shared" ref="AB649" ca="1" si="199">$C$11/AB648</f>
        <v>616900</v>
      </c>
      <c r="AD649" s="15">
        <f t="shared" ref="AD649" ca="1" si="200">$C$11/AD648</f>
        <v>616900</v>
      </c>
    </row>
    <row r="650" spans="1:31">
      <c r="E650" s="2"/>
    </row>
    <row r="651" spans="1:31">
      <c r="A651" s="15" t="s">
        <v>64</v>
      </c>
      <c r="B651" s="15">
        <f ca="1">MAX(C656:C946)</f>
        <v>73050079.219860882</v>
      </c>
      <c r="D651" s="15">
        <f ca="1">MAX(E656:E946)</f>
        <v>84747544.575289682</v>
      </c>
      <c r="F651" s="15">
        <f ca="1">MAX(G656:G946)</f>
        <v>98318116.232026622</v>
      </c>
      <c r="H651" s="15">
        <f ca="1">MAX(I656:I946)</f>
        <v>114061737.81534843</v>
      </c>
      <c r="J651" s="15">
        <f ca="1">MAX(K656:K946)</f>
        <v>132326368.76760304</v>
      </c>
      <c r="L651" s="15">
        <f ca="1">MAX(M656:M946)</f>
        <v>153515713.04659128</v>
      </c>
      <c r="N651" s="15">
        <f ca="1">MAX(O656:O946)</f>
        <v>178098087.40518349</v>
      </c>
      <c r="P651" s="15">
        <f ca="1">MAX(Q656:Q946)</f>
        <v>206616823.72260132</v>
      </c>
      <c r="R651" s="15">
        <f ca="1">MAX(S656:S946)</f>
        <v>239702249.21740925</v>
      </c>
      <c r="T651" s="15">
        <f ca="1">MAX(U656:U946)</f>
        <v>278085624.40262955</v>
      </c>
      <c r="V651" s="15">
        <f t="shared" ref="V651:AD651" ca="1" si="201">MAX(W656:W946)</f>
        <v>322615309.0682742</v>
      </c>
      <c r="X651" s="15">
        <f t="shared" ca="1" si="201"/>
        <v>374255114.40514475</v>
      </c>
      <c r="Z651" s="15">
        <f t="shared" ca="1" si="201"/>
        <v>433675343.1174407</v>
      </c>
      <c r="AB651" s="15">
        <f t="shared" ca="1" si="201"/>
        <v>501520919.64440417</v>
      </c>
      <c r="AD651" s="15">
        <f t="shared" ca="1" si="201"/>
        <v>578034936.80912089</v>
      </c>
    </row>
    <row r="652" spans="1:31">
      <c r="A652" s="15" t="s">
        <v>63</v>
      </c>
      <c r="B652" s="15">
        <f ca="1">B651/($O$15*$O$8)*100</f>
        <v>4.1695250696267623</v>
      </c>
      <c r="D652" s="15">
        <f ca="1">D651/($O$15*$O$8)*100</f>
        <v>4.837188617311055</v>
      </c>
      <c r="F652" s="15">
        <f ca="1">F651/($O$15*$O$8)*100</f>
        <v>5.6117646251156748</v>
      </c>
      <c r="H652" s="15">
        <f ca="1">H651/($O$15*$O$8)*100</f>
        <v>6.5103731629765083</v>
      </c>
      <c r="J652" s="15">
        <f ca="1">J651/($O$15*$O$8)*100</f>
        <v>7.5528749296577073</v>
      </c>
      <c r="L652" s="15">
        <f ca="1">L651/($O$15*$O$8)*100</f>
        <v>8.7623123885040695</v>
      </c>
      <c r="N652" s="15">
        <f ca="1">N651/($O$15*$O$8)*100</f>
        <v>10.165415947784446</v>
      </c>
      <c r="P652" s="15">
        <f ca="1">P651/($O$15*$O$8)*100</f>
        <v>11.79319770106172</v>
      </c>
      <c r="R652" s="15">
        <f ca="1">R651/($O$15*$O$8)*100</f>
        <v>13.681635229304181</v>
      </c>
      <c r="T652" s="15">
        <f ca="1">T651/($O$15*$O$8)*100</f>
        <v>15.872467146268809</v>
      </c>
      <c r="V652" s="15">
        <f t="shared" ref="V652:AD652" ca="1" si="202">V651/($O$15*$O$8)*100</f>
        <v>18.414115814399214</v>
      </c>
      <c r="X652" s="15">
        <f t="shared" ca="1" si="202"/>
        <v>21.361593287964883</v>
      </c>
      <c r="Z652" s="15">
        <f t="shared" ca="1" si="202"/>
        <v>24.753158853735201</v>
      </c>
      <c r="AB652" s="15">
        <f t="shared" ca="1" si="202"/>
        <v>28.625623267374667</v>
      </c>
      <c r="AD652" s="15">
        <f t="shared" ca="1" si="202"/>
        <v>32.992861690018316</v>
      </c>
    </row>
    <row r="653" spans="1:31">
      <c r="A653" s="15" t="s">
        <v>53</v>
      </c>
      <c r="B653" s="15">
        <f ca="1">$O$15*$O$8*(B652/100)/1000</f>
        <v>73050.079219860883</v>
      </c>
      <c r="D653" s="15">
        <f ca="1">$O$15*$O$8*(D652/100)/1000</f>
        <v>84747.544575289678</v>
      </c>
      <c r="F653" s="15">
        <f ca="1">$O$15*$O$8*(F652/100)/1000</f>
        <v>98318.116232026616</v>
      </c>
      <c r="H653" s="15">
        <f ca="1">$O$15*$O$8*(H652/100)/1000</f>
        <v>114061.73781534843</v>
      </c>
      <c r="J653" s="15">
        <f ca="1">$O$15*$O$8*(J652/100)/1000</f>
        <v>132326.36876760304</v>
      </c>
      <c r="L653" s="15">
        <f ca="1">$O$15*$O$8*(L652/100)/1000</f>
        <v>153515.71304659129</v>
      </c>
      <c r="N653" s="15">
        <f ca="1">$O$15*$O$8*(N652/100)/1000</f>
        <v>178098.0874051835</v>
      </c>
      <c r="P653" s="15">
        <f ca="1">$O$15*$O$8*(P652/100)/1000</f>
        <v>206616.82372260132</v>
      </c>
      <c r="R653" s="15">
        <f ca="1">$O$15*$O$8*(R652/100)/1000</f>
        <v>239702.24921740926</v>
      </c>
      <c r="T653" s="15">
        <f ca="1">$O$15*$O$8*(T652/100)/1000</f>
        <v>278085.62440262956</v>
      </c>
      <c r="V653" s="15">
        <f t="shared" ref="V653:AD653" ca="1" si="203">$O$15*$O$8*(V652/100)/1000</f>
        <v>322615.30906827422</v>
      </c>
      <c r="X653" s="15">
        <f t="shared" ca="1" si="203"/>
        <v>374255.11440514476</v>
      </c>
      <c r="Z653" s="15">
        <f t="shared" ca="1" si="203"/>
        <v>433675.34311744076</v>
      </c>
      <c r="AB653" s="15">
        <f t="shared" ca="1" si="203"/>
        <v>501520.91964440414</v>
      </c>
      <c r="AD653" s="15">
        <f t="shared" ca="1" si="203"/>
        <v>578034.93680912093</v>
      </c>
    </row>
    <row r="654" spans="1:31">
      <c r="A654" s="15" t="s">
        <v>68</v>
      </c>
      <c r="B654" s="15">
        <v>0.1</v>
      </c>
      <c r="D654" s="15">
        <v>0.11601293999999999</v>
      </c>
      <c r="F654" s="15">
        <v>0.13459002</v>
      </c>
      <c r="H654" s="15">
        <v>0.15614184</v>
      </c>
      <c r="J654" s="15">
        <v>0.18114473</v>
      </c>
      <c r="L654" s="15">
        <v>0.21015133</v>
      </c>
      <c r="N654" s="15">
        <v>0.24380273</v>
      </c>
      <c r="P654" s="15">
        <v>0.28284271</v>
      </c>
      <c r="R654" s="15">
        <v>0.32813414000000002</v>
      </c>
      <c r="T654" s="15">
        <v>0.38067805999999998</v>
      </c>
      <c r="V654" s="15">
        <v>0.44163581000000002</v>
      </c>
      <c r="X654" s="15">
        <v>0.51235467999999995</v>
      </c>
      <c r="Z654" s="15">
        <v>0.59439772000000002</v>
      </c>
      <c r="AB654" s="15">
        <v>0.68957826</v>
      </c>
      <c r="AD654" s="15">
        <v>0.8</v>
      </c>
    </row>
    <row r="655" spans="1:31">
      <c r="B655" s="15" t="s">
        <v>62</v>
      </c>
      <c r="C655" s="15" t="s">
        <v>64</v>
      </c>
      <c r="D655" s="15" t="s">
        <v>62</v>
      </c>
      <c r="E655" s="15" t="s">
        <v>64</v>
      </c>
      <c r="F655" s="15" t="s">
        <v>62</v>
      </c>
      <c r="G655" s="15" t="s">
        <v>64</v>
      </c>
      <c r="H655" s="15" t="s">
        <v>62</v>
      </c>
      <c r="I655" s="15" t="s">
        <v>64</v>
      </c>
      <c r="J655" s="15" t="s">
        <v>62</v>
      </c>
      <c r="K655" s="15" t="s">
        <v>64</v>
      </c>
      <c r="L655" s="15" t="s">
        <v>62</v>
      </c>
      <c r="M655" s="15" t="s">
        <v>64</v>
      </c>
      <c r="N655" s="15" t="s">
        <v>62</v>
      </c>
      <c r="O655" s="15" t="s">
        <v>64</v>
      </c>
      <c r="P655" s="15" t="s">
        <v>62</v>
      </c>
      <c r="Q655" s="15" t="s">
        <v>64</v>
      </c>
      <c r="R655" s="15" t="s">
        <v>62</v>
      </c>
      <c r="S655" s="15" t="s">
        <v>64</v>
      </c>
      <c r="T655" s="15" t="s">
        <v>62</v>
      </c>
      <c r="U655" s="15" t="s">
        <v>64</v>
      </c>
      <c r="V655" s="15" t="s">
        <v>62</v>
      </c>
      <c r="W655" s="15" t="s">
        <v>64</v>
      </c>
      <c r="X655" s="15" t="s">
        <v>62</v>
      </c>
      <c r="Y655" s="15" t="s">
        <v>64</v>
      </c>
      <c r="Z655" s="15" t="s">
        <v>62</v>
      </c>
      <c r="AA655" s="15" t="s">
        <v>64</v>
      </c>
      <c r="AB655" s="15" t="s">
        <v>62</v>
      </c>
      <c r="AC655" s="15" t="s">
        <v>64</v>
      </c>
      <c r="AD655" s="15" t="s">
        <v>62</v>
      </c>
      <c r="AE655" s="15" t="s">
        <v>64</v>
      </c>
    </row>
    <row r="656" spans="1:31">
      <c r="B656" s="15">
        <f t="shared" ref="B656:B719" si="204">IF(B30&lt;$O$5,0,IF(C30*$B$654&gt;$O$8,$O$8,C30*$B$654))</f>
        <v>0</v>
      </c>
      <c r="C656" s="15">
        <f ca="1">IF(B30&gt;$O$6,0,IF(B30&lt;$O$5,0,IF(ROW(B30)&gt;ROW($B$30),OFFSET(INDIRECT(ADDRESS(ROW(), COLUMN())),-1,0)+$O$15*D30*B656,IF(ROW(B30)=ROW($B$30),$O$15*D30*B656,0))))</f>
        <v>0</v>
      </c>
      <c r="D656" s="15">
        <f t="shared" ref="D656:D719" si="205">IF(B30&lt;$O$5,0,IF(C30*$D$654&gt;$O$8,$O$8,C30*$D$654))</f>
        <v>0</v>
      </c>
      <c r="E656" s="15">
        <f ca="1">IF(B30&gt;$O$6,0,IF(B30&lt;$O$5,0,IF(ROW(B30)&gt;ROW($B$30),OFFSET(INDIRECT(ADDRESS(ROW(), COLUMN())),-1,0)+$O$15*D30*D656,IF(ROW(B30)=ROW($B$30),$O$15*D30*D656,0))))</f>
        <v>0</v>
      </c>
      <c r="F656" s="15">
        <f t="shared" ref="F656:F719" si="206">IF(B30&lt;$O$5,0,IF(C30*$F$654&gt;$O$8,$O$8,C30*$F$654))</f>
        <v>0</v>
      </c>
      <c r="G656" s="15">
        <f ca="1">IF(B30&gt;$O$6,0,IF(B30&lt;$O$5,0,IF(ROW(B30)&gt;ROW($B$30),OFFSET(INDIRECT(ADDRESS(ROW(), COLUMN())),-1,0)+$O$15*D30*F656,IF(ROW(B30)=ROW($B$30),$O$15*D30*F656,0))))</f>
        <v>0</v>
      </c>
      <c r="H656" s="15">
        <f t="shared" ref="H656:H719" si="207">IF(B30&lt;$O$5,0,IF(C30*$H$654&gt;$O$8,$O$8,C30*$H$654))</f>
        <v>0</v>
      </c>
      <c r="I656" s="15">
        <f ca="1">IF(B30&gt;$O$6,0,IF(B30&lt;$O$5,0,IF(ROW(B30)&gt;ROW($B$30),OFFSET(INDIRECT(ADDRESS(ROW(), COLUMN())),-1,0)+$O$15*D30*H656,IF(ROW(B30)=ROW($B$30),$O$15*D30*H656,0))))</f>
        <v>0</v>
      </c>
      <c r="J656" s="15">
        <f t="shared" ref="J656:J719" si="208">IF(B30&lt;$O$5,0,IF(C30*$J$654&gt;$O$8,$O$8,C30*$J$654))</f>
        <v>0</v>
      </c>
      <c r="K656" s="15">
        <f ca="1">IF(B30&gt;$O$6,0,IF(B30&lt;$O$5,0,IF(ROW(B30)&gt;ROW($B$30),OFFSET(INDIRECT(ADDRESS(ROW(), COLUMN())),-1,0)+$O$15*D30*J656,IF(ROW(B30)=ROW($B$30),$O$15*D30*J656,0))))</f>
        <v>0</v>
      </c>
      <c r="L656" s="15">
        <f t="shared" ref="L656:L719" si="209">IF(B30&lt;$O$5,0,IF(C30*$L$654&gt;$O$8,$O$8,C30*$L$654))</f>
        <v>0</v>
      </c>
      <c r="M656" s="15">
        <f ca="1">IF(B30&gt;$O$6,0,IF(B30&lt;$O$5,0,IF(ROW(B30)&gt;ROW($B$30),OFFSET(INDIRECT(ADDRESS(ROW(), COLUMN())),-1,0)+$O$15*D30*L656,IF(ROW(B30)=ROW($B$30),$O$15*D30*L656,0))))</f>
        <v>0</v>
      </c>
      <c r="N656" s="15">
        <f t="shared" ref="N656:N719" si="210">IF(B30&lt;$O$5,0,IF(C30*$N$654&gt;$O$8,$O$8,C30*$N$654))</f>
        <v>0</v>
      </c>
      <c r="O656" s="15">
        <f ca="1">IF(B30&gt;$O$6,0,IF(B30&lt;$O$5,0,IF(ROW(B30)&gt;ROW($B$30),OFFSET(INDIRECT(ADDRESS(ROW(), COLUMN())),-1,0)+$O$15*D30*N656,IF(ROW(B30)=ROW($B$30),$O$15*D30*N656,0))))</f>
        <v>0</v>
      </c>
      <c r="P656" s="15">
        <f t="shared" ref="P656:P719" si="211">IF(B30&lt;$O$5,0,IF(C30*$P$654&gt;$O$8,$O$8,C30*$P$654))</f>
        <v>0</v>
      </c>
      <c r="Q656" s="15">
        <f ca="1">IF(B30&gt;$O$6,0,IF(B30&lt;$O$5,0,IF(ROW(B30)&gt;ROW($B$30),OFFSET(INDIRECT(ADDRESS(ROW(), COLUMN())),-1,0)+$O$15*D30*P656,IF(ROW(B30)=ROW($B$30),$O$15*D30*P656,0))))</f>
        <v>0</v>
      </c>
      <c r="R656" s="15">
        <f t="shared" ref="R656:R719" si="212">IF(B30&lt;$O$5,0,IF(C30*$R$654&gt;$O$8,$O$8,C30*$R$654))</f>
        <v>0</v>
      </c>
      <c r="S656" s="15">
        <f ca="1">IF(B30&gt;$O$6,0,IF(B30&lt;$O$5,0,IF(ROW(B30)&gt;ROW($B$30),OFFSET(INDIRECT(ADDRESS(ROW(), COLUMN())),-1,0)+$O$15*D30*R656,IF(ROW(B30)=ROW($B$30),$O$15*D30*R656,0))))</f>
        <v>0</v>
      </c>
      <c r="T656" s="15">
        <f t="shared" ref="T656:T719" si="213">IF(B30&lt;$O$5,0,IF(C30*$T$654&gt;$O$8,$O$8,C30*$T$654))</f>
        <v>0</v>
      </c>
      <c r="U656" s="15">
        <f ca="1">IF(B30&gt;$O$6,0,IF(B30&lt;$O$5,0,IF(ROW(B30)&gt;ROW($B$30),OFFSET(INDIRECT(ADDRESS(ROW(), COLUMN())),-1,0)+$O$15*D30*T656,IF(ROW(B30)=ROW($B$30),$O$15*D30*T656,0))))</f>
        <v>0</v>
      </c>
      <c r="V656" s="15">
        <f t="shared" ref="V656:V719" si="214">IF(B30&lt;$O$5,0,IF(C30*$V$654&gt;$O$8,$O$8,C30*$V$654))</f>
        <v>0</v>
      </c>
      <c r="W656" s="15">
        <f ca="1">IF(B30&gt;$O$6,0,IF(B30&lt;$O$5,0,IF(ROW(B30)&gt;ROW($B$30),OFFSET(INDIRECT(ADDRESS(ROW(), COLUMN())),-1,0)+$O$15*D30*V656,IF(ROW(B30)=ROW($B$30),$O$15*D30*V656,0))))</f>
        <v>0</v>
      </c>
      <c r="X656" s="15">
        <f t="shared" ref="X656:X719" si="215">IF(B30&lt;$O$5,0,IF(C30*$X$654&gt;$O$8,$O$8,C30*$X$654))</f>
        <v>0</v>
      </c>
      <c r="Y656" s="44">
        <f ca="1">IF(B30&gt;$O$6,0,IF(B30&lt;$O$5,0,IF(ROW(B30)&gt;ROW($B$30),OFFSET(INDIRECT(ADDRESS(ROW(), COLUMN())),-1,0)+$O$15*D30*X656,IF(ROW(B30)=ROW($B$30),$O$15*D30*X656,0))))</f>
        <v>0</v>
      </c>
      <c r="Z656" s="15">
        <f t="shared" ref="Z656:Z719" si="216">IF(B30&lt;$O$5,0,IF(C30*$Z$654&gt;$O$8,$O$8,C30*$Z$654))</f>
        <v>0</v>
      </c>
      <c r="AA656" s="44">
        <f ca="1">IF(B30&gt;$O$6,0,IF(B30&lt;$O$5,0,IF(ROW(B30)&gt;ROW($B$30),OFFSET(INDIRECT(ADDRESS(ROW(), COLUMN())),-1,0)+$O$15*D30*Z656,IF(ROW(B30)=ROW($B$30),$O$15*D30*Z656,0))))</f>
        <v>0</v>
      </c>
      <c r="AB656" s="15">
        <f t="shared" ref="AB656:AB719" si="217">IF(B30&lt;$O$5,0,IF(C30*$AB$654&gt;$O$8,$O$8,C30*$AB$654))</f>
        <v>0</v>
      </c>
      <c r="AC656" s="44">
        <f ca="1">IF(B30&gt;$O$6,0,IF(B30&lt;$O$5,0,IF(ROW(B30)&gt;ROW($B$30),OFFSET(INDIRECT(ADDRESS(ROW(), COLUMN())),-1,0)+$O$15*D30*AB656,IF(ROW(B30)=ROW($B$30),$O$15*D30*AB656,0))))</f>
        <v>0</v>
      </c>
      <c r="AD656" s="15">
        <f t="shared" ref="AD656:AD719" si="218">IF(B30&lt;$O$5,0,IF(C30*$AD$654&gt;$O$8,$O$8,C30*$AD$654))</f>
        <v>0</v>
      </c>
      <c r="AE656" s="44">
        <f ca="1">IF(B30&gt;$O$6,0,IF(B30&lt;$O$5,0,IF(ROW(B30)&gt;ROW($B$30),OFFSET(INDIRECT(ADDRESS(ROW(), COLUMN())),-1,0)+$O$15*D30*AD656,IF(ROW(B30)=ROW($B$30),$O$15*D30*AD656,0))))</f>
        <v>0</v>
      </c>
    </row>
    <row r="657" spans="2:31">
      <c r="B657" s="15">
        <f t="shared" si="204"/>
        <v>0</v>
      </c>
      <c r="C657" s="15">
        <f t="shared" ref="C657:C720" ca="1" si="219">IF(B31&gt;$O$6,0,IF(B31&lt;$O$5,0,IF(ROW(B31)&gt;ROW($B$30),OFFSET(INDIRECT(ADDRESS(ROW(), COLUMN())),-1,0)+$O$15*D31*B657,IF(ROW(B31)=ROW($B$30),$O$15*D31*B657,0))))</f>
        <v>0</v>
      </c>
      <c r="D657" s="15">
        <f t="shared" si="205"/>
        <v>0</v>
      </c>
      <c r="E657" s="15">
        <f t="shared" ref="E657:E720" ca="1" si="220">IF(B31&gt;$O$6,0,IF(B31&lt;$O$5,0,IF(ROW(B31)&gt;ROW($B$30),OFFSET(INDIRECT(ADDRESS(ROW(), COLUMN())),-1,0)+$O$15*D31*D657,IF(ROW(B31)=ROW($B$30),$O$15*D31*D657,0))))</f>
        <v>0</v>
      </c>
      <c r="F657" s="15">
        <f t="shared" si="206"/>
        <v>0</v>
      </c>
      <c r="G657" s="15">
        <f t="shared" ref="G657:G720" ca="1" si="221">IF(B31&gt;$O$6,0,IF(B31&lt;$O$5,0,IF(ROW(B31)&gt;ROW($B$30),OFFSET(INDIRECT(ADDRESS(ROW(), COLUMN())),-1,0)+$O$15*D31*F657,IF(ROW(B31)=ROW($B$30),$O$15*D31*F657,0))))</f>
        <v>0</v>
      </c>
      <c r="H657" s="15">
        <f t="shared" si="207"/>
        <v>0</v>
      </c>
      <c r="I657" s="15">
        <f t="shared" ref="I657:I720" ca="1" si="222">IF(B31&gt;$O$6,0,IF(B31&lt;$O$5,0,IF(ROW(B31)&gt;ROW($B$30),OFFSET(INDIRECT(ADDRESS(ROW(), COLUMN())),-1,0)+$O$15*D31*H657,IF(ROW(B31)=ROW($B$30),$O$15*D31*H657,0))))</f>
        <v>0</v>
      </c>
      <c r="J657" s="15">
        <f t="shared" si="208"/>
        <v>0</v>
      </c>
      <c r="K657" s="15">
        <f t="shared" ref="K657:K720" ca="1" si="223">IF(B31&gt;$O$6,0,IF(B31&lt;$O$5,0,IF(ROW(B31)&gt;ROW($B$30),OFFSET(INDIRECT(ADDRESS(ROW(), COLUMN())),-1,0)+$O$15*D31*J657,IF(ROW(B31)=ROW($B$30),$O$15*D31*J657,0))))</f>
        <v>0</v>
      </c>
      <c r="L657" s="15">
        <f t="shared" si="209"/>
        <v>0</v>
      </c>
      <c r="M657" s="15">
        <f t="shared" ref="M657:M720" ca="1" si="224">IF(B31&gt;$O$6,0,IF(B31&lt;$O$5,0,IF(ROW(B31)&gt;ROW($B$30),OFFSET(INDIRECT(ADDRESS(ROW(), COLUMN())),-1,0)+$O$15*D31*L657,IF(ROW(B31)=ROW($B$30),$O$15*D31*L657,0))))</f>
        <v>0</v>
      </c>
      <c r="N657" s="15">
        <f t="shared" si="210"/>
        <v>0</v>
      </c>
      <c r="O657" s="15">
        <f t="shared" ref="O657:O720" ca="1" si="225">IF(B31&gt;$O$6,0,IF(B31&lt;$O$5,0,IF(ROW(B31)&gt;ROW($B$30),OFFSET(INDIRECT(ADDRESS(ROW(), COLUMN())),-1,0)+$O$15*D31*N657,IF(ROW(B31)=ROW($B$30),$O$15*D31*N657,0))))</f>
        <v>0</v>
      </c>
      <c r="P657" s="15">
        <f t="shared" si="211"/>
        <v>0</v>
      </c>
      <c r="Q657" s="15">
        <f t="shared" ref="Q657:Q720" ca="1" si="226">IF(B31&gt;$O$6,0,IF(B31&lt;$O$5,0,IF(ROW(B31)&gt;ROW($B$30),OFFSET(INDIRECT(ADDRESS(ROW(), COLUMN())),-1,0)+$O$15*D31*P657,IF(ROW(B31)=ROW($B$30),$O$15*D31*P657,0))))</f>
        <v>0</v>
      </c>
      <c r="R657" s="15">
        <f t="shared" si="212"/>
        <v>0</v>
      </c>
      <c r="S657" s="15">
        <f t="shared" ref="S657:S720" ca="1" si="227">IF(B31&gt;$O$6,0,IF(B31&lt;$O$5,0,IF(ROW(B31)&gt;ROW($B$30),OFFSET(INDIRECT(ADDRESS(ROW(), COLUMN())),-1,0)+$O$15*D31*R657,IF(ROW(B31)=ROW($B$30),$O$15*D31*R657,0))))</f>
        <v>0</v>
      </c>
      <c r="T657" s="15">
        <f t="shared" si="213"/>
        <v>0</v>
      </c>
      <c r="U657" s="15">
        <f t="shared" ref="U657:U720" ca="1" si="228">IF(B31&gt;$O$6,0,IF(B31&lt;$O$5,0,IF(ROW(B31)&gt;ROW($B$30),OFFSET(INDIRECT(ADDRESS(ROW(), COLUMN())),-1,0)+$O$15*D31*T657,IF(ROW(B31)=ROW($B$30),$O$15*D31*T657,0))))</f>
        <v>0</v>
      </c>
      <c r="V657" s="15">
        <f t="shared" si="214"/>
        <v>0</v>
      </c>
      <c r="W657" s="15">
        <f t="shared" ref="W657:W720" ca="1" si="229">IF(B31&gt;$O$6,0,IF(B31&lt;$O$5,0,IF(ROW(B31)&gt;ROW($B$30),OFFSET(INDIRECT(ADDRESS(ROW(), COLUMN())),-1,0)+$O$15*D31*V657,IF(ROW(B31)=ROW($B$30),$O$15*D31*V657,0))))</f>
        <v>0</v>
      </c>
      <c r="X657" s="15">
        <f t="shared" si="215"/>
        <v>0</v>
      </c>
      <c r="Y657" s="44">
        <f t="shared" ref="Y657:Y720" ca="1" si="230">IF(B31&gt;$O$6,0,IF(B31&lt;$O$5,0,IF(ROW(B31)&gt;ROW($B$30),OFFSET(INDIRECT(ADDRESS(ROW(), COLUMN())),-1,0)+$O$15*D31*X657,IF(ROW(B31)=ROW($B$30),$O$15*D31*X657,0))))</f>
        <v>0</v>
      </c>
      <c r="Z657" s="15">
        <f t="shared" si="216"/>
        <v>0</v>
      </c>
      <c r="AA657" s="44">
        <f t="shared" ref="AA657:AA720" ca="1" si="231">IF(B31&gt;$O$6,0,IF(B31&lt;$O$5,0,IF(ROW(B31)&gt;ROW($B$30),OFFSET(INDIRECT(ADDRESS(ROW(), COLUMN())),-1,0)+$O$15*D31*Z657,IF(ROW(B31)=ROW($B$30),$O$15*D31*Z657,0))))</f>
        <v>0</v>
      </c>
      <c r="AB657" s="15">
        <f t="shared" si="217"/>
        <v>0</v>
      </c>
      <c r="AC657" s="44">
        <f t="shared" ref="AC657:AC720" ca="1" si="232">IF(B31&gt;$O$6,0,IF(B31&lt;$O$5,0,IF(ROW(B31)&gt;ROW($B$30),OFFSET(INDIRECT(ADDRESS(ROW(), COLUMN())),-1,0)+$O$15*D31*AB657,IF(ROW(B31)=ROW($B$30),$O$15*D31*AB657,0))))</f>
        <v>0</v>
      </c>
      <c r="AD657" s="15">
        <f t="shared" si="218"/>
        <v>0</v>
      </c>
      <c r="AE657" s="44">
        <f t="shared" ref="AE657:AE720" ca="1" si="233">IF(B31&gt;$O$6,0,IF(B31&lt;$O$5,0,IF(ROW(B31)&gt;ROW($B$30),OFFSET(INDIRECT(ADDRESS(ROW(), COLUMN())),-1,0)+$O$15*D31*AD657,IF(ROW(B31)=ROW($B$30),$O$15*D31*AD657,0))))</f>
        <v>0</v>
      </c>
    </row>
    <row r="658" spans="2:31">
      <c r="B658" s="15">
        <f t="shared" si="204"/>
        <v>0</v>
      </c>
      <c r="C658" s="15">
        <f t="shared" ca="1" si="219"/>
        <v>0</v>
      </c>
      <c r="D658" s="15">
        <f t="shared" si="205"/>
        <v>0</v>
      </c>
      <c r="E658" s="15">
        <f t="shared" ca="1" si="220"/>
        <v>0</v>
      </c>
      <c r="F658" s="15">
        <f t="shared" si="206"/>
        <v>0</v>
      </c>
      <c r="G658" s="15">
        <f t="shared" ca="1" si="221"/>
        <v>0</v>
      </c>
      <c r="H658" s="15">
        <f t="shared" si="207"/>
        <v>0</v>
      </c>
      <c r="I658" s="15">
        <f t="shared" ca="1" si="222"/>
        <v>0</v>
      </c>
      <c r="J658" s="15">
        <f t="shared" si="208"/>
        <v>0</v>
      </c>
      <c r="K658" s="15">
        <f t="shared" ca="1" si="223"/>
        <v>0</v>
      </c>
      <c r="L658" s="15">
        <f t="shared" si="209"/>
        <v>0</v>
      </c>
      <c r="M658" s="15">
        <f t="shared" ca="1" si="224"/>
        <v>0</v>
      </c>
      <c r="N658" s="15">
        <f t="shared" si="210"/>
        <v>0</v>
      </c>
      <c r="O658" s="15">
        <f t="shared" ca="1" si="225"/>
        <v>0</v>
      </c>
      <c r="P658" s="15">
        <f t="shared" si="211"/>
        <v>0</v>
      </c>
      <c r="Q658" s="15">
        <f t="shared" ca="1" si="226"/>
        <v>0</v>
      </c>
      <c r="R658" s="15">
        <f t="shared" si="212"/>
        <v>0</v>
      </c>
      <c r="S658" s="15">
        <f t="shared" ca="1" si="227"/>
        <v>0</v>
      </c>
      <c r="T658" s="15">
        <f t="shared" si="213"/>
        <v>0</v>
      </c>
      <c r="U658" s="15">
        <f t="shared" ca="1" si="228"/>
        <v>0</v>
      </c>
      <c r="V658" s="15">
        <f t="shared" si="214"/>
        <v>0</v>
      </c>
      <c r="W658" s="15">
        <f t="shared" ca="1" si="229"/>
        <v>0</v>
      </c>
      <c r="X658" s="15">
        <f t="shared" si="215"/>
        <v>0</v>
      </c>
      <c r="Y658" s="44">
        <f t="shared" ca="1" si="230"/>
        <v>0</v>
      </c>
      <c r="Z658" s="15">
        <f t="shared" si="216"/>
        <v>0</v>
      </c>
      <c r="AA658" s="44">
        <f t="shared" ca="1" si="231"/>
        <v>0</v>
      </c>
      <c r="AB658" s="15">
        <f t="shared" si="217"/>
        <v>0</v>
      </c>
      <c r="AC658" s="44">
        <f t="shared" ca="1" si="232"/>
        <v>0</v>
      </c>
      <c r="AD658" s="15">
        <f t="shared" si="218"/>
        <v>0</v>
      </c>
      <c r="AE658" s="44">
        <f t="shared" ca="1" si="233"/>
        <v>0</v>
      </c>
    </row>
    <row r="659" spans="2:31">
      <c r="B659" s="15">
        <f t="shared" si="204"/>
        <v>0</v>
      </c>
      <c r="C659" s="15">
        <f t="shared" ca="1" si="219"/>
        <v>0</v>
      </c>
      <c r="D659" s="15">
        <f t="shared" si="205"/>
        <v>0</v>
      </c>
      <c r="E659" s="15">
        <f t="shared" ca="1" si="220"/>
        <v>0</v>
      </c>
      <c r="F659" s="15">
        <f t="shared" si="206"/>
        <v>0</v>
      </c>
      <c r="G659" s="15">
        <f t="shared" ca="1" si="221"/>
        <v>0</v>
      </c>
      <c r="H659" s="15">
        <f t="shared" si="207"/>
        <v>0</v>
      </c>
      <c r="I659" s="15">
        <f t="shared" ca="1" si="222"/>
        <v>0</v>
      </c>
      <c r="J659" s="15">
        <f t="shared" si="208"/>
        <v>0</v>
      </c>
      <c r="K659" s="15">
        <f t="shared" ca="1" si="223"/>
        <v>0</v>
      </c>
      <c r="L659" s="15">
        <f t="shared" si="209"/>
        <v>0</v>
      </c>
      <c r="M659" s="15">
        <f t="shared" ca="1" si="224"/>
        <v>0</v>
      </c>
      <c r="N659" s="15">
        <f t="shared" si="210"/>
        <v>0</v>
      </c>
      <c r="O659" s="15">
        <f t="shared" ca="1" si="225"/>
        <v>0</v>
      </c>
      <c r="P659" s="15">
        <f t="shared" si="211"/>
        <v>0</v>
      </c>
      <c r="Q659" s="15">
        <f t="shared" ca="1" si="226"/>
        <v>0</v>
      </c>
      <c r="R659" s="15">
        <f t="shared" si="212"/>
        <v>0</v>
      </c>
      <c r="S659" s="15">
        <f t="shared" ca="1" si="227"/>
        <v>0</v>
      </c>
      <c r="T659" s="15">
        <f t="shared" si="213"/>
        <v>0</v>
      </c>
      <c r="U659" s="15">
        <f t="shared" ca="1" si="228"/>
        <v>0</v>
      </c>
      <c r="V659" s="15">
        <f t="shared" si="214"/>
        <v>0</v>
      </c>
      <c r="W659" s="15">
        <f t="shared" ca="1" si="229"/>
        <v>0</v>
      </c>
      <c r="X659" s="15">
        <f t="shared" si="215"/>
        <v>0</v>
      </c>
      <c r="Y659" s="44">
        <f t="shared" ca="1" si="230"/>
        <v>0</v>
      </c>
      <c r="Z659" s="15">
        <f t="shared" si="216"/>
        <v>0</v>
      </c>
      <c r="AA659" s="44">
        <f t="shared" ca="1" si="231"/>
        <v>0</v>
      </c>
      <c r="AB659" s="15">
        <f t="shared" si="217"/>
        <v>0</v>
      </c>
      <c r="AC659" s="44">
        <f t="shared" ca="1" si="232"/>
        <v>0</v>
      </c>
      <c r="AD659" s="15">
        <f t="shared" si="218"/>
        <v>0</v>
      </c>
      <c r="AE659" s="44">
        <f t="shared" ca="1" si="233"/>
        <v>0</v>
      </c>
    </row>
    <row r="660" spans="2:31">
      <c r="B660" s="15">
        <f t="shared" si="204"/>
        <v>0</v>
      </c>
      <c r="C660" s="15">
        <f t="shared" ca="1" si="219"/>
        <v>0</v>
      </c>
      <c r="D660" s="15">
        <f t="shared" si="205"/>
        <v>0</v>
      </c>
      <c r="E660" s="15">
        <f t="shared" ca="1" si="220"/>
        <v>0</v>
      </c>
      <c r="F660" s="15">
        <f t="shared" si="206"/>
        <v>0</v>
      </c>
      <c r="G660" s="15">
        <f t="shared" ca="1" si="221"/>
        <v>0</v>
      </c>
      <c r="H660" s="15">
        <f t="shared" si="207"/>
        <v>0</v>
      </c>
      <c r="I660" s="15">
        <f t="shared" ca="1" si="222"/>
        <v>0</v>
      </c>
      <c r="J660" s="15">
        <f t="shared" si="208"/>
        <v>0</v>
      </c>
      <c r="K660" s="15">
        <f t="shared" ca="1" si="223"/>
        <v>0</v>
      </c>
      <c r="L660" s="15">
        <f t="shared" si="209"/>
        <v>0</v>
      </c>
      <c r="M660" s="15">
        <f t="shared" ca="1" si="224"/>
        <v>0</v>
      </c>
      <c r="N660" s="15">
        <f t="shared" si="210"/>
        <v>0</v>
      </c>
      <c r="O660" s="15">
        <f t="shared" ca="1" si="225"/>
        <v>0</v>
      </c>
      <c r="P660" s="15">
        <f t="shared" si="211"/>
        <v>0</v>
      </c>
      <c r="Q660" s="15">
        <f t="shared" ca="1" si="226"/>
        <v>0</v>
      </c>
      <c r="R660" s="15">
        <f t="shared" si="212"/>
        <v>0</v>
      </c>
      <c r="S660" s="15">
        <f t="shared" ca="1" si="227"/>
        <v>0</v>
      </c>
      <c r="T660" s="15">
        <f t="shared" si="213"/>
        <v>0</v>
      </c>
      <c r="U660" s="15">
        <f t="shared" ca="1" si="228"/>
        <v>0</v>
      </c>
      <c r="V660" s="15">
        <f t="shared" si="214"/>
        <v>0</v>
      </c>
      <c r="W660" s="15">
        <f t="shared" ca="1" si="229"/>
        <v>0</v>
      </c>
      <c r="X660" s="15">
        <f t="shared" si="215"/>
        <v>0</v>
      </c>
      <c r="Y660" s="44">
        <f t="shared" ca="1" si="230"/>
        <v>0</v>
      </c>
      <c r="Z660" s="15">
        <f t="shared" si="216"/>
        <v>0</v>
      </c>
      <c r="AA660" s="44">
        <f t="shared" ca="1" si="231"/>
        <v>0</v>
      </c>
      <c r="AB660" s="15">
        <f t="shared" si="217"/>
        <v>0</v>
      </c>
      <c r="AC660" s="44">
        <f t="shared" ca="1" si="232"/>
        <v>0</v>
      </c>
      <c r="AD660" s="15">
        <f t="shared" si="218"/>
        <v>0</v>
      </c>
      <c r="AE660" s="44">
        <f t="shared" ca="1" si="233"/>
        <v>0</v>
      </c>
    </row>
    <row r="661" spans="2:31">
      <c r="B661" s="15">
        <f t="shared" si="204"/>
        <v>0</v>
      </c>
      <c r="C661" s="15">
        <f t="shared" ca="1" si="219"/>
        <v>0</v>
      </c>
      <c r="D661" s="15">
        <f t="shared" si="205"/>
        <v>0</v>
      </c>
      <c r="E661" s="15">
        <f t="shared" ca="1" si="220"/>
        <v>0</v>
      </c>
      <c r="F661" s="15">
        <f t="shared" si="206"/>
        <v>0</v>
      </c>
      <c r="G661" s="15">
        <f t="shared" ca="1" si="221"/>
        <v>0</v>
      </c>
      <c r="H661" s="15">
        <f t="shared" si="207"/>
        <v>0</v>
      </c>
      <c r="I661" s="15">
        <f t="shared" ca="1" si="222"/>
        <v>0</v>
      </c>
      <c r="J661" s="15">
        <f t="shared" si="208"/>
        <v>0</v>
      </c>
      <c r="K661" s="15">
        <f t="shared" ca="1" si="223"/>
        <v>0</v>
      </c>
      <c r="L661" s="15">
        <f t="shared" si="209"/>
        <v>0</v>
      </c>
      <c r="M661" s="15">
        <f t="shared" ca="1" si="224"/>
        <v>0</v>
      </c>
      <c r="N661" s="15">
        <f t="shared" si="210"/>
        <v>0</v>
      </c>
      <c r="O661" s="15">
        <f t="shared" ca="1" si="225"/>
        <v>0</v>
      </c>
      <c r="P661" s="15">
        <f t="shared" si="211"/>
        <v>0</v>
      </c>
      <c r="Q661" s="15">
        <f t="shared" ca="1" si="226"/>
        <v>0</v>
      </c>
      <c r="R661" s="15">
        <f t="shared" si="212"/>
        <v>0</v>
      </c>
      <c r="S661" s="15">
        <f t="shared" ca="1" si="227"/>
        <v>0</v>
      </c>
      <c r="T661" s="15">
        <f t="shared" si="213"/>
        <v>0</v>
      </c>
      <c r="U661" s="15">
        <f t="shared" ca="1" si="228"/>
        <v>0</v>
      </c>
      <c r="V661" s="15">
        <f t="shared" si="214"/>
        <v>0</v>
      </c>
      <c r="W661" s="15">
        <f t="shared" ca="1" si="229"/>
        <v>0</v>
      </c>
      <c r="X661" s="15">
        <f t="shared" si="215"/>
        <v>0</v>
      </c>
      <c r="Y661" s="44">
        <f t="shared" ca="1" si="230"/>
        <v>0</v>
      </c>
      <c r="Z661" s="15">
        <f t="shared" si="216"/>
        <v>0</v>
      </c>
      <c r="AA661" s="44">
        <f t="shared" ca="1" si="231"/>
        <v>0</v>
      </c>
      <c r="AB661" s="15">
        <f t="shared" si="217"/>
        <v>0</v>
      </c>
      <c r="AC661" s="44">
        <f t="shared" ca="1" si="232"/>
        <v>0</v>
      </c>
      <c r="AD661" s="15">
        <f t="shared" si="218"/>
        <v>0</v>
      </c>
      <c r="AE661" s="44">
        <f t="shared" ca="1" si="233"/>
        <v>0</v>
      </c>
    </row>
    <row r="662" spans="2:31">
      <c r="B662" s="15">
        <f t="shared" si="204"/>
        <v>83.281499999999994</v>
      </c>
      <c r="C662" s="15">
        <f t="shared" ca="1" si="219"/>
        <v>2081.7998516151142</v>
      </c>
      <c r="D662" s="15">
        <f t="shared" si="205"/>
        <v>96.617316626099992</v>
      </c>
      <c r="E662" s="15">
        <f t="shared" ca="1" si="220"/>
        <v>2415.1572127743311</v>
      </c>
      <c r="F662" s="15">
        <f t="shared" si="206"/>
        <v>112.0885875063</v>
      </c>
      <c r="G662" s="15">
        <f t="shared" ca="1" si="221"/>
        <v>2801.8948366487525</v>
      </c>
      <c r="H662" s="15">
        <f t="shared" si="207"/>
        <v>130.03726647959999</v>
      </c>
      <c r="I662" s="15">
        <f t="shared" ca="1" si="222"/>
        <v>3250.5605934291088</v>
      </c>
      <c r="J662" s="15">
        <f t="shared" si="208"/>
        <v>150.86004831495001</v>
      </c>
      <c r="K662" s="15">
        <f t="shared" ca="1" si="223"/>
        <v>3771.0707203485995</v>
      </c>
      <c r="L662" s="15">
        <f t="shared" si="209"/>
        <v>175.01717989394999</v>
      </c>
      <c r="M662" s="15">
        <f t="shared" ca="1" si="224"/>
        <v>4374.9300761071891</v>
      </c>
      <c r="N662" s="15">
        <f t="shared" si="210"/>
        <v>203.04257058494997</v>
      </c>
      <c r="O662" s="15">
        <f t="shared" ca="1" si="225"/>
        <v>5075.4848713735964</v>
      </c>
      <c r="P662" s="15">
        <f t="shared" si="211"/>
        <v>235.55565152864997</v>
      </c>
      <c r="Q662" s="15">
        <f t="shared" ca="1" si="226"/>
        <v>5888.219117084167</v>
      </c>
      <c r="R662" s="15">
        <f t="shared" si="212"/>
        <v>273.27503380410002</v>
      </c>
      <c r="S662" s="15">
        <f t="shared" ca="1" si="227"/>
        <v>6831.0960396185319</v>
      </c>
      <c r="T662" s="15">
        <f t="shared" si="213"/>
        <v>317.03439853889995</v>
      </c>
      <c r="U662" s="15">
        <f t="shared" ca="1" si="228"/>
        <v>7924.9552882112939</v>
      </c>
      <c r="V662" s="15">
        <f t="shared" si="214"/>
        <v>367.80092710514998</v>
      </c>
      <c r="W662" s="15">
        <f t="shared" ca="1" si="229"/>
        <v>9193.973637259207</v>
      </c>
      <c r="X662" s="15">
        <f t="shared" si="215"/>
        <v>426.6966628241999</v>
      </c>
      <c r="Y662" s="44">
        <f t="shared" ca="1" si="230"/>
        <v>10666.198967983091</v>
      </c>
      <c r="Z662" s="15">
        <f t="shared" si="216"/>
        <v>495.0233371818</v>
      </c>
      <c r="AA662" s="44">
        <f t="shared" ca="1" si="231"/>
        <v>12374.170852963622</v>
      </c>
      <c r="AB662" s="15">
        <f t="shared" si="217"/>
        <v>574.29111860189994</v>
      </c>
      <c r="AC662" s="44">
        <f t="shared" ca="1" si="232"/>
        <v>14355.639193450084</v>
      </c>
      <c r="AD662" s="15">
        <f t="shared" si="218"/>
        <v>666.25199999999995</v>
      </c>
      <c r="AE662" s="44">
        <f t="shared" ca="1" si="233"/>
        <v>16654.398812920914</v>
      </c>
    </row>
    <row r="663" spans="2:31">
      <c r="B663" s="15">
        <f t="shared" si="204"/>
        <v>132.24793749999998</v>
      </c>
      <c r="C663" s="15">
        <f t="shared" ca="1" si="219"/>
        <v>4594.2238577217231</v>
      </c>
      <c r="D663" s="15">
        <f t="shared" si="205"/>
        <v>153.42472038311246</v>
      </c>
      <c r="E663" s="15">
        <f t="shared" ca="1" si="220"/>
        <v>5329.8941675243877</v>
      </c>
      <c r="F663" s="15">
        <f t="shared" si="206"/>
        <v>177.99252553083747</v>
      </c>
      <c r="G663" s="15">
        <f t="shared" ca="1" si="221"/>
        <v>6183.366808952439</v>
      </c>
      <c r="H663" s="15">
        <f t="shared" si="207"/>
        <v>206.49436297454994</v>
      </c>
      <c r="I663" s="15">
        <f t="shared" ca="1" si="222"/>
        <v>7173.5056651656796</v>
      </c>
      <c r="J663" s="15">
        <f t="shared" si="208"/>
        <v>239.56016931494369</v>
      </c>
      <c r="K663" s="15">
        <f t="shared" ca="1" si="223"/>
        <v>8322.1944026656001</v>
      </c>
      <c r="L663" s="15">
        <f t="shared" si="209"/>
        <v>277.92079955381865</v>
      </c>
      <c r="M663" s="15">
        <f t="shared" ca="1" si="224"/>
        <v>9654.822540179508</v>
      </c>
      <c r="N663" s="15">
        <f t="shared" si="210"/>
        <v>322.42408199369368</v>
      </c>
      <c r="O663" s="15">
        <f t="shared" ca="1" si="225"/>
        <v>11200.843187436876</v>
      </c>
      <c r="P663" s="15">
        <f t="shared" si="211"/>
        <v>374.05365034410613</v>
      </c>
      <c r="Q663" s="15">
        <f t="shared" ca="1" si="226"/>
        <v>12994.427262646665</v>
      </c>
      <c r="R663" s="15">
        <f t="shared" si="212"/>
        <v>433.9506323833624</v>
      </c>
      <c r="S663" s="15">
        <f t="shared" ca="1" si="227"/>
        <v>15075.216945209999</v>
      </c>
      <c r="T663" s="15">
        <f t="shared" si="213"/>
        <v>503.43888286501237</v>
      </c>
      <c r="U663" s="15">
        <f t="shared" ca="1" si="228"/>
        <v>17489.202253632215</v>
      </c>
      <c r="V663" s="15">
        <f t="shared" si="214"/>
        <v>584.05424998641865</v>
      </c>
      <c r="W663" s="15">
        <f t="shared" ca="1" si="229"/>
        <v>20289.737747262581</v>
      </c>
      <c r="X663" s="15">
        <f t="shared" si="215"/>
        <v>677.57849698472478</v>
      </c>
      <c r="Y663" s="44">
        <f t="shared" ca="1" si="230"/>
        <v>23538.720944713787</v>
      </c>
      <c r="Z663" s="15">
        <f t="shared" si="216"/>
        <v>786.07872524702486</v>
      </c>
      <c r="AA663" s="44">
        <f t="shared" ca="1" si="231"/>
        <v>27307.961861993965</v>
      </c>
      <c r="AB663" s="15">
        <f t="shared" si="217"/>
        <v>911.95302629838727</v>
      </c>
      <c r="AC663" s="44">
        <f t="shared" ca="1" si="232"/>
        <v>31680.768938582332</v>
      </c>
      <c r="AD663" s="15">
        <f t="shared" si="218"/>
        <v>1057.9834999999998</v>
      </c>
      <c r="AE663" s="44">
        <f t="shared" ca="1" si="233"/>
        <v>36753.790861773785</v>
      </c>
    </row>
    <row r="664" spans="2:31">
      <c r="B664" s="15">
        <f t="shared" si="204"/>
        <v>197.40799999999999</v>
      </c>
      <c r="C664" s="15">
        <f t="shared" ca="1" si="219"/>
        <v>10318.402412681209</v>
      </c>
      <c r="D664" s="15">
        <f t="shared" si="205"/>
        <v>229.01882459519996</v>
      </c>
      <c r="E664" s="15">
        <f t="shared" ca="1" si="220"/>
        <v>11970.681999982402</v>
      </c>
      <c r="F664" s="15">
        <f t="shared" si="206"/>
        <v>265.69146668159999</v>
      </c>
      <c r="G664" s="15">
        <f t="shared" ca="1" si="221"/>
        <v>13887.539870908122</v>
      </c>
      <c r="H664" s="15">
        <f t="shared" si="207"/>
        <v>308.23648350719998</v>
      </c>
      <c r="I664" s="15">
        <f t="shared" ca="1" si="222"/>
        <v>16111.343385764832</v>
      </c>
      <c r="J664" s="15">
        <f t="shared" si="208"/>
        <v>357.59418859839997</v>
      </c>
      <c r="K664" s="15">
        <f t="shared" ca="1" si="223"/>
        <v>18691.24219076486</v>
      </c>
      <c r="L664" s="15">
        <f t="shared" si="209"/>
        <v>414.85553752639993</v>
      </c>
      <c r="M664" s="15">
        <f t="shared" ca="1" si="224"/>
        <v>21684.259905001647</v>
      </c>
      <c r="N664" s="15">
        <f t="shared" si="210"/>
        <v>481.28609323839993</v>
      </c>
      <c r="O664" s="15">
        <f t="shared" ca="1" si="225"/>
        <v>25156.546774502651</v>
      </c>
      <c r="P664" s="15">
        <f t="shared" si="211"/>
        <v>558.35413695679995</v>
      </c>
      <c r="Q664" s="15">
        <f t="shared" ca="1" si="226"/>
        <v>29184.849012732913</v>
      </c>
      <c r="R664" s="15">
        <f t="shared" si="212"/>
        <v>647.76304309119996</v>
      </c>
      <c r="S664" s="15">
        <f t="shared" ca="1" si="227"/>
        <v>33858.201018590735</v>
      </c>
      <c r="T664" s="15">
        <f t="shared" si="213"/>
        <v>751.48894468479989</v>
      </c>
      <c r="U664" s="15">
        <f t="shared" ca="1" si="228"/>
        <v>39279.894127588021</v>
      </c>
      <c r="V664" s="15">
        <f t="shared" si="214"/>
        <v>871.82441980479985</v>
      </c>
      <c r="W664" s="15">
        <f t="shared" ca="1" si="229"/>
        <v>45569.760074304198</v>
      </c>
      <c r="X664" s="15">
        <f t="shared" si="215"/>
        <v>1011.4291266943998</v>
      </c>
      <c r="Y664" s="44">
        <f t="shared" ca="1" si="230"/>
        <v>52866.817662605084</v>
      </c>
      <c r="Z664" s="15">
        <f t="shared" si="216"/>
        <v>1173.3886510975999</v>
      </c>
      <c r="AA664" s="44">
        <f t="shared" ca="1" si="231"/>
        <v>61332.348681402094</v>
      </c>
      <c r="AB664" s="15">
        <f t="shared" si="217"/>
        <v>1361.2826515007998</v>
      </c>
      <c r="AC664" s="44">
        <f t="shared" ca="1" si="232"/>
        <v>71153.459817165101</v>
      </c>
      <c r="AD664" s="15">
        <f t="shared" si="218"/>
        <v>1579.2639999999999</v>
      </c>
      <c r="AE664" s="44">
        <f t="shared" ca="1" si="233"/>
        <v>82547.219301449673</v>
      </c>
    </row>
    <row r="665" spans="2:31">
      <c r="B665" s="15">
        <f t="shared" si="204"/>
        <v>281.07506249999994</v>
      </c>
      <c r="C665" s="15">
        <f t="shared" ca="1" si="219"/>
        <v>19030.734791690462</v>
      </c>
      <c r="D665" s="15">
        <f t="shared" si="205"/>
        <v>326.08344361308741</v>
      </c>
      <c r="E665" s="15">
        <f t="shared" ca="1" si="220"/>
        <v>22078.11493544298</v>
      </c>
      <c r="F665" s="15">
        <f t="shared" si="206"/>
        <v>378.29898283376241</v>
      </c>
      <c r="G665" s="15">
        <f t="shared" ca="1" si="221"/>
        <v>25613.469762283152</v>
      </c>
      <c r="H665" s="15">
        <f t="shared" si="207"/>
        <v>438.8757743686499</v>
      </c>
      <c r="I665" s="15">
        <f t="shared" ca="1" si="222"/>
        <v>29714.939469265657</v>
      </c>
      <c r="J665" s="15">
        <f t="shared" si="208"/>
        <v>509.15266306295609</v>
      </c>
      <c r="K665" s="15">
        <f t="shared" ca="1" si="223"/>
        <v>34473.173155423749</v>
      </c>
      <c r="L665" s="15">
        <f t="shared" si="209"/>
        <v>590.68298214208107</v>
      </c>
      <c r="M665" s="15">
        <f t="shared" ca="1" si="224"/>
        <v>39993.342273510236</v>
      </c>
      <c r="N665" s="15">
        <f t="shared" si="210"/>
        <v>685.26867572420599</v>
      </c>
      <c r="O665" s="15">
        <f t="shared" ca="1" si="225"/>
        <v>46397.450961201161</v>
      </c>
      <c r="P665" s="15">
        <f t="shared" si="211"/>
        <v>795.00032390919353</v>
      </c>
      <c r="Q665" s="15">
        <f t="shared" ca="1" si="226"/>
        <v>53827.046017730157</v>
      </c>
      <c r="R665" s="15">
        <f t="shared" si="212"/>
        <v>922.30323908883724</v>
      </c>
      <c r="S665" s="15">
        <f t="shared" ca="1" si="227"/>
        <v>62446.33794439429</v>
      </c>
      <c r="T665" s="15">
        <f t="shared" si="213"/>
        <v>1069.9910950687872</v>
      </c>
      <c r="U665" s="15">
        <f t="shared" ca="1" si="228"/>
        <v>72445.832008752302</v>
      </c>
      <c r="V665" s="15">
        <f t="shared" si="214"/>
        <v>1241.3281289798811</v>
      </c>
      <c r="W665" s="15">
        <f t="shared" ca="1" si="229"/>
        <v>84046.53974623399</v>
      </c>
      <c r="X665" s="15">
        <f t="shared" si="215"/>
        <v>1440.1012370316744</v>
      </c>
      <c r="Y665" s="44">
        <f t="shared" ca="1" si="230"/>
        <v>97504.860343614331</v>
      </c>
      <c r="Z665" s="15">
        <f t="shared" si="216"/>
        <v>1670.7037629885747</v>
      </c>
      <c r="AA665" s="44">
        <f t="shared" ca="1" si="231"/>
        <v>113118.25370105487</v>
      </c>
      <c r="AB665" s="15">
        <f t="shared" si="217"/>
        <v>1938.2325252814119</v>
      </c>
      <c r="AC665" s="44">
        <f t="shared" ca="1" si="232"/>
        <v>131231.80984175371</v>
      </c>
      <c r="AD665" s="15">
        <f t="shared" si="218"/>
        <v>2248.6004999999996</v>
      </c>
      <c r="AE665" s="44">
        <f t="shared" ca="1" si="233"/>
        <v>152245.87833352369</v>
      </c>
    </row>
    <row r="666" spans="2:31">
      <c r="B666" s="15">
        <f t="shared" si="204"/>
        <v>385.56249999999989</v>
      </c>
      <c r="C666" s="15">
        <f t="shared" ca="1" si="219"/>
        <v>33294.918960164359</v>
      </c>
      <c r="D666" s="15">
        <f t="shared" si="205"/>
        <v>447.3023917874998</v>
      </c>
      <c r="E666" s="15">
        <f t="shared" ca="1" si="220"/>
        <v>38626.4143563041</v>
      </c>
      <c r="F666" s="15">
        <f t="shared" si="206"/>
        <v>518.92864586249982</v>
      </c>
      <c r="G666" s="15">
        <f t="shared" ca="1" si="221"/>
        <v>44811.638087469008</v>
      </c>
      <c r="H666" s="15">
        <f t="shared" si="207"/>
        <v>602.02438184999983</v>
      </c>
      <c r="I666" s="15">
        <f t="shared" ca="1" si="222"/>
        <v>51987.29909090951</v>
      </c>
      <c r="J666" s="15">
        <f t="shared" si="208"/>
        <v>698.42614960624974</v>
      </c>
      <c r="K666" s="15">
        <f t="shared" ca="1" si="223"/>
        <v>60311.991054108541</v>
      </c>
      <c r="L666" s="15">
        <f t="shared" si="209"/>
        <v>810.26472173124967</v>
      </c>
      <c r="M666" s="15">
        <f t="shared" ca="1" si="224"/>
        <v>69969.715017207578</v>
      </c>
      <c r="N666" s="15">
        <f t="shared" si="210"/>
        <v>940.01190085624967</v>
      </c>
      <c r="O666" s="15">
        <f t="shared" ca="1" si="225"/>
        <v>81173.92137616832</v>
      </c>
      <c r="P666" s="15">
        <f t="shared" si="211"/>
        <v>1090.5354237437496</v>
      </c>
      <c r="Q666" s="15">
        <f t="shared" ca="1" si="226"/>
        <v>94172.251079232694</v>
      </c>
      <c r="R666" s="15">
        <f t="shared" si="212"/>
        <v>1265.1621935374997</v>
      </c>
      <c r="S666" s="15">
        <f t="shared" ca="1" si="227"/>
        <v>109251.99599363227</v>
      </c>
      <c r="T666" s="15">
        <f t="shared" si="213"/>
        <v>1467.7518450874995</v>
      </c>
      <c r="U666" s="15">
        <f t="shared" ca="1" si="228"/>
        <v>126746.45157612588</v>
      </c>
      <c r="V666" s="15">
        <f t="shared" si="214"/>
        <v>1702.7820699312495</v>
      </c>
      <c r="W666" s="15">
        <f t="shared" ca="1" si="229"/>
        <v>147042.28503856546</v>
      </c>
      <c r="X666" s="15">
        <f t="shared" si="215"/>
        <v>1975.4475130749991</v>
      </c>
      <c r="Y666" s="44">
        <f t="shared" ca="1" si="230"/>
        <v>170588.07549460942</v>
      </c>
      <c r="Z666" s="15">
        <f t="shared" si="216"/>
        <v>2291.7747091749993</v>
      </c>
      <c r="AA666" s="44">
        <f t="shared" ca="1" si="231"/>
        <v>197904.23917506469</v>
      </c>
      <c r="AB666" s="15">
        <f t="shared" si="217"/>
        <v>2658.7551787124989</v>
      </c>
      <c r="AC666" s="44">
        <f t="shared" ca="1" si="232"/>
        <v>229594.5228339115</v>
      </c>
      <c r="AD666" s="15">
        <f t="shared" si="218"/>
        <v>3084.4999999999991</v>
      </c>
      <c r="AE666" s="44">
        <f t="shared" ca="1" si="233"/>
        <v>266359.35168131487</v>
      </c>
    </row>
    <row r="667" spans="2:31">
      <c r="B667" s="15">
        <f t="shared" si="204"/>
        <v>513.18368749999979</v>
      </c>
      <c r="C667" s="15">
        <f t="shared" ca="1" si="219"/>
        <v>53819.923423125205</v>
      </c>
      <c r="D667" s="15">
        <f t="shared" si="205"/>
        <v>595.35948346916223</v>
      </c>
      <c r="E667" s="15">
        <f t="shared" ca="1" si="220"/>
        <v>62438.075468916191</v>
      </c>
      <c r="F667" s="15">
        <f t="shared" si="206"/>
        <v>690.69402764298729</v>
      </c>
      <c r="G667" s="15">
        <f t="shared" ca="1" si="221"/>
        <v>72436.245699168911</v>
      </c>
      <c r="H667" s="15">
        <f t="shared" si="207"/>
        <v>801.29445224234973</v>
      </c>
      <c r="I667" s="15">
        <f t="shared" ca="1" si="222"/>
        <v>84035.418719458699</v>
      </c>
      <c r="J667" s="15">
        <f t="shared" si="208"/>
        <v>929.60520512591847</v>
      </c>
      <c r="K667" s="15">
        <f t="shared" ca="1" si="223"/>
        <v>97491.95497102692</v>
      </c>
      <c r="L667" s="15">
        <f t="shared" si="209"/>
        <v>1078.4623446242933</v>
      </c>
      <c r="M667" s="15">
        <f t="shared" ca="1" si="224"/>
        <v>113103.28487867916</v>
      </c>
      <c r="N667" s="15">
        <f t="shared" si="210"/>
        <v>1251.1558400396682</v>
      </c>
      <c r="O667" s="15">
        <f t="shared" ca="1" si="225"/>
        <v>131214.4425894887</v>
      </c>
      <c r="P667" s="15">
        <f t="shared" si="211"/>
        <v>1451.5026490029306</v>
      </c>
      <c r="Q667" s="15">
        <f t="shared" ca="1" si="226"/>
        <v>152225.72992989211</v>
      </c>
      <c r="R667" s="15">
        <f t="shared" si="212"/>
        <v>1683.930879598412</v>
      </c>
      <c r="S667" s="15">
        <f t="shared" ca="1" si="227"/>
        <v>176601.54287313047</v>
      </c>
      <c r="T667" s="15">
        <f t="shared" si="213"/>
        <v>1953.5777058114618</v>
      </c>
      <c r="U667" s="15">
        <f t="shared" ca="1" si="228"/>
        <v>204880.64038063865</v>
      </c>
      <c r="V667" s="15">
        <f t="shared" si="214"/>
        <v>2266.4029350784931</v>
      </c>
      <c r="W667" s="15">
        <f t="shared" ca="1" si="229"/>
        <v>237688.05475109877</v>
      </c>
      <c r="X667" s="15">
        <f t="shared" si="215"/>
        <v>2629.3206399028236</v>
      </c>
      <c r="Y667" s="44">
        <f t="shared" ca="1" si="230"/>
        <v>275748.89643079822</v>
      </c>
      <c r="Z667" s="15">
        <f t="shared" si="216"/>
        <v>3050.3521379119238</v>
      </c>
      <c r="AA667" s="44">
        <f t="shared" ca="1" si="231"/>
        <v>319904.3977328022</v>
      </c>
      <c r="AB667" s="15">
        <f t="shared" si="217"/>
        <v>3538.8031428663362</v>
      </c>
      <c r="AC667" s="44">
        <f t="shared" ca="1" si="232"/>
        <v>371130.49147451925</v>
      </c>
      <c r="AD667" s="15">
        <f t="shared" si="218"/>
        <v>4105.4694999999983</v>
      </c>
      <c r="AE667" s="44">
        <f t="shared" ca="1" si="233"/>
        <v>430559.38738500164</v>
      </c>
    </row>
    <row r="668" spans="2:31">
      <c r="B668" s="15">
        <f t="shared" si="204"/>
        <v>666.25199999999995</v>
      </c>
      <c r="C668" s="15">
        <f t="shared" ca="1" si="219"/>
        <v>97121.360336719576</v>
      </c>
      <c r="D668" s="15">
        <f t="shared" si="205"/>
        <v>772.93853300879994</v>
      </c>
      <c r="E668" s="15">
        <f t="shared" ca="1" si="220"/>
        <v>112673.34549462228</v>
      </c>
      <c r="F668" s="15">
        <f t="shared" si="206"/>
        <v>896.70870005040001</v>
      </c>
      <c r="G668" s="15">
        <f t="shared" ca="1" si="221"/>
        <v>130715.65830146294</v>
      </c>
      <c r="H668" s="15">
        <f t="shared" si="207"/>
        <v>1040.2981318367999</v>
      </c>
      <c r="I668" s="15">
        <f t="shared" ca="1" si="222"/>
        <v>151647.07906278415</v>
      </c>
      <c r="J668" s="15">
        <f t="shared" si="208"/>
        <v>1206.8803865196001</v>
      </c>
      <c r="K668" s="15">
        <f t="shared" ca="1" si="223"/>
        <v>175930.22595427779</v>
      </c>
      <c r="L668" s="15">
        <f t="shared" si="209"/>
        <v>1400.1374391515999</v>
      </c>
      <c r="M668" s="15">
        <f t="shared" ca="1" si="224"/>
        <v>204101.83046170865</v>
      </c>
      <c r="N668" s="15">
        <f t="shared" si="210"/>
        <v>1624.3405646795998</v>
      </c>
      <c r="O668" s="15">
        <f t="shared" ca="1" si="225"/>
        <v>236784.52791405946</v>
      </c>
      <c r="P668" s="15">
        <f t="shared" si="211"/>
        <v>1884.4452122291998</v>
      </c>
      <c r="Q668" s="15">
        <f t="shared" ca="1" si="226"/>
        <v>274700.68756524276</v>
      </c>
      <c r="R668" s="15">
        <f t="shared" si="212"/>
        <v>2186.2002704328002</v>
      </c>
      <c r="S668" s="15">
        <f t="shared" ca="1" si="227"/>
        <v>318688.3404971959</v>
      </c>
      <c r="T668" s="15">
        <f t="shared" si="213"/>
        <v>2536.2751883111996</v>
      </c>
      <c r="U668" s="15">
        <f t="shared" ca="1" si="228"/>
        <v>369719.71037543355</v>
      </c>
      <c r="V668" s="15">
        <f t="shared" si="214"/>
        <v>2942.4074168411998</v>
      </c>
      <c r="W668" s="15">
        <f t="shared" ca="1" si="229"/>
        <v>428922.70640609023</v>
      </c>
      <c r="X668" s="15">
        <f t="shared" si="215"/>
        <v>3413.5733025935992</v>
      </c>
      <c r="Y668" s="44">
        <f t="shared" ca="1" si="230"/>
        <v>497605.83496484649</v>
      </c>
      <c r="Z668" s="15">
        <f t="shared" si="216"/>
        <v>3960.1866974544</v>
      </c>
      <c r="AA668" s="44">
        <f t="shared" ca="1" si="231"/>
        <v>577287.15147444548</v>
      </c>
      <c r="AB668" s="15">
        <f t="shared" si="217"/>
        <v>4594.3289488151995</v>
      </c>
      <c r="AC668" s="44">
        <f t="shared" ca="1" si="232"/>
        <v>669727.78669828095</v>
      </c>
      <c r="AD668" s="15">
        <f t="shared" si="218"/>
        <v>5330.0159999999996</v>
      </c>
      <c r="AE668" s="44">
        <f t="shared" ca="1" si="233"/>
        <v>776970.8826937566</v>
      </c>
    </row>
    <row r="669" spans="2:31">
      <c r="B669" s="15">
        <f t="shared" si="204"/>
        <v>847.08081250000021</v>
      </c>
      <c r="C669" s="15">
        <f t="shared" ca="1" si="219"/>
        <v>158951.20144817943</v>
      </c>
      <c r="D669" s="15">
        <f t="shared" si="205"/>
        <v>982.7233547571376</v>
      </c>
      <c r="E669" s="15">
        <f t="shared" ca="1" si="220"/>
        <v>184403.96196535556</v>
      </c>
      <c r="F669" s="15">
        <f t="shared" si="206"/>
        <v>1140.0862349599126</v>
      </c>
      <c r="G669" s="15">
        <f t="shared" ca="1" si="221"/>
        <v>213932.45381934498</v>
      </c>
      <c r="H669" s="15">
        <f t="shared" si="207"/>
        <v>1322.6475669244503</v>
      </c>
      <c r="I669" s="15">
        <f t="shared" ca="1" si="222"/>
        <v>248189.33064329403</v>
      </c>
      <c r="J669" s="15">
        <f t="shared" si="208"/>
        <v>1534.4422506849314</v>
      </c>
      <c r="K669" s="15">
        <f t="shared" ca="1" si="223"/>
        <v>287931.72469506075</v>
      </c>
      <c r="L669" s="15">
        <f t="shared" si="209"/>
        <v>1780.1515936435565</v>
      </c>
      <c r="M669" s="15">
        <f t="shared" ca="1" si="224"/>
        <v>334038.06389432831</v>
      </c>
      <c r="N669" s="15">
        <f t="shared" si="210"/>
        <v>2065.2061461811813</v>
      </c>
      <c r="O669" s="15">
        <f t="shared" ca="1" si="225"/>
        <v>387527.36849846097</v>
      </c>
      <c r="P669" s="15">
        <f t="shared" si="211"/>
        <v>2395.9063259650193</v>
      </c>
      <c r="Q669" s="15">
        <f t="shared" ca="1" si="226"/>
        <v>449581.88575358997</v>
      </c>
      <c r="R669" s="15">
        <f t="shared" si="212"/>
        <v>2779.5613392018881</v>
      </c>
      <c r="S669" s="15">
        <f t="shared" ca="1" si="227"/>
        <v>521573.15789165115</v>
      </c>
      <c r="T669" s="15">
        <f t="shared" si="213"/>
        <v>3224.6508036572377</v>
      </c>
      <c r="U669" s="15">
        <f t="shared" ca="1" si="228"/>
        <v>605092.35001962143</v>
      </c>
      <c r="V669" s="15">
        <f t="shared" si="214"/>
        <v>3741.0122076389571</v>
      </c>
      <c r="W669" s="15">
        <f t="shared" ca="1" si="229"/>
        <v>701985.42602039897</v>
      </c>
      <c r="X669" s="15">
        <f t="shared" si="215"/>
        <v>4340.058186225775</v>
      </c>
      <c r="Y669" s="44">
        <f t="shared" ca="1" si="230"/>
        <v>814393.91953597509</v>
      </c>
      <c r="Z669" s="15">
        <f t="shared" si="216"/>
        <v>5035.0290360574763</v>
      </c>
      <c r="AA669" s="44">
        <f t="shared" ca="1" si="231"/>
        <v>944802.3173205856</v>
      </c>
      <c r="AB669" s="15">
        <f t="shared" si="217"/>
        <v>5841.2851276313631</v>
      </c>
      <c r="AC669" s="44">
        <f t="shared" ca="1" si="232"/>
        <v>1096092.9291954506</v>
      </c>
      <c r="AD669" s="15">
        <f t="shared" si="218"/>
        <v>6776.6465000000017</v>
      </c>
      <c r="AE669" s="44">
        <f t="shared" ca="1" si="233"/>
        <v>1271609.6115854355</v>
      </c>
    </row>
    <row r="670" spans="2:31">
      <c r="B670" s="15">
        <f t="shared" si="204"/>
        <v>1057.9835000000003</v>
      </c>
      <c r="C670" s="15">
        <f t="shared" ca="1" si="219"/>
        <v>236175.18142535098</v>
      </c>
      <c r="D670" s="15">
        <f t="shared" si="205"/>
        <v>1227.3977630649003</v>
      </c>
      <c r="E670" s="15">
        <f t="shared" ca="1" si="220"/>
        <v>273993.77152188361</v>
      </c>
      <c r="F670" s="15">
        <f t="shared" si="206"/>
        <v>1423.9402042467004</v>
      </c>
      <c r="G670" s="15">
        <f t="shared" ca="1" si="221"/>
        <v>317868.22391541617</v>
      </c>
      <c r="H670" s="15">
        <f t="shared" si="207"/>
        <v>1651.9549037964005</v>
      </c>
      <c r="I670" s="15">
        <f t="shared" ca="1" si="222"/>
        <v>368768.27390088129</v>
      </c>
      <c r="J670" s="15">
        <f t="shared" si="208"/>
        <v>1916.4813545195505</v>
      </c>
      <c r="K670" s="15">
        <f t="shared" ca="1" si="223"/>
        <v>427818.89471996221</v>
      </c>
      <c r="L670" s="15">
        <f t="shared" si="209"/>
        <v>2223.3663964305506</v>
      </c>
      <c r="M670" s="15">
        <f t="shared" ca="1" si="224"/>
        <v>496325.28489528806</v>
      </c>
      <c r="N670" s="15">
        <f t="shared" si="210"/>
        <v>2579.3926559495508</v>
      </c>
      <c r="O670" s="15">
        <f t="shared" ca="1" si="225"/>
        <v>575801.53989745863</v>
      </c>
      <c r="P670" s="15">
        <f t="shared" si="211"/>
        <v>2992.4292027528509</v>
      </c>
      <c r="Q670" s="15">
        <f t="shared" ca="1" si="226"/>
        <v>668004.28349087934</v>
      </c>
      <c r="R670" s="15">
        <f t="shared" si="212"/>
        <v>3471.605059066901</v>
      </c>
      <c r="S670" s="15">
        <f t="shared" ca="1" si="227"/>
        <v>774971.40046351519</v>
      </c>
      <c r="T670" s="15">
        <f t="shared" si="213"/>
        <v>4027.5110629201008</v>
      </c>
      <c r="U670" s="15">
        <f t="shared" ca="1" si="228"/>
        <v>899067.09885150648</v>
      </c>
      <c r="V670" s="15">
        <f t="shared" si="214"/>
        <v>4672.433999891351</v>
      </c>
      <c r="W670" s="15">
        <f t="shared" ca="1" si="229"/>
        <v>1043034.1755068183</v>
      </c>
      <c r="X670" s="15">
        <f t="shared" si="215"/>
        <v>5420.627975877801</v>
      </c>
      <c r="Y670" s="44">
        <f t="shared" ca="1" si="230"/>
        <v>1210054.5950312763</v>
      </c>
      <c r="Z670" s="15">
        <f t="shared" si="216"/>
        <v>6288.6298019762016</v>
      </c>
      <c r="AA670" s="44">
        <f t="shared" ca="1" si="231"/>
        <v>1403819.8935981498</v>
      </c>
      <c r="AB670" s="15">
        <f t="shared" si="217"/>
        <v>7295.6242103871018</v>
      </c>
      <c r="AC670" s="44">
        <f t="shared" ca="1" si="232"/>
        <v>1628612.7066247785</v>
      </c>
      <c r="AD670" s="15">
        <f t="shared" si="218"/>
        <v>8463.8680000000022</v>
      </c>
      <c r="AE670" s="44">
        <f t="shared" ca="1" si="233"/>
        <v>1889401.4514028078</v>
      </c>
    </row>
    <row r="671" spans="2:31">
      <c r="B671" s="15">
        <f t="shared" si="204"/>
        <v>1301.2734375000009</v>
      </c>
      <c r="C671" s="15">
        <f t="shared" ca="1" si="219"/>
        <v>346770.79854240391</v>
      </c>
      <c r="D671" s="15">
        <f t="shared" si="205"/>
        <v>1509.6455722828132</v>
      </c>
      <c r="E671" s="15">
        <f t="shared" ca="1" si="220"/>
        <v>402298.99845051992</v>
      </c>
      <c r="F671" s="15">
        <f t="shared" si="206"/>
        <v>1751.3841797859386</v>
      </c>
      <c r="G671" s="15">
        <f t="shared" ca="1" si="221"/>
        <v>466718.88711238111</v>
      </c>
      <c r="H671" s="15">
        <f t="shared" si="207"/>
        <v>2031.8322887437512</v>
      </c>
      <c r="I671" s="15">
        <f t="shared" ca="1" si="222"/>
        <v>541454.30542680272</v>
      </c>
      <c r="J671" s="15">
        <f t="shared" si="208"/>
        <v>2357.188254921095</v>
      </c>
      <c r="K671" s="15">
        <f t="shared" ca="1" si="223"/>
        <v>628157.02673848148</v>
      </c>
      <c r="L671" s="15">
        <f t="shared" si="209"/>
        <v>2734.6434358429701</v>
      </c>
      <c r="M671" s="15">
        <f t="shared" ca="1" si="224"/>
        <v>728743.44518848241</v>
      </c>
      <c r="N671" s="15">
        <f t="shared" si="210"/>
        <v>3172.5401653898452</v>
      </c>
      <c r="O671" s="15">
        <f t="shared" ca="1" si="225"/>
        <v>845436.67368918099</v>
      </c>
      <c r="P671" s="15">
        <f t="shared" si="211"/>
        <v>3680.5570551351584</v>
      </c>
      <c r="Q671" s="15">
        <f t="shared" ca="1" si="226"/>
        <v>980815.92408597562</v>
      </c>
      <c r="R671" s="15">
        <f t="shared" si="212"/>
        <v>4269.9224031890653</v>
      </c>
      <c r="S671" s="15">
        <f t="shared" ca="1" si="227"/>
        <v>1137873.3775682496</v>
      </c>
      <c r="T671" s="15">
        <f t="shared" si="213"/>
        <v>4953.6624771703155</v>
      </c>
      <c r="U671" s="15">
        <f t="shared" ca="1" si="228"/>
        <v>1320080.3485377315</v>
      </c>
      <c r="V671" s="15">
        <f t="shared" si="214"/>
        <v>5746.8894860179726</v>
      </c>
      <c r="W671" s="15">
        <f t="shared" ca="1" si="229"/>
        <v>1531464.0249862138</v>
      </c>
      <c r="X671" s="15">
        <f t="shared" si="215"/>
        <v>6667.1353566281277</v>
      </c>
      <c r="Y671" s="44">
        <f t="shared" ca="1" si="230"/>
        <v>1776696.4152053781</v>
      </c>
      <c r="Z671" s="15">
        <f t="shared" si="216"/>
        <v>7734.7396434656293</v>
      </c>
      <c r="AA671" s="44">
        <f t="shared" ca="1" si="231"/>
        <v>2061197.7201618422</v>
      </c>
      <c r="AB671" s="15">
        <f t="shared" si="217"/>
        <v>8973.2987281546921</v>
      </c>
      <c r="AC671" s="44">
        <f t="shared" ca="1" si="232"/>
        <v>2391256.038776814</v>
      </c>
      <c r="AD671" s="15">
        <f t="shared" si="218"/>
        <v>10410.187500000007</v>
      </c>
      <c r="AE671" s="44">
        <f t="shared" ca="1" si="233"/>
        <v>2774166.3883392313</v>
      </c>
    </row>
    <row r="672" spans="2:31">
      <c r="B672" s="15">
        <f t="shared" si="204"/>
        <v>1579.2640000000008</v>
      </c>
      <c r="C672" s="15">
        <f t="shared" ca="1" si="219"/>
        <v>629426.78787695454</v>
      </c>
      <c r="D672" s="15">
        <f t="shared" si="205"/>
        <v>1832.1505967616008</v>
      </c>
      <c r="E672" s="15">
        <f t="shared" ca="1" si="220"/>
        <v>730216.52176361857</v>
      </c>
      <c r="F672" s="15">
        <f t="shared" si="206"/>
        <v>2125.5317334528008</v>
      </c>
      <c r="G672" s="15">
        <f t="shared" ca="1" si="221"/>
        <v>847145.63968895073</v>
      </c>
      <c r="H672" s="15">
        <f t="shared" si="207"/>
        <v>2465.8918680576012</v>
      </c>
      <c r="I672" s="15">
        <f t="shared" ca="1" si="222"/>
        <v>982798.568043974</v>
      </c>
      <c r="J672" s="15">
        <f t="shared" si="208"/>
        <v>2860.7535087872011</v>
      </c>
      <c r="K672" s="15">
        <f t="shared" ca="1" si="223"/>
        <v>1140173.4554473821</v>
      </c>
      <c r="L672" s="15">
        <f t="shared" si="209"/>
        <v>3318.8443002112012</v>
      </c>
      <c r="M672" s="15">
        <f t="shared" ca="1" si="224"/>
        <v>1322748.7660996988</v>
      </c>
      <c r="N672" s="15">
        <f t="shared" si="210"/>
        <v>3850.2887459072017</v>
      </c>
      <c r="O672" s="15">
        <f t="shared" ca="1" si="225"/>
        <v>1534559.6921953242</v>
      </c>
      <c r="P672" s="15">
        <f t="shared" si="211"/>
        <v>4466.8330956544014</v>
      </c>
      <c r="Q672" s="15">
        <f t="shared" ca="1" si="226"/>
        <v>1780287.7842971296</v>
      </c>
      <c r="R672" s="15">
        <f t="shared" si="212"/>
        <v>5182.1043447296024</v>
      </c>
      <c r="S672" s="15">
        <f t="shared" ca="1" si="227"/>
        <v>2065364.1773296692</v>
      </c>
      <c r="T672" s="15">
        <f t="shared" si="213"/>
        <v>6011.9115574784028</v>
      </c>
      <c r="U672" s="15">
        <f t="shared" ca="1" si="228"/>
        <v>2396089.6852103062</v>
      </c>
      <c r="V672" s="15">
        <f t="shared" si="214"/>
        <v>6974.5953584384033</v>
      </c>
      <c r="W672" s="15">
        <f t="shared" ca="1" si="229"/>
        <v>2779774.0929973703</v>
      </c>
      <c r="X672" s="15">
        <f t="shared" si="215"/>
        <v>8091.4330135552027</v>
      </c>
      <c r="Y672" s="44">
        <f t="shared" ca="1" si="230"/>
        <v>3224897.6048612492</v>
      </c>
      <c r="Z672" s="15">
        <f t="shared" si="216"/>
        <v>9387.1092087808047</v>
      </c>
      <c r="AA672" s="44">
        <f t="shared" ca="1" si="231"/>
        <v>3741298.4762098547</v>
      </c>
      <c r="AB672" s="15">
        <f t="shared" si="217"/>
        <v>10890.261212006404</v>
      </c>
      <c r="AC672" s="44">
        <f t="shared" ca="1" si="232"/>
        <v>4340390.2918157941</v>
      </c>
      <c r="AD672" s="15">
        <f t="shared" si="218"/>
        <v>12634.112000000006</v>
      </c>
      <c r="AE672" s="44">
        <f t="shared" ca="1" si="233"/>
        <v>5035414.3030156363</v>
      </c>
    </row>
    <row r="673" spans="2:31">
      <c r="B673" s="15">
        <f t="shared" si="204"/>
        <v>1894.2685625000017</v>
      </c>
      <c r="C673" s="15">
        <f t="shared" ca="1" si="219"/>
        <v>1053694.5134881861</v>
      </c>
      <c r="D673" s="15">
        <f t="shared" si="205"/>
        <v>2197.5966508519891</v>
      </c>
      <c r="E673" s="15">
        <f t="shared" ca="1" si="220"/>
        <v>1222421.983716341</v>
      </c>
      <c r="F673" s="15">
        <f t="shared" si="206"/>
        <v>2549.4964371224646</v>
      </c>
      <c r="G673" s="15">
        <f t="shared" ca="1" si="221"/>
        <v>1418167.656442652</v>
      </c>
      <c r="H673" s="15">
        <f t="shared" si="207"/>
        <v>2957.7457880290526</v>
      </c>
      <c r="I673" s="15">
        <f t="shared" ca="1" si="222"/>
        <v>1645258.0013395019</v>
      </c>
      <c r="J673" s="15">
        <f t="shared" si="208"/>
        <v>3431.3676730155094</v>
      </c>
      <c r="K673" s="15">
        <f t="shared" ca="1" si="223"/>
        <v>1908712.0814829881</v>
      </c>
      <c r="L673" s="15">
        <f t="shared" si="209"/>
        <v>3980.8305778656345</v>
      </c>
      <c r="M673" s="15">
        <f t="shared" ca="1" si="224"/>
        <v>2214353.034232452</v>
      </c>
      <c r="N673" s="15">
        <f t="shared" si="210"/>
        <v>4618.2784689067603</v>
      </c>
      <c r="O673" s="15">
        <f t="shared" ca="1" si="225"/>
        <v>2568935.9897444155</v>
      </c>
      <c r="P673" s="15">
        <f t="shared" si="211"/>
        <v>5357.8005368530485</v>
      </c>
      <c r="Q673" s="15">
        <f t="shared" ca="1" si="226"/>
        <v>2980298.1170713007</v>
      </c>
      <c r="R673" s="15">
        <f t="shared" si="212"/>
        <v>6215.7418568497433</v>
      </c>
      <c r="S673" s="15">
        <f t="shared" ca="1" si="227"/>
        <v>3457531.430061643</v>
      </c>
      <c r="T673" s="15">
        <f t="shared" si="213"/>
        <v>7211.0648149148938</v>
      </c>
      <c r="U673" s="15">
        <f t="shared" ca="1" si="228"/>
        <v>4011183.8322732649</v>
      </c>
      <c r="V673" s="15">
        <f t="shared" si="214"/>
        <v>8365.7683095722386</v>
      </c>
      <c r="W673" s="15">
        <f t="shared" ca="1" si="229"/>
        <v>4653492.2995691095</v>
      </c>
      <c r="X673" s="15">
        <f t="shared" si="215"/>
        <v>9705.3736317374824</v>
      </c>
      <c r="Y673" s="44">
        <f t="shared" ca="1" si="230"/>
        <v>5398653.1527599515</v>
      </c>
      <c r="Z673" s="15">
        <f t="shared" si="216"/>
        <v>11259.489146176786</v>
      </c>
      <c r="AA673" s="44">
        <f t="shared" ca="1" si="231"/>
        <v>6263136.1639388707</v>
      </c>
      <c r="AB673" s="15">
        <f t="shared" si="217"/>
        <v>13062.464193014524</v>
      </c>
      <c r="AC673" s="44">
        <f t="shared" ca="1" si="232"/>
        <v>7266048.2918272978</v>
      </c>
      <c r="AD673" s="15">
        <f t="shared" si="218"/>
        <v>15154.148500000014</v>
      </c>
      <c r="AE673" s="44">
        <f t="shared" ca="1" si="233"/>
        <v>8429556.1079054885</v>
      </c>
    </row>
    <row r="674" spans="2:31">
      <c r="B674" s="15">
        <f t="shared" si="204"/>
        <v>2248.6005000000018</v>
      </c>
      <c r="C674" s="15">
        <f t="shared" ca="1" si="219"/>
        <v>1662995.6940588979</v>
      </c>
      <c r="D674" s="15">
        <f t="shared" si="205"/>
        <v>2608.6675489047016</v>
      </c>
      <c r="E674" s="15">
        <f t="shared" ca="1" si="220"/>
        <v>1929290.1967511321</v>
      </c>
      <c r="F674" s="15">
        <f t="shared" si="206"/>
        <v>3026.391862670102</v>
      </c>
      <c r="G674" s="15">
        <f t="shared" ca="1" si="221"/>
        <v>2238226.2372330092</v>
      </c>
      <c r="H674" s="15">
        <f t="shared" si="207"/>
        <v>3511.0061949492024</v>
      </c>
      <c r="I674" s="15">
        <f t="shared" ca="1" si="222"/>
        <v>2596632.0758243334</v>
      </c>
      <c r="J674" s="15">
        <f t="shared" si="208"/>
        <v>4073.2213045036528</v>
      </c>
      <c r="K674" s="15">
        <f t="shared" ca="1" si="223"/>
        <v>3012429.0599146159</v>
      </c>
      <c r="L674" s="15">
        <f t="shared" si="209"/>
        <v>4725.4638571366531</v>
      </c>
      <c r="M674" s="15">
        <f t="shared" ca="1" si="224"/>
        <v>3494807.568907504</v>
      </c>
      <c r="N674" s="15">
        <f t="shared" si="210"/>
        <v>5482.1494057936534</v>
      </c>
      <c r="O674" s="15">
        <f t="shared" ca="1" si="225"/>
        <v>4054428.90189804</v>
      </c>
      <c r="P674" s="15">
        <f t="shared" si="211"/>
        <v>6360.0025912735546</v>
      </c>
      <c r="Q674" s="15">
        <f t="shared" ca="1" si="226"/>
        <v>4703662.0882594949</v>
      </c>
      <c r="R674" s="15">
        <f t="shared" si="212"/>
        <v>7378.4259127107052</v>
      </c>
      <c r="S674" s="15">
        <f t="shared" ca="1" si="227"/>
        <v>5456856.6189371943</v>
      </c>
      <c r="T674" s="15">
        <f t="shared" si="213"/>
        <v>8559.928760550305</v>
      </c>
      <c r="U674" s="15">
        <f t="shared" ca="1" si="228"/>
        <v>6330659.7460269462</v>
      </c>
      <c r="V674" s="15">
        <f t="shared" si="214"/>
        <v>9930.6250318390576</v>
      </c>
      <c r="W674" s="15">
        <f t="shared" ca="1" si="229"/>
        <v>7344384.503722135</v>
      </c>
      <c r="X674" s="15">
        <f t="shared" si="215"/>
        <v>11520.809896253408</v>
      </c>
      <c r="Y674" s="44">
        <f t="shared" ca="1" si="230"/>
        <v>8520436.2667092439</v>
      </c>
      <c r="Z674" s="15">
        <f t="shared" si="216"/>
        <v>13365.63010390861</v>
      </c>
      <c r="AA674" s="44">
        <f t="shared" ca="1" si="231"/>
        <v>9884808.4891842641</v>
      </c>
      <c r="AB674" s="15">
        <f t="shared" si="217"/>
        <v>15505.860202251311</v>
      </c>
      <c r="AC674" s="44">
        <f t="shared" ca="1" si="232"/>
        <v>11467656.770966269</v>
      </c>
      <c r="AD674" s="15">
        <f t="shared" si="218"/>
        <v>17988.804000000015</v>
      </c>
      <c r="AE674" s="44">
        <f t="shared" ca="1" si="233"/>
        <v>13303965.552471183</v>
      </c>
    </row>
    <row r="675" spans="2:31">
      <c r="B675" s="15">
        <f t="shared" si="204"/>
        <v>2644.5731875000024</v>
      </c>
      <c r="C675" s="15">
        <f t="shared" ca="1" si="219"/>
        <v>2321419.2552394154</v>
      </c>
      <c r="D675" s="15">
        <f t="shared" si="205"/>
        <v>3068.0471052704652</v>
      </c>
      <c r="E675" s="15">
        <f t="shared" ca="1" si="220"/>
        <v>2693146.7277293494</v>
      </c>
      <c r="F675" s="15">
        <f t="shared" si="206"/>
        <v>3559.3315819708905</v>
      </c>
      <c r="G675" s="15">
        <f t="shared" ca="1" si="221"/>
        <v>3124398.6399105801</v>
      </c>
      <c r="H675" s="15">
        <f t="shared" si="207"/>
        <v>4129.2852351091533</v>
      </c>
      <c r="I675" s="15">
        <f t="shared" ca="1" si="222"/>
        <v>3624706.7392451195</v>
      </c>
      <c r="J675" s="15">
        <f t="shared" si="208"/>
        <v>4790.5049601492728</v>
      </c>
      <c r="K675" s="15">
        <f t="shared" ca="1" si="223"/>
        <v>4205128.6420714492</v>
      </c>
      <c r="L675" s="15">
        <f t="shared" si="209"/>
        <v>5557.6057263546481</v>
      </c>
      <c r="M675" s="15">
        <f t="shared" ca="1" si="224"/>
        <v>4878493.4397617253</v>
      </c>
      <c r="N675" s="15">
        <f t="shared" si="210"/>
        <v>6447.5416279730243</v>
      </c>
      <c r="O675" s="15">
        <f t="shared" ca="1" si="225"/>
        <v>5659683.5190193625</v>
      </c>
      <c r="P675" s="15">
        <f t="shared" si="211"/>
        <v>7479.9824714583874</v>
      </c>
      <c r="Q675" s="15">
        <f t="shared" ca="1" si="226"/>
        <v>6565965.1319809789</v>
      </c>
      <c r="R675" s="15">
        <f t="shared" si="212"/>
        <v>8677.7474854737211</v>
      </c>
      <c r="S675" s="15">
        <f t="shared" ca="1" si="227"/>
        <v>7617369.1089742603</v>
      </c>
      <c r="T675" s="15">
        <f t="shared" si="213"/>
        <v>10067.309905455171</v>
      </c>
      <c r="U675" s="15">
        <f t="shared" ca="1" si="228"/>
        <v>8837133.7853118535</v>
      </c>
      <c r="V675" s="15">
        <f t="shared" si="214"/>
        <v>11679.382217658454</v>
      </c>
      <c r="W675" s="15">
        <f t="shared" ca="1" si="229"/>
        <v>10252218.731372559</v>
      </c>
      <c r="X675" s="15">
        <f t="shared" si="215"/>
        <v>13549.594492181435</v>
      </c>
      <c r="Y675" s="44">
        <f t="shared" ca="1" si="230"/>
        <v>11893900.196640288</v>
      </c>
      <c r="Z675" s="15">
        <f t="shared" si="216"/>
        <v>15719.28273023134</v>
      </c>
      <c r="AA675" s="44">
        <f t="shared" ca="1" si="231"/>
        <v>13798463.124784067</v>
      </c>
      <c r="AB675" s="15">
        <f t="shared" si="217"/>
        <v>18236.401770789053</v>
      </c>
      <c r="AC675" s="44">
        <f t="shared" ca="1" si="232"/>
        <v>16008002.507584918</v>
      </c>
      <c r="AD675" s="15">
        <f t="shared" si="218"/>
        <v>21156.585500000019</v>
      </c>
      <c r="AE675" s="44">
        <f t="shared" ca="1" si="233"/>
        <v>18571354.041915324</v>
      </c>
    </row>
    <row r="676" spans="2:31">
      <c r="B676" s="15">
        <f t="shared" si="204"/>
        <v>3084.5000000000023</v>
      </c>
      <c r="C676" s="15">
        <f t="shared" ca="1" si="219"/>
        <v>3086287.9414624493</v>
      </c>
      <c r="D676" s="15">
        <f t="shared" si="205"/>
        <v>3578.4191343000025</v>
      </c>
      <c r="E676" s="15">
        <f t="shared" ca="1" si="220"/>
        <v>3580493.3777560657</v>
      </c>
      <c r="F676" s="15">
        <f t="shared" si="206"/>
        <v>4151.4291669000031</v>
      </c>
      <c r="G676" s="15">
        <f t="shared" ca="1" si="221"/>
        <v>4153835.5576718985</v>
      </c>
      <c r="H676" s="15">
        <f t="shared" si="207"/>
        <v>4816.1950548000032</v>
      </c>
      <c r="I676" s="15">
        <f t="shared" ca="1" si="222"/>
        <v>4818986.7794975908</v>
      </c>
      <c r="J676" s="15">
        <f t="shared" si="208"/>
        <v>5587.4091968500043</v>
      </c>
      <c r="K676" s="15">
        <f t="shared" ca="1" si="223"/>
        <v>5590647.958584711</v>
      </c>
      <c r="L676" s="15">
        <f t="shared" si="209"/>
        <v>6482.1177738500046</v>
      </c>
      <c r="M676" s="15">
        <f t="shared" ca="1" si="224"/>
        <v>6485875.1566129578</v>
      </c>
      <c r="N676" s="15">
        <f t="shared" si="210"/>
        <v>7520.0952068500055</v>
      </c>
      <c r="O676" s="15">
        <f t="shared" ca="1" si="225"/>
        <v>7524454.2569462527</v>
      </c>
      <c r="P676" s="15">
        <f t="shared" si="211"/>
        <v>8724.2833899500056</v>
      </c>
      <c r="Q676" s="15">
        <f t="shared" ca="1" si="226"/>
        <v>8729340.452035604</v>
      </c>
      <c r="R676" s="15">
        <f t="shared" si="212"/>
        <v>10121.297548300008</v>
      </c>
      <c r="S676" s="15">
        <f t="shared" ca="1" si="227"/>
        <v>10127164.394641511</v>
      </c>
      <c r="T676" s="15">
        <f t="shared" si="213"/>
        <v>11742.014760700007</v>
      </c>
      <c r="U676" s="15">
        <f t="shared" ca="1" si="228"/>
        <v>11748821.061573185</v>
      </c>
      <c r="V676" s="15">
        <f t="shared" si="214"/>
        <v>13622.25655945001</v>
      </c>
      <c r="W676" s="15">
        <f t="shared" ca="1" si="229"/>
        <v>13630152.749210013</v>
      </c>
      <c r="X676" s="15">
        <f t="shared" si="215"/>
        <v>15803.580104600009</v>
      </c>
      <c r="Y676" s="44">
        <f t="shared" ca="1" si="230"/>
        <v>15812740.706358517</v>
      </c>
      <c r="Z676" s="15">
        <f t="shared" si="216"/>
        <v>18334.197673400013</v>
      </c>
      <c r="AA676" s="44">
        <f t="shared" ca="1" si="231"/>
        <v>18344825.156687737</v>
      </c>
      <c r="AB676" s="15">
        <f t="shared" si="217"/>
        <v>21270.041429700013</v>
      </c>
      <c r="AC676" s="44">
        <f t="shared" ca="1" si="232"/>
        <v>21282370.685326576</v>
      </c>
      <c r="AD676" s="15">
        <f t="shared" si="218"/>
        <v>24676.000000000018</v>
      </c>
      <c r="AE676" s="44">
        <f t="shared" ca="1" si="233"/>
        <v>24690303.531699594</v>
      </c>
    </row>
    <row r="677" spans="2:31">
      <c r="B677" s="15">
        <f t="shared" si="204"/>
        <v>3570.694312500003</v>
      </c>
      <c r="C677" s="15">
        <f t="shared" ca="1" si="219"/>
        <v>4275193.4277205821</v>
      </c>
      <c r="D677" s="15">
        <f t="shared" si="205"/>
        <v>4142.4674503440401</v>
      </c>
      <c r="E677" s="15">
        <f t="shared" ca="1" si="220"/>
        <v>4959777.5861854218</v>
      </c>
      <c r="F677" s="15">
        <f t="shared" si="206"/>
        <v>4805.7981893326159</v>
      </c>
      <c r="G677" s="15">
        <f t="shared" ca="1" si="221"/>
        <v>5753983.6894078162</v>
      </c>
      <c r="H677" s="15">
        <f t="shared" si="207"/>
        <v>5575.3478003128548</v>
      </c>
      <c r="I677" s="15">
        <f t="shared" ca="1" si="222"/>
        <v>6675365.6816019863</v>
      </c>
      <c r="J677" s="15">
        <f t="shared" si="208"/>
        <v>6468.1245715034865</v>
      </c>
      <c r="K677" s="15">
        <f t="shared" ca="1" si="223"/>
        <v>7744287.5916221924</v>
      </c>
      <c r="L677" s="15">
        <f t="shared" si="209"/>
        <v>7503.8615879531117</v>
      </c>
      <c r="M677" s="15">
        <f t="shared" ca="1" si="224"/>
        <v>8984375.8484273907</v>
      </c>
      <c r="N677" s="15">
        <f t="shared" si="210"/>
        <v>8705.4502138297375</v>
      </c>
      <c r="O677" s="15">
        <f t="shared" ca="1" si="225"/>
        <v>10423038.289563354</v>
      </c>
      <c r="P677" s="15">
        <f t="shared" si="211"/>
        <v>10099.448559290877</v>
      </c>
      <c r="Q677" s="15">
        <f t="shared" ca="1" si="226"/>
        <v>12092072.948706785</v>
      </c>
      <c r="R677" s="15">
        <f t="shared" si="212"/>
        <v>11716.667074350797</v>
      </c>
      <c r="S677" s="15">
        <f t="shared" ca="1" si="227"/>
        <v>14028369.187387453</v>
      </c>
      <c r="T677" s="15">
        <f t="shared" si="213"/>
        <v>13592.849837355347</v>
      </c>
      <c r="U677" s="15">
        <f t="shared" ca="1" si="228"/>
        <v>16274723.401894212</v>
      </c>
      <c r="V677" s="15">
        <f t="shared" si="214"/>
        <v>15769.464749633318</v>
      </c>
      <c r="W677" s="15">
        <f t="shared" ca="1" si="229"/>
        <v>18880785.123580556</v>
      </c>
      <c r="X677" s="15">
        <f t="shared" si="215"/>
        <v>18294.619418587587</v>
      </c>
      <c r="Y677" s="44">
        <f t="shared" ca="1" si="230"/>
        <v>21904153.605978817</v>
      </c>
      <c r="Z677" s="15">
        <f t="shared" si="216"/>
        <v>21224.12558166969</v>
      </c>
      <c r="AA677" s="44">
        <f t="shared" ca="1" si="231"/>
        <v>25411652.25996099</v>
      </c>
      <c r="AB677" s="15">
        <f t="shared" si="217"/>
        <v>24622.73171005648</v>
      </c>
      <c r="AC677" s="44">
        <f t="shared" ca="1" si="232"/>
        <v>29480804.450509947</v>
      </c>
      <c r="AD677" s="15">
        <f t="shared" si="218"/>
        <v>28565.554500000024</v>
      </c>
      <c r="AE677" s="44">
        <f t="shared" ca="1" si="233"/>
        <v>34201547.421764657</v>
      </c>
    </row>
    <row r="678" spans="2:31">
      <c r="B678" s="15">
        <f t="shared" si="204"/>
        <v>4105.4695000000038</v>
      </c>
      <c r="C678" s="15">
        <f t="shared" ca="1" si="219"/>
        <v>5978768.7981463354</v>
      </c>
      <c r="D678" s="15">
        <f t="shared" si="205"/>
        <v>4762.8758677533042</v>
      </c>
      <c r="E678" s="15">
        <f t="shared" ca="1" si="220"/>
        <v>6936145.4585322291</v>
      </c>
      <c r="F678" s="15">
        <f t="shared" si="206"/>
        <v>5525.5522211439047</v>
      </c>
      <c r="G678" s="15">
        <f t="shared" ca="1" si="221"/>
        <v>8046826.121178912</v>
      </c>
      <c r="H678" s="15">
        <f t="shared" si="207"/>
        <v>6410.3556179388061</v>
      </c>
      <c r="I678" s="15">
        <f t="shared" ca="1" si="222"/>
        <v>9335359.6107715741</v>
      </c>
      <c r="J678" s="15">
        <f t="shared" si="208"/>
        <v>7436.8416410073569</v>
      </c>
      <c r="K678" s="15">
        <f t="shared" ca="1" si="223"/>
        <v>10830224.596726425</v>
      </c>
      <c r="L678" s="15">
        <f t="shared" si="209"/>
        <v>8627.6987569943576</v>
      </c>
      <c r="M678" s="15">
        <f t="shared" ca="1" si="224"/>
        <v>12564462.14692954</v>
      </c>
      <c r="N678" s="15">
        <f t="shared" si="210"/>
        <v>10009.246720317358</v>
      </c>
      <c r="O678" s="15">
        <f t="shared" ca="1" si="225"/>
        <v>14576401.550268954</v>
      </c>
      <c r="P678" s="15">
        <f t="shared" si="211"/>
        <v>11612.02119202346</v>
      </c>
      <c r="Q678" s="15">
        <f t="shared" ca="1" si="226"/>
        <v>16910511.693311527</v>
      </c>
      <c r="R678" s="15">
        <f t="shared" si="212"/>
        <v>13471.447036787313</v>
      </c>
      <c r="S678" s="15">
        <f t="shared" ca="1" si="227"/>
        <v>19618381.578385815</v>
      </c>
      <c r="T678" s="15">
        <f t="shared" si="213"/>
        <v>15628.621646491712</v>
      </c>
      <c r="U678" s="15">
        <f t="shared" ca="1" si="228"/>
        <v>22759861.072668783</v>
      </c>
      <c r="V678" s="15">
        <f t="shared" si="214"/>
        <v>18131.223480627967</v>
      </c>
      <c r="W678" s="15">
        <f t="shared" ca="1" si="229"/>
        <v>26404384.009720832</v>
      </c>
      <c r="X678" s="15">
        <f t="shared" si="215"/>
        <v>21034.565119222618</v>
      </c>
      <c r="Y678" s="44">
        <f t="shared" ca="1" si="230"/>
        <v>30632501.743682504</v>
      </c>
      <c r="Z678" s="15">
        <f t="shared" si="216"/>
        <v>24402.817103295423</v>
      </c>
      <c r="AA678" s="44">
        <f t="shared" ca="1" si="231"/>
        <v>35537665.420253225</v>
      </c>
      <c r="AB678" s="15">
        <f t="shared" si="217"/>
        <v>28310.425142930726</v>
      </c>
      <c r="AC678" s="44">
        <f t="shared" ca="1" si="232"/>
        <v>41228289.847680412</v>
      </c>
      <c r="AD678" s="15">
        <f t="shared" si="218"/>
        <v>32843.75600000003</v>
      </c>
      <c r="AE678" s="44">
        <f t="shared" ca="1" si="233"/>
        <v>47830150.385170683</v>
      </c>
    </row>
    <row r="679" spans="2:31">
      <c r="B679" s="15">
        <f t="shared" si="204"/>
        <v>4691.1389375000053</v>
      </c>
      <c r="C679" s="15">
        <f t="shared" ca="1" si="219"/>
        <v>8145827.6061288733</v>
      </c>
      <c r="D679" s="15">
        <f t="shared" si="205"/>
        <v>5442.3282008785181</v>
      </c>
      <c r="E679" s="15">
        <f t="shared" ca="1" si="220"/>
        <v>9450214.0932017267</v>
      </c>
      <c r="F679" s="15">
        <f t="shared" si="206"/>
        <v>6313.8048342090442</v>
      </c>
      <c r="G679" s="15">
        <f t="shared" ca="1" si="221"/>
        <v>10963471.004254371</v>
      </c>
      <c r="H679" s="15">
        <f t="shared" si="207"/>
        <v>7324.8306539689584</v>
      </c>
      <c r="I679" s="15">
        <f t="shared" ca="1" si="222"/>
        <v>12719045.107437577</v>
      </c>
      <c r="J679" s="15">
        <f t="shared" si="208"/>
        <v>8497.7509622592534</v>
      </c>
      <c r="K679" s="15">
        <f t="shared" ca="1" si="223"/>
        <v>14755737.423387613</v>
      </c>
      <c r="L679" s="15">
        <f t="shared" si="209"/>
        <v>9858.4908693041289</v>
      </c>
      <c r="M679" s="15">
        <f t="shared" ca="1" si="224"/>
        <v>17118565.053786989</v>
      </c>
      <c r="N679" s="15">
        <f t="shared" si="210"/>
        <v>11437.124797718006</v>
      </c>
      <c r="O679" s="15">
        <f t="shared" ca="1" si="225"/>
        <v>19859750.084835839</v>
      </c>
      <c r="P679" s="15">
        <f t="shared" si="211"/>
        <v>13268.544500690221</v>
      </c>
      <c r="Q679" s="15">
        <f t="shared" ca="1" si="226"/>
        <v>23039879.553103033</v>
      </c>
      <c r="R679" s="15">
        <f t="shared" si="212"/>
        <v>15393.228408770779</v>
      </c>
      <c r="S679" s="15">
        <f t="shared" ca="1" si="227"/>
        <v>26729241.361253567</v>
      </c>
      <c r="T679" s="15">
        <f t="shared" si="213"/>
        <v>17858.136699179631</v>
      </c>
      <c r="U679" s="15">
        <f t="shared" ca="1" si="228"/>
        <v>31009378.501955833</v>
      </c>
      <c r="V679" s="15">
        <f t="shared" si="214"/>
        <v>20717.74944485354</v>
      </c>
      <c r="W679" s="15">
        <f t="shared" ca="1" si="229"/>
        <v>35974891.729530856</v>
      </c>
      <c r="X679" s="15">
        <f t="shared" si="215"/>
        <v>24035.26989158355</v>
      </c>
      <c r="Y679" s="44">
        <f t="shared" ca="1" si="230"/>
        <v>41735528.96473325</v>
      </c>
      <c r="Z679" s="15">
        <f t="shared" si="216"/>
        <v>27884.022886532257</v>
      </c>
      <c r="AA679" s="44">
        <f t="shared" ca="1" si="231"/>
        <v>48418613.565960608</v>
      </c>
      <c r="AB679" s="15">
        <f t="shared" si="217"/>
        <v>32349.074259395024</v>
      </c>
      <c r="AC679" s="44">
        <f t="shared" ca="1" si="232"/>
        <v>56171856.268943138</v>
      </c>
      <c r="AD679" s="15">
        <f t="shared" si="218"/>
        <v>37529.111500000043</v>
      </c>
      <c r="AE679" s="44">
        <f t="shared" ca="1" si="233"/>
        <v>65166620.849030986</v>
      </c>
    </row>
    <row r="680" spans="2:31">
      <c r="B680" s="15">
        <f t="shared" si="204"/>
        <v>5330.016000000006</v>
      </c>
      <c r="C680" s="15">
        <f t="shared" ca="1" si="219"/>
        <v>10602684.519010969</v>
      </c>
      <c r="D680" s="15">
        <f t="shared" si="205"/>
        <v>6183.5082640704059</v>
      </c>
      <c r="E680" s="15">
        <f t="shared" ca="1" si="220"/>
        <v>12300486.029429482</v>
      </c>
      <c r="F680" s="15">
        <f t="shared" si="206"/>
        <v>7173.6696004032074</v>
      </c>
      <c r="G680" s="15">
        <f t="shared" ca="1" si="221"/>
        <v>14270155.214673765</v>
      </c>
      <c r="H680" s="15">
        <f t="shared" si="207"/>
        <v>8322.3850546944086</v>
      </c>
      <c r="I680" s="15">
        <f t="shared" ca="1" si="222"/>
        <v>16555226.697378876</v>
      </c>
      <c r="J680" s="15">
        <f t="shared" si="208"/>
        <v>9655.0430921568095</v>
      </c>
      <c r="K680" s="15">
        <f t="shared" ca="1" si="223"/>
        <v>19206204.244714219</v>
      </c>
      <c r="L680" s="15">
        <f t="shared" si="209"/>
        <v>11201.099513212812</v>
      </c>
      <c r="M680" s="15">
        <f t="shared" ca="1" si="224"/>
        <v>22281682.532405652</v>
      </c>
      <c r="N680" s="15">
        <f t="shared" si="210"/>
        <v>12994.724517436813</v>
      </c>
      <c r="O680" s="15">
        <f t="shared" ca="1" si="225"/>
        <v>25849634.310636107</v>
      </c>
      <c r="P680" s="15">
        <f t="shared" si="211"/>
        <v>15075.561697833615</v>
      </c>
      <c r="Q680" s="15">
        <f t="shared" ca="1" si="226"/>
        <v>29988920.226321086</v>
      </c>
      <c r="R680" s="15">
        <f t="shared" si="212"/>
        <v>17489.602163462419</v>
      </c>
      <c r="S680" s="15">
        <f t="shared" ca="1" si="227"/>
        <v>34791027.663369775</v>
      </c>
      <c r="T680" s="15">
        <f t="shared" si="213"/>
        <v>20290.201506489619</v>
      </c>
      <c r="U680" s="15">
        <f t="shared" ca="1" si="228"/>
        <v>40362093.734891281</v>
      </c>
      <c r="V680" s="15">
        <f t="shared" si="214"/>
        <v>23539.259334729624</v>
      </c>
      <c r="W680" s="15">
        <f t="shared" ca="1" si="229"/>
        <v>46825251.657278687</v>
      </c>
      <c r="X680" s="15">
        <f t="shared" si="215"/>
        <v>27308.586420748827</v>
      </c>
      <c r="Y680" s="44">
        <f t="shared" ca="1" si="230"/>
        <v>54323350.338788182</v>
      </c>
      <c r="Z680" s="15">
        <f t="shared" si="216"/>
        <v>31681.493579635233</v>
      </c>
      <c r="AA680" s="44">
        <f t="shared" ca="1" si="231"/>
        <v>63022115.039794162</v>
      </c>
      <c r="AB680" s="15">
        <f t="shared" si="217"/>
        <v>36754.63159052164</v>
      </c>
      <c r="AC680" s="44">
        <f t="shared" ca="1" si="232"/>
        <v>73113807.419485196</v>
      </c>
      <c r="AD680" s="15">
        <f t="shared" si="218"/>
        <v>42640.128000000048</v>
      </c>
      <c r="AE680" s="44">
        <f t="shared" ca="1" si="233"/>
        <v>84821476.152087748</v>
      </c>
    </row>
    <row r="681" spans="2:31">
      <c r="B681" s="15">
        <f t="shared" si="204"/>
        <v>6024.4140625000064</v>
      </c>
      <c r="C681" s="15">
        <f t="shared" ca="1" si="219"/>
        <v>14030184.853412014</v>
      </c>
      <c r="D681" s="15">
        <f t="shared" si="205"/>
        <v>6989.0998716796939</v>
      </c>
      <c r="E681" s="15">
        <f t="shared" ca="1" si="220"/>
        <v>16276829.935877966</v>
      </c>
      <c r="F681" s="15">
        <f t="shared" si="206"/>
        <v>8108.2600916015708</v>
      </c>
      <c r="G681" s="15">
        <f t="shared" ca="1" si="221"/>
        <v>18883228.600244198</v>
      </c>
      <c r="H681" s="15">
        <f t="shared" si="207"/>
        <v>9406.6309664062592</v>
      </c>
      <c r="I681" s="15">
        <f t="shared" ca="1" si="222"/>
        <v>21906988.785518818</v>
      </c>
      <c r="J681" s="15">
        <f t="shared" si="208"/>
        <v>10912.908587597667</v>
      </c>
      <c r="K681" s="15">
        <f t="shared" ca="1" si="223"/>
        <v>25414940.47121409</v>
      </c>
      <c r="L681" s="15">
        <f t="shared" si="209"/>
        <v>12660.386277050793</v>
      </c>
      <c r="M681" s="15">
        <f t="shared" ca="1" si="224"/>
        <v>29484620.070903894</v>
      </c>
      <c r="N681" s="15">
        <f t="shared" si="210"/>
        <v>14687.68595087892</v>
      </c>
      <c r="O681" s="15">
        <f t="shared" ca="1" si="225"/>
        <v>34205973.696664982</v>
      </c>
      <c r="P681" s="15">
        <f t="shared" si="211"/>
        <v>17039.615995996111</v>
      </c>
      <c r="Q681" s="15">
        <f t="shared" ca="1" si="226"/>
        <v>39683355.057400063</v>
      </c>
      <c r="R681" s="15">
        <f t="shared" si="212"/>
        <v>19768.159274023459</v>
      </c>
      <c r="S681" s="15">
        <f t="shared" ca="1" si="227"/>
        <v>46037826.409153767</v>
      </c>
      <c r="T681" s="15">
        <f t="shared" si="213"/>
        <v>22933.62257949221</v>
      </c>
      <c r="U681" s="15">
        <f t="shared" ca="1" si="228"/>
        <v>53409835.51438269</v>
      </c>
      <c r="V681" s="15">
        <f t="shared" si="214"/>
        <v>26605.969842675808</v>
      </c>
      <c r="W681" s="15">
        <f t="shared" ca="1" si="229"/>
        <v>61962320.521863446</v>
      </c>
      <c r="X681" s="15">
        <f t="shared" si="215"/>
        <v>30866.367391796903</v>
      </c>
      <c r="Y681" s="44">
        <f t="shared" ca="1" si="230"/>
        <v>71884308.709107578</v>
      </c>
      <c r="Z681" s="15">
        <f t="shared" si="216"/>
        <v>35808.979830859411</v>
      </c>
      <c r="AA681" s="44">
        <f t="shared" ca="1" si="231"/>
        <v>83395098.880466342</v>
      </c>
      <c r="AB681" s="15">
        <f t="shared" si="217"/>
        <v>41543.049667382853</v>
      </c>
      <c r="AC681" s="44">
        <f t="shared" ca="1" si="232"/>
        <v>96749104.586942106</v>
      </c>
      <c r="AD681" s="15">
        <f t="shared" si="218"/>
        <v>48195.312500000051</v>
      </c>
      <c r="AE681" s="44">
        <f t="shared" ca="1" si="233"/>
        <v>112241478.82729611</v>
      </c>
    </row>
    <row r="682" spans="2:31">
      <c r="B682" s="15">
        <f t="shared" si="204"/>
        <v>6776.6465000000071</v>
      </c>
      <c r="C682" s="15">
        <f t="shared" ca="1" si="219"/>
        <v>18156691.509508353</v>
      </c>
      <c r="D682" s="15">
        <f t="shared" si="205"/>
        <v>7861.7868380571081</v>
      </c>
      <c r="E682" s="15">
        <f t="shared" ca="1" si="220"/>
        <v>21064111.626911014</v>
      </c>
      <c r="F682" s="15">
        <f t="shared" si="206"/>
        <v>9120.6898796793103</v>
      </c>
      <c r="G682" s="15">
        <f t="shared" ca="1" si="221"/>
        <v>24437094.733985592</v>
      </c>
      <c r="H682" s="15">
        <f t="shared" si="207"/>
        <v>10581.180535395612</v>
      </c>
      <c r="I682" s="15">
        <f t="shared" ca="1" si="222"/>
        <v>28350192.20607011</v>
      </c>
      <c r="J682" s="15">
        <f t="shared" si="208"/>
        <v>12275.538005479462</v>
      </c>
      <c r="K682" s="15">
        <f t="shared" ca="1" si="223"/>
        <v>32889889.811831828</v>
      </c>
      <c r="L682" s="15">
        <f t="shared" si="209"/>
        <v>14241.212749148464</v>
      </c>
      <c r="M682" s="15">
        <f t="shared" ca="1" si="224"/>
        <v>38156528.691228874</v>
      </c>
      <c r="N682" s="15">
        <f t="shared" si="210"/>
        <v>16521.649169449465</v>
      </c>
      <c r="O682" s="15">
        <f t="shared" ca="1" si="225"/>
        <v>44266509.577859566</v>
      </c>
      <c r="P682" s="15">
        <f t="shared" si="211"/>
        <v>19167.250607720169</v>
      </c>
      <c r="Q682" s="15">
        <f t="shared" ca="1" si="226"/>
        <v>51354878.311833322</v>
      </c>
      <c r="R682" s="15">
        <f t="shared" si="212"/>
        <v>22236.490713615123</v>
      </c>
      <c r="S682" s="15">
        <f t="shared" ca="1" si="227"/>
        <v>59578303.537178241</v>
      </c>
      <c r="T682" s="15">
        <f t="shared" si="213"/>
        <v>25797.206429257927</v>
      </c>
      <c r="U682" s="15">
        <f t="shared" ca="1" si="228"/>
        <v>69118540.998581097</v>
      </c>
      <c r="V682" s="15">
        <f t="shared" si="214"/>
        <v>29928.097661111682</v>
      </c>
      <c r="W682" s="15">
        <f t="shared" ca="1" si="229"/>
        <v>80186451.61721842</v>
      </c>
      <c r="X682" s="15">
        <f t="shared" si="215"/>
        <v>34720.465489806229</v>
      </c>
      <c r="Y682" s="44">
        <f t="shared" ca="1" si="230"/>
        <v>93026658.682128668</v>
      </c>
      <c r="Z682" s="15">
        <f t="shared" si="216"/>
        <v>40280.23228845984</v>
      </c>
      <c r="AA682" s="44">
        <f t="shared" ca="1" si="231"/>
        <v>107922960.35995121</v>
      </c>
      <c r="AB682" s="15">
        <f t="shared" si="217"/>
        <v>46730.281021050949</v>
      </c>
      <c r="AC682" s="44">
        <f t="shared" ca="1" si="232"/>
        <v>125204597.38483542</v>
      </c>
      <c r="AD682" s="15">
        <f t="shared" si="218"/>
        <v>54213.172000000057</v>
      </c>
      <c r="AE682" s="44">
        <f t="shared" ca="1" si="233"/>
        <v>145253532.07606682</v>
      </c>
    </row>
    <row r="683" spans="2:31">
      <c r="B683" s="15">
        <f t="shared" si="204"/>
        <v>7589.0266875000088</v>
      </c>
      <c r="C683" s="15">
        <f t="shared" ca="1" si="219"/>
        <v>22239121.83652411</v>
      </c>
      <c r="D683" s="15">
        <f t="shared" si="205"/>
        <v>8804.2529775533731</v>
      </c>
      <c r="E683" s="15">
        <f t="shared" ca="1" si="220"/>
        <v>25800259.072733611</v>
      </c>
      <c r="F683" s="15">
        <f t="shared" si="206"/>
        <v>10214.0725365116</v>
      </c>
      <c r="G683" s="15">
        <f t="shared" ca="1" si="221"/>
        <v>29931638.527602166</v>
      </c>
      <c r="H683" s="15">
        <f t="shared" si="207"/>
        <v>11849.645907953563</v>
      </c>
      <c r="I683" s="15">
        <f t="shared" ca="1" si="222"/>
        <v>34724574.035390534</v>
      </c>
      <c r="J683" s="15">
        <f t="shared" si="208"/>
        <v>13747.121902699835</v>
      </c>
      <c r="K683" s="15">
        <f t="shared" ca="1" si="223"/>
        <v>40284997.20514264</v>
      </c>
      <c r="L683" s="15">
        <f t="shared" si="209"/>
        <v>15948.440517836212</v>
      </c>
      <c r="M683" s="15">
        <f t="shared" ca="1" si="224"/>
        <v>46735810.319775835</v>
      </c>
      <c r="N683" s="15">
        <f t="shared" si="210"/>
        <v>18502.254244553591</v>
      </c>
      <c r="O683" s="15">
        <f t="shared" ca="1" si="225"/>
        <v>54219586.165471911</v>
      </c>
      <c r="P683" s="15">
        <f t="shared" si="211"/>
        <v>21465.008745548257</v>
      </c>
      <c r="Q683" s="15">
        <f t="shared" ca="1" si="226"/>
        <v>62901734.882626548</v>
      </c>
      <c r="R683" s="15">
        <f t="shared" si="212"/>
        <v>24902.187455398642</v>
      </c>
      <c r="S683" s="15">
        <f t="shared" ca="1" si="227"/>
        <v>72974151.181830585</v>
      </c>
      <c r="T683" s="15">
        <f t="shared" si="213"/>
        <v>28889.759566857294</v>
      </c>
      <c r="U683" s="15">
        <f t="shared" ca="1" si="228"/>
        <v>84659457.56831634</v>
      </c>
      <c r="V683" s="15">
        <f t="shared" si="214"/>
        <v>33515.859482456835</v>
      </c>
      <c r="W683" s="15">
        <f t="shared" ca="1" si="229"/>
        <v>98215925.859620109</v>
      </c>
      <c r="X683" s="15">
        <f t="shared" si="215"/>
        <v>38882.733399855264</v>
      </c>
      <c r="Y683" s="44">
        <f t="shared" ca="1" si="230"/>
        <v>113943181.5203332</v>
      </c>
      <c r="Z683" s="15">
        <f t="shared" si="216"/>
        <v>45109.001600691576</v>
      </c>
      <c r="AA683" s="44">
        <f t="shared" ca="1" si="231"/>
        <v>132188833.14432141</v>
      </c>
      <c r="AB683" s="15">
        <f t="shared" si="217"/>
        <v>52332.278182598202</v>
      </c>
      <c r="AC683" s="44">
        <f t="shared" ca="1" si="232"/>
        <v>153356149.39958298</v>
      </c>
      <c r="AD683" s="15">
        <f t="shared" si="218"/>
        <v>60712.213500000071</v>
      </c>
      <c r="AE683" s="44">
        <f t="shared" ca="1" si="233"/>
        <v>177912974.69219288</v>
      </c>
    </row>
    <row r="684" spans="2:31">
      <c r="B684" s="15">
        <f t="shared" si="204"/>
        <v>8463.8680000000113</v>
      </c>
      <c r="C684" s="15">
        <f t="shared" ca="1" si="219"/>
        <v>26267463.14821</v>
      </c>
      <c r="D684" s="15">
        <f t="shared" si="205"/>
        <v>9819.1821045192119</v>
      </c>
      <c r="E684" s="15">
        <f t="shared" ca="1" si="220"/>
        <v>30473656.261654973</v>
      </c>
      <c r="F684" s="15">
        <f t="shared" si="206"/>
        <v>11391.521633973614</v>
      </c>
      <c r="G684" s="15">
        <f t="shared" ca="1" si="221"/>
        <v>35353383.904668465</v>
      </c>
      <c r="H684" s="15">
        <f t="shared" si="207"/>
        <v>13215.639230371218</v>
      </c>
      <c r="I684" s="15">
        <f t="shared" ca="1" si="222"/>
        <v>41014500.280937016</v>
      </c>
      <c r="J684" s="15">
        <f t="shared" si="208"/>
        <v>15331.85083615642</v>
      </c>
      <c r="K684" s="15">
        <f t="shared" ca="1" si="223"/>
        <v>47582125.197674498</v>
      </c>
      <c r="L684" s="15">
        <f t="shared" si="209"/>
        <v>17786.931171444423</v>
      </c>
      <c r="M684" s="15">
        <f t="shared" ca="1" si="224"/>
        <v>55201423.163223177</v>
      </c>
      <c r="N684" s="15">
        <f t="shared" si="210"/>
        <v>20635.141247596428</v>
      </c>
      <c r="O684" s="15">
        <f t="shared" ca="1" si="225"/>
        <v>64040792.257079914</v>
      </c>
      <c r="P684" s="15">
        <f t="shared" si="211"/>
        <v>23939.433622022832</v>
      </c>
      <c r="Q684" s="15">
        <f t="shared" ca="1" si="226"/>
        <v>74295604.616648465</v>
      </c>
      <c r="R684" s="15">
        <f t="shared" si="212"/>
        <v>27772.840472535237</v>
      </c>
      <c r="S684" s="15">
        <f t="shared" ca="1" si="227"/>
        <v>86192514.3011958</v>
      </c>
      <c r="T684" s="15">
        <f t="shared" si="213"/>
        <v>32220.088503360839</v>
      </c>
      <c r="U684" s="15">
        <f t="shared" ca="1" si="228"/>
        <v>99994469.123820737</v>
      </c>
      <c r="V684" s="15">
        <f t="shared" si="214"/>
        <v>37379.471999130852</v>
      </c>
      <c r="W684" s="15">
        <f t="shared" ca="1" si="229"/>
        <v>116006523.64104871</v>
      </c>
      <c r="X684" s="15">
        <f t="shared" si="215"/>
        <v>43365.023807022451</v>
      </c>
      <c r="Y684" s="44">
        <f t="shared" ca="1" si="230"/>
        <v>134582576.75712925</v>
      </c>
      <c r="Z684" s="15">
        <f t="shared" si="216"/>
        <v>50309.038415809664</v>
      </c>
      <c r="AA684" s="44">
        <f t="shared" ca="1" si="231"/>
        <v>156133202.05480042</v>
      </c>
      <c r="AB684" s="15">
        <f t="shared" si="217"/>
        <v>58364.993683096873</v>
      </c>
      <c r="AC684" s="44">
        <f t="shared" ca="1" si="232"/>
        <v>181134715.32356772</v>
      </c>
      <c r="AD684" s="15">
        <f t="shared" si="218"/>
        <v>67710.94400000009</v>
      </c>
      <c r="AE684" s="44">
        <f t="shared" ca="1" si="233"/>
        <v>210139705.18568</v>
      </c>
    </row>
    <row r="685" spans="2:31">
      <c r="B685" s="15">
        <f t="shared" si="204"/>
        <v>9403.4838125000133</v>
      </c>
      <c r="C685" s="15">
        <f t="shared" ca="1" si="219"/>
        <v>30987473.208151225</v>
      </c>
      <c r="D685" s="15">
        <f t="shared" si="205"/>
        <v>10909.258033305352</v>
      </c>
      <c r="E685" s="15">
        <f t="shared" ca="1" si="220"/>
        <v>35949478.700488552</v>
      </c>
      <c r="F685" s="15">
        <f t="shared" si="206"/>
        <v>12656.15074394053</v>
      </c>
      <c r="G685" s="15">
        <f t="shared" ca="1" si="221"/>
        <v>41706046.388345368</v>
      </c>
      <c r="H685" s="15">
        <f t="shared" si="207"/>
        <v>14682.77264893967</v>
      </c>
      <c r="I685" s="15">
        <f t="shared" ca="1" si="222"/>
        <v>48384410.836714342</v>
      </c>
      <c r="J685" s="15">
        <f t="shared" si="208"/>
        <v>17033.915362746855</v>
      </c>
      <c r="K685" s="15">
        <f t="shared" ca="1" si="223"/>
        <v>56132174.676727861</v>
      </c>
      <c r="L685" s="15">
        <f t="shared" si="209"/>
        <v>19761.546298303481</v>
      </c>
      <c r="M685" s="15">
        <f t="shared" ca="1" si="224"/>
        <v>65120587.080323458</v>
      </c>
      <c r="N685" s="15">
        <f t="shared" si="210"/>
        <v>22925.950249983111</v>
      </c>
      <c r="O685" s="15">
        <f t="shared" ca="1" si="225"/>
        <v>75548305.63949126</v>
      </c>
      <c r="P685" s="15">
        <f t="shared" si="211"/>
        <v>26597.068449686354</v>
      </c>
      <c r="Q685" s="15">
        <f t="shared" ca="1" si="226"/>
        <v>87645808.982458845</v>
      </c>
      <c r="R685" s="15">
        <f t="shared" si="212"/>
        <v>30856.04073818613</v>
      </c>
      <c r="S685" s="15">
        <f t="shared" ca="1" si="227"/>
        <v>101680478.71929742</v>
      </c>
      <c r="T685" s="15">
        <f t="shared" si="213"/>
        <v>35796.99974983908</v>
      </c>
      <c r="U685" s="15">
        <f t="shared" ca="1" si="228"/>
        <v>117962511.85180983</v>
      </c>
      <c r="V685" s="15">
        <f t="shared" si="214"/>
        <v>41529.151903553313</v>
      </c>
      <c r="W685" s="15">
        <f t="shared" ca="1" si="229"/>
        <v>136851778.30135161</v>
      </c>
      <c r="X685" s="15">
        <f t="shared" si="215"/>
        <v>48179.189396386231</v>
      </c>
      <c r="Y685" s="44">
        <f t="shared" ca="1" si="230"/>
        <v>158765769.1957089</v>
      </c>
      <c r="Z685" s="15">
        <f t="shared" si="216"/>
        <v>55894.09338206915</v>
      </c>
      <c r="AA685" s="44">
        <f t="shared" ca="1" si="231"/>
        <v>184188834.23486167</v>
      </c>
      <c r="AB685" s="15">
        <f t="shared" si="217"/>
        <v>64844.38005361925</v>
      </c>
      <c r="AC685" s="44">
        <f t="shared" ca="1" si="232"/>
        <v>213682878.56673536</v>
      </c>
      <c r="AD685" s="15">
        <f t="shared" si="218"/>
        <v>75227.870500000106</v>
      </c>
      <c r="AE685" s="44">
        <f t="shared" ca="1" si="233"/>
        <v>247899785.6652098</v>
      </c>
    </row>
    <row r="686" spans="2:31">
      <c r="B686" s="15">
        <f t="shared" si="204"/>
        <v>10410.187500000013</v>
      </c>
      <c r="C686" s="15">
        <f t="shared" ca="1" si="219"/>
        <v>35650704.875769086</v>
      </c>
      <c r="D686" s="15">
        <f t="shared" si="205"/>
        <v>12077.164578262513</v>
      </c>
      <c r="E686" s="15">
        <f t="shared" ca="1" si="220"/>
        <v>41359430.857103057</v>
      </c>
      <c r="F686" s="15">
        <f t="shared" si="206"/>
        <v>14011.073438287516</v>
      </c>
      <c r="G686" s="15">
        <f t="shared" ca="1" si="221"/>
        <v>47982290.822438583</v>
      </c>
      <c r="H686" s="15">
        <f t="shared" si="207"/>
        <v>16254.658309950019</v>
      </c>
      <c r="I686" s="15">
        <f t="shared" ca="1" si="222"/>
        <v>55665666.565995552</v>
      </c>
      <c r="J686" s="15">
        <f t="shared" si="208"/>
        <v>18857.506039368771</v>
      </c>
      <c r="K686" s="15">
        <f t="shared" ca="1" si="223"/>
        <v>64579373.090308733</v>
      </c>
      <c r="L686" s="15">
        <f t="shared" si="209"/>
        <v>21877.147486743776</v>
      </c>
      <c r="M686" s="15">
        <f t="shared" ca="1" si="224"/>
        <v>74920430.450803578</v>
      </c>
      <c r="N686" s="15">
        <f t="shared" si="210"/>
        <v>25380.321323118776</v>
      </c>
      <c r="O686" s="15">
        <f t="shared" ca="1" si="225"/>
        <v>86917391.751368135</v>
      </c>
      <c r="P686" s="15">
        <f t="shared" si="211"/>
        <v>29444.456441081282</v>
      </c>
      <c r="Q686" s="15">
        <f t="shared" ca="1" si="226"/>
        <v>100835419.80472739</v>
      </c>
      <c r="R686" s="15">
        <f t="shared" si="212"/>
        <v>34159.379225512537</v>
      </c>
      <c r="S686" s="15">
        <f t="shared" ca="1" si="227"/>
        <v>116982133.84804295</v>
      </c>
      <c r="T686" s="15">
        <f t="shared" si="213"/>
        <v>39629.299817362546</v>
      </c>
      <c r="U686" s="15">
        <f t="shared" ca="1" si="228"/>
        <v>135714411.69740313</v>
      </c>
      <c r="V686" s="15">
        <f t="shared" si="214"/>
        <v>45975.115888143802</v>
      </c>
      <c r="W686" s="15">
        <f t="shared" ca="1" si="229"/>
        <v>157446279.24881226</v>
      </c>
      <c r="X686" s="15">
        <f t="shared" si="215"/>
        <v>53337.082853025051</v>
      </c>
      <c r="Y686" s="44">
        <f t="shared" ca="1" si="230"/>
        <v>182658054.88399106</v>
      </c>
      <c r="Z686" s="15">
        <f t="shared" si="216"/>
        <v>61877.917147725071</v>
      </c>
      <c r="AA686" s="44">
        <f t="shared" ca="1" si="231"/>
        <v>211906976.94550022</v>
      </c>
      <c r="AB686" s="15">
        <f t="shared" si="217"/>
        <v>71786.38982523758</v>
      </c>
      <c r="AC686" s="44">
        <f t="shared" ca="1" si="232"/>
        <v>245839510.36006358</v>
      </c>
      <c r="AD686" s="15">
        <f t="shared" si="218"/>
        <v>83281.500000000102</v>
      </c>
      <c r="AE686" s="44">
        <f t="shared" ca="1" si="233"/>
        <v>285205639.00615269</v>
      </c>
    </row>
    <row r="687" spans="2:31">
      <c r="B687" s="15">
        <f t="shared" si="204"/>
        <v>11486.292437500015</v>
      </c>
      <c r="C687" s="15">
        <f t="shared" ca="1" si="219"/>
        <v>40129847.60873051</v>
      </c>
      <c r="D687" s="15">
        <f t="shared" si="205"/>
        <v>13325.58555374143</v>
      </c>
      <c r="E687" s="15">
        <f t="shared" ca="1" si="220"/>
        <v>46555816.028407954</v>
      </c>
      <c r="F687" s="15">
        <f t="shared" si="206"/>
        <v>15459.403288889758</v>
      </c>
      <c r="G687" s="15">
        <f t="shared" ca="1" si="221"/>
        <v>54010769.92255991</v>
      </c>
      <c r="H687" s="15">
        <f t="shared" si="207"/>
        <v>17934.908359693374</v>
      </c>
      <c r="I687" s="15">
        <f t="shared" ca="1" si="222"/>
        <v>62659482.4454678</v>
      </c>
      <c r="J687" s="15">
        <f t="shared" si="208"/>
        <v>20806.813422919822</v>
      </c>
      <c r="K687" s="15">
        <f t="shared" ca="1" si="223"/>
        <v>72693104.100246325</v>
      </c>
      <c r="L687" s="15">
        <f t="shared" si="209"/>
        <v>24138.596325095699</v>
      </c>
      <c r="M687" s="15">
        <f t="shared" ca="1" si="224"/>
        <v>84333408.476720363</v>
      </c>
      <c r="N687" s="15">
        <f t="shared" si="210"/>
        <v>28003.894538408578</v>
      </c>
      <c r="O687" s="15">
        <f t="shared" ca="1" si="225"/>
        <v>97837664.01492469</v>
      </c>
      <c r="P687" s="15">
        <f t="shared" si="211"/>
        <v>32488.140808750097</v>
      </c>
      <c r="Q687" s="15">
        <f t="shared" ca="1" si="226"/>
        <v>113504348.49540354</v>
      </c>
      <c r="R687" s="15">
        <f t="shared" si="212"/>
        <v>37690.446907675716</v>
      </c>
      <c r="S687" s="15">
        <f t="shared" ca="1" si="227"/>
        <v>131679730.33421841</v>
      </c>
      <c r="T687" s="15">
        <f t="shared" si="213"/>
        <v>43725.795217001767</v>
      </c>
      <c r="U687" s="15">
        <f t="shared" ca="1" si="228"/>
        <v>152765525.35787165</v>
      </c>
      <c r="V687" s="15">
        <f t="shared" si="214"/>
        <v>50727.580645321934</v>
      </c>
      <c r="W687" s="15">
        <f t="shared" ca="1" si="229"/>
        <v>177227777.53858256</v>
      </c>
      <c r="X687" s="15">
        <f t="shared" si="215"/>
        <v>58850.556862017394</v>
      </c>
      <c r="Y687" s="44">
        <f t="shared" ca="1" si="230"/>
        <v>205607152.30019882</v>
      </c>
      <c r="Z687" s="15">
        <f t="shared" si="216"/>
        <v>68274.260361032517</v>
      </c>
      <c r="AA687" s="44">
        <f t="shared" ca="1" si="231"/>
        <v>238530899.22576863</v>
      </c>
      <c r="AB687" s="15">
        <f t="shared" si="217"/>
        <v>79206.975529024188</v>
      </c>
      <c r="AC687" s="44">
        <f t="shared" ca="1" si="232"/>
        <v>276726704.88093543</v>
      </c>
      <c r="AD687" s="15">
        <f t="shared" si="218"/>
        <v>91890.339500000118</v>
      </c>
      <c r="AE687" s="44">
        <f t="shared" ca="1" si="233"/>
        <v>321038780.86984408</v>
      </c>
    </row>
    <row r="688" spans="2:31">
      <c r="B688" s="15">
        <f t="shared" si="204"/>
        <v>12634.112000000017</v>
      </c>
      <c r="C688" s="15">
        <f t="shared" ca="1" si="219"/>
        <v>44778670.137227267</v>
      </c>
      <c r="D688" s="15">
        <f t="shared" si="205"/>
        <v>14657.204774092819</v>
      </c>
      <c r="E688" s="15">
        <f t="shared" ca="1" si="220"/>
        <v>51949051.719099373</v>
      </c>
      <c r="F688" s="15">
        <f t="shared" si="206"/>
        <v>17004.253867622425</v>
      </c>
      <c r="G688" s="15">
        <f t="shared" ca="1" si="221"/>
        <v>60267621.093428195</v>
      </c>
      <c r="H688" s="15">
        <f t="shared" si="207"/>
        <v>19727.134944460828</v>
      </c>
      <c r="I688" s="15">
        <f t="shared" ca="1" si="222"/>
        <v>69918239.479797155</v>
      </c>
      <c r="J688" s="15">
        <f t="shared" si="208"/>
        <v>22886.028070297631</v>
      </c>
      <c r="K688" s="15">
        <f t="shared" ca="1" si="223"/>
        <v>81114201.117670938</v>
      </c>
      <c r="L688" s="15">
        <f t="shared" si="209"/>
        <v>26550.754401689635</v>
      </c>
      <c r="M688" s="15">
        <f t="shared" ca="1" si="224"/>
        <v>94102970.849695921</v>
      </c>
      <c r="N688" s="15">
        <f t="shared" si="210"/>
        <v>30802.309967257639</v>
      </c>
      <c r="O688" s="15">
        <f t="shared" ca="1" si="225"/>
        <v>109171620.2522548</v>
      </c>
      <c r="P688" s="15">
        <f t="shared" si="211"/>
        <v>35734.664765235248</v>
      </c>
      <c r="Q688" s="15">
        <f t="shared" ca="1" si="226"/>
        <v>126653204.11809428</v>
      </c>
      <c r="R688" s="15">
        <f t="shared" si="212"/>
        <v>41456.834757836856</v>
      </c>
      <c r="S688" s="15">
        <f t="shared" ca="1" si="227"/>
        <v>146934104.1582275</v>
      </c>
      <c r="T688" s="15">
        <f t="shared" si="213"/>
        <v>48095.292459827266</v>
      </c>
      <c r="U688" s="15">
        <f t="shared" ca="1" si="228"/>
        <v>170462572.77219605</v>
      </c>
      <c r="V688" s="15">
        <f t="shared" si="214"/>
        <v>55796.762867507277</v>
      </c>
      <c r="W688" s="15">
        <f t="shared" ca="1" si="229"/>
        <v>197758642.56777167</v>
      </c>
      <c r="X688" s="15">
        <f t="shared" si="215"/>
        <v>64731.46410844168</v>
      </c>
      <c r="Y688" s="44">
        <f t="shared" ca="1" si="230"/>
        <v>229425612.08984628</v>
      </c>
      <c r="Z688" s="15">
        <f t="shared" si="216"/>
        <v>75096.87367024651</v>
      </c>
      <c r="AA688" s="44">
        <f t="shared" ca="1" si="231"/>
        <v>266163394.34199968</v>
      </c>
      <c r="AB688" s="15">
        <f t="shared" si="217"/>
        <v>87122.08969605132</v>
      </c>
      <c r="AC688" s="44">
        <f t="shared" ca="1" si="232"/>
        <v>308783974.38343138</v>
      </c>
      <c r="AD688" s="15">
        <f t="shared" si="218"/>
        <v>101072.89600000014</v>
      </c>
      <c r="AE688" s="44">
        <f t="shared" ca="1" si="233"/>
        <v>358229361.09781814</v>
      </c>
    </row>
    <row r="689" spans="2:31">
      <c r="B689" s="15">
        <f t="shared" si="204"/>
        <v>13855.959562500022</v>
      </c>
      <c r="C689" s="15">
        <f t="shared" ca="1" si="219"/>
        <v>49031964.187064335</v>
      </c>
      <c r="D689" s="15">
        <f t="shared" si="205"/>
        <v>16074.706053667413</v>
      </c>
      <c r="E689" s="15">
        <f t="shared" ca="1" si="220"/>
        <v>56883423.193160422</v>
      </c>
      <c r="F689" s="15">
        <f t="shared" si="206"/>
        <v>18648.738746360694</v>
      </c>
      <c r="G689" s="15">
        <f t="shared" ca="1" si="221"/>
        <v>65992130.405762717</v>
      </c>
      <c r="H689" s="15">
        <f t="shared" si="207"/>
        <v>21634.950210543484</v>
      </c>
      <c r="I689" s="15">
        <f t="shared" ca="1" si="222"/>
        <v>76559411.06982328</v>
      </c>
      <c r="J689" s="15">
        <f t="shared" si="208"/>
        <v>25099.340538399847</v>
      </c>
      <c r="K689" s="15">
        <f t="shared" ca="1" si="223"/>
        <v>88818819.140354365</v>
      </c>
      <c r="L689" s="15">
        <f t="shared" si="209"/>
        <v>29118.483304855978</v>
      </c>
      <c r="M689" s="15">
        <f t="shared" ca="1" si="224"/>
        <v>103041324.86423939</v>
      </c>
      <c r="N689" s="15">
        <f t="shared" si="210"/>
        <v>33781.207681071108</v>
      </c>
      <c r="O689" s="15">
        <f t="shared" ca="1" si="225"/>
        <v>119541267.26068513</v>
      </c>
      <c r="P689" s="15">
        <f t="shared" si="211"/>
        <v>39190.571523079205</v>
      </c>
      <c r="Q689" s="15">
        <f t="shared" ca="1" si="226"/>
        <v>138683336.27292219</v>
      </c>
      <c r="R689" s="15">
        <f t="shared" si="212"/>
        <v>45466.133749157212</v>
      </c>
      <c r="S689" s="15">
        <f t="shared" ca="1" si="227"/>
        <v>160890614.01033154</v>
      </c>
      <c r="T689" s="15">
        <f t="shared" si="213"/>
        <v>52746.59805690957</v>
      </c>
      <c r="U689" s="15">
        <f t="shared" ca="1" si="228"/>
        <v>186653930.04721126</v>
      </c>
      <c r="V689" s="15">
        <f t="shared" si="214"/>
        <v>61192.879247119432</v>
      </c>
      <c r="W689" s="15">
        <f t="shared" ca="1" si="229"/>
        <v>216542712.19645143</v>
      </c>
      <c r="X689" s="15">
        <f t="shared" si="215"/>
        <v>70991.657277376376</v>
      </c>
      <c r="Y689" s="44">
        <f t="shared" ca="1" si="230"/>
        <v>251217563.20834804</v>
      </c>
      <c r="Z689" s="15">
        <f t="shared" si="216"/>
        <v>82359.507723622111</v>
      </c>
      <c r="AA689" s="44">
        <f t="shared" ca="1" si="231"/>
        <v>291444877.1991269</v>
      </c>
      <c r="AB689" s="15">
        <f t="shared" si="217"/>
        <v>95547.684857391258</v>
      </c>
      <c r="AC689" s="44">
        <f t="shared" ca="1" si="232"/>
        <v>338113765.48498136</v>
      </c>
      <c r="AD689" s="15">
        <f t="shared" si="218"/>
        <v>110847.67650000018</v>
      </c>
      <c r="AE689" s="44">
        <f t="shared" ca="1" si="233"/>
        <v>392255713.49651468</v>
      </c>
    </row>
    <row r="690" spans="2:31">
      <c r="B690" s="15">
        <f t="shared" si="204"/>
        <v>15154.148500000023</v>
      </c>
      <c r="C690" s="15">
        <f t="shared" ca="1" si="219"/>
        <v>52744306.786162622</v>
      </c>
      <c r="D690" s="15">
        <f t="shared" si="205"/>
        <v>17580.773206815924</v>
      </c>
      <c r="E690" s="15">
        <f t="shared" ca="1" si="220"/>
        <v>61190220.985246763</v>
      </c>
      <c r="F690" s="15">
        <f t="shared" si="206"/>
        <v>20395.971496979731</v>
      </c>
      <c r="G690" s="15">
        <f t="shared" ca="1" si="221"/>
        <v>70988573.052357629</v>
      </c>
      <c r="H690" s="15">
        <f t="shared" si="207"/>
        <v>23661.966304232436</v>
      </c>
      <c r="I690" s="15">
        <f t="shared" ca="1" si="222"/>
        <v>82355931.111159176</v>
      </c>
      <c r="J690" s="15">
        <f t="shared" si="208"/>
        <v>27450.941384124089</v>
      </c>
      <c r="K690" s="15">
        <f t="shared" ca="1" si="223"/>
        <v>95543532.11816594</v>
      </c>
      <c r="L690" s="15">
        <f t="shared" si="209"/>
        <v>31846.644622925094</v>
      </c>
      <c r="M690" s="15">
        <f t="shared" ca="1" si="224"/>
        <v>110842862.21040101</v>
      </c>
      <c r="N690" s="15">
        <f t="shared" si="210"/>
        <v>36946.227751254104</v>
      </c>
      <c r="O690" s="15">
        <f t="shared" ca="1" si="225"/>
        <v>128592059.86423971</v>
      </c>
      <c r="P690" s="15">
        <f t="shared" si="211"/>
        <v>42862.40429482441</v>
      </c>
      <c r="Q690" s="15">
        <f t="shared" ca="1" si="226"/>
        <v>149183426.68469623</v>
      </c>
      <c r="R690" s="15">
        <f t="shared" si="212"/>
        <v>49725.934854797975</v>
      </c>
      <c r="S690" s="15">
        <f t="shared" ca="1" si="227"/>
        <v>173072077.47173637</v>
      </c>
      <c r="T690" s="15">
        <f t="shared" si="213"/>
        <v>57688.518519319179</v>
      </c>
      <c r="U690" s="15">
        <f t="shared" ca="1" si="228"/>
        <v>200786003.83401221</v>
      </c>
      <c r="V690" s="15">
        <f t="shared" si="214"/>
        <v>66926.146476577953</v>
      </c>
      <c r="W690" s="15">
        <f t="shared" ca="1" si="229"/>
        <v>232937746.5039542</v>
      </c>
      <c r="X690" s="15">
        <f t="shared" si="215"/>
        <v>77642.989053899903</v>
      </c>
      <c r="Y690" s="44">
        <f t="shared" ca="1" si="230"/>
        <v>270237924.25246173</v>
      </c>
      <c r="Z690" s="15">
        <f t="shared" si="216"/>
        <v>90075.913169414329</v>
      </c>
      <c r="AA690" s="44">
        <f t="shared" ca="1" si="231"/>
        <v>313510956.96675587</v>
      </c>
      <c r="AB690" s="15">
        <f t="shared" si="217"/>
        <v>104499.71354411625</v>
      </c>
      <c r="AC690" s="44">
        <f t="shared" ca="1" si="232"/>
        <v>363713272.98508209</v>
      </c>
      <c r="AD690" s="15">
        <f t="shared" si="218"/>
        <v>121233.18800000018</v>
      </c>
      <c r="AE690" s="44">
        <f t="shared" ca="1" si="233"/>
        <v>421954454.28930098</v>
      </c>
    </row>
    <row r="691" spans="2:31">
      <c r="B691" s="15">
        <f t="shared" si="204"/>
        <v>16530.992187500025</v>
      </c>
      <c r="C691" s="15">
        <f t="shared" ca="1" si="219"/>
        <v>56083186.057435885</v>
      </c>
      <c r="D691" s="15">
        <f t="shared" si="205"/>
        <v>19178.090047889087</v>
      </c>
      <c r="E691" s="15">
        <f t="shared" ca="1" si="220"/>
        <v>65063752.990901448</v>
      </c>
      <c r="F691" s="15">
        <f t="shared" si="206"/>
        <v>22249.065691354721</v>
      </c>
      <c r="G691" s="15">
        <f t="shared" ca="1" si="221"/>
        <v>75482371.331340164</v>
      </c>
      <c r="H691" s="15">
        <f t="shared" si="207"/>
        <v>25811.795371818785</v>
      </c>
      <c r="I691" s="15">
        <f t="shared" ca="1" si="222"/>
        <v>87569318.640703842</v>
      </c>
      <c r="J691" s="15">
        <f t="shared" si="208"/>
        <v>29945.021164368012</v>
      </c>
      <c r="K691" s="15">
        <f t="shared" ca="1" si="223"/>
        <v>101591735.95913985</v>
      </c>
      <c r="L691" s="15">
        <f t="shared" si="209"/>
        <v>34740.09994422739</v>
      </c>
      <c r="M691" s="15">
        <f t="shared" ca="1" si="224"/>
        <v>117859561.40607609</v>
      </c>
      <c r="N691" s="15">
        <f t="shared" si="210"/>
        <v>40303.010249211773</v>
      </c>
      <c r="O691" s="15">
        <f t="shared" ca="1" si="225"/>
        <v>136732338.67900804</v>
      </c>
      <c r="P691" s="15">
        <f t="shared" si="211"/>
        <v>46756.706293013347</v>
      </c>
      <c r="Q691" s="15">
        <f t="shared" ca="1" si="226"/>
        <v>158627203.29919377</v>
      </c>
      <c r="R691" s="15">
        <f t="shared" si="212"/>
        <v>54243.829047920393</v>
      </c>
      <c r="S691" s="15">
        <f t="shared" ca="1" si="227"/>
        <v>184028080.25416717</v>
      </c>
      <c r="T691" s="15">
        <f t="shared" si="213"/>
        <v>62929.860358126651</v>
      </c>
      <c r="U691" s="15">
        <f t="shared" ca="1" si="228"/>
        <v>213496384.66963741</v>
      </c>
      <c r="V691" s="15">
        <f t="shared" si="214"/>
        <v>73006.781248302446</v>
      </c>
      <c r="W691" s="15">
        <f t="shared" ca="1" si="229"/>
        <v>247683433.01856399</v>
      </c>
      <c r="X691" s="15">
        <f t="shared" si="215"/>
        <v>84697.312123090742</v>
      </c>
      <c r="Y691" s="44">
        <f t="shared" ca="1" si="230"/>
        <v>287344828.45838016</v>
      </c>
      <c r="Z691" s="15">
        <f t="shared" si="216"/>
        <v>98259.840655878274</v>
      </c>
      <c r="AA691" s="44">
        <f t="shared" ca="1" si="231"/>
        <v>333357179.22875679</v>
      </c>
      <c r="AB691" s="15">
        <f t="shared" si="217"/>
        <v>113994.1282872986</v>
      </c>
      <c r="AC691" s="44">
        <f t="shared" ca="1" si="232"/>
        <v>386737458.56742895</v>
      </c>
      <c r="AD691" s="15">
        <f t="shared" si="218"/>
        <v>132247.9375000002</v>
      </c>
      <c r="AE691" s="44">
        <f t="shared" ca="1" si="233"/>
        <v>448665488.45948708</v>
      </c>
    </row>
    <row r="692" spans="2:31">
      <c r="B692" s="15">
        <f t="shared" si="204"/>
        <v>17988.804000000029</v>
      </c>
      <c r="C692" s="15">
        <f t="shared" ca="1" si="219"/>
        <v>58763211.914411128</v>
      </c>
      <c r="D692" s="15">
        <f t="shared" si="205"/>
        <v>20869.340391237631</v>
      </c>
      <c r="E692" s="15">
        <f t="shared" ca="1" si="220"/>
        <v>68172929.780338615</v>
      </c>
      <c r="F692" s="15">
        <f t="shared" si="206"/>
        <v>24211.134901360838</v>
      </c>
      <c r="G692" s="15">
        <f t="shared" ca="1" si="221"/>
        <v>79089418.668248311</v>
      </c>
      <c r="H692" s="15">
        <f t="shared" si="207"/>
        <v>28088.049559593645</v>
      </c>
      <c r="I692" s="15">
        <f t="shared" ca="1" si="222"/>
        <v>91753960.326260746</v>
      </c>
      <c r="J692" s="15">
        <f t="shared" si="208"/>
        <v>32585.770436029248</v>
      </c>
      <c r="K692" s="15">
        <f t="shared" ca="1" si="223"/>
        <v>106446461.56168784</v>
      </c>
      <c r="L692" s="15">
        <f t="shared" si="209"/>
        <v>37803.710857093254</v>
      </c>
      <c r="M692" s="15">
        <f t="shared" ca="1" si="224"/>
        <v>123491671.38885345</v>
      </c>
      <c r="N692" s="15">
        <f t="shared" si="210"/>
        <v>43857.195246349263</v>
      </c>
      <c r="O692" s="15">
        <f t="shared" ca="1" si="225"/>
        <v>143266314.88301957</v>
      </c>
      <c r="P692" s="15">
        <f t="shared" si="211"/>
        <v>50880.020730188473</v>
      </c>
      <c r="Q692" s="15">
        <f t="shared" ca="1" si="226"/>
        <v>166207461.06176326</v>
      </c>
      <c r="R692" s="15">
        <f t="shared" si="212"/>
        <v>59027.407301685693</v>
      </c>
      <c r="S692" s="15">
        <f t="shared" ca="1" si="227"/>
        <v>192822160.05173051</v>
      </c>
      <c r="T692" s="15">
        <f t="shared" si="213"/>
        <v>68479.430084402498</v>
      </c>
      <c r="U692" s="15">
        <f t="shared" ca="1" si="228"/>
        <v>223698655.10946912</v>
      </c>
      <c r="V692" s="15">
        <f t="shared" si="214"/>
        <v>79445.000254712519</v>
      </c>
      <c r="W692" s="15">
        <f t="shared" ca="1" si="229"/>
        <v>259519386.92022601</v>
      </c>
      <c r="X692" s="15">
        <f t="shared" si="215"/>
        <v>92166.479170027334</v>
      </c>
      <c r="Y692" s="44">
        <f t="shared" ca="1" si="230"/>
        <v>301076066.36180288</v>
      </c>
      <c r="Z692" s="15">
        <f t="shared" si="216"/>
        <v>106925.04083126897</v>
      </c>
      <c r="AA692" s="44">
        <f t="shared" ca="1" si="231"/>
        <v>349287191.81802809</v>
      </c>
      <c r="AB692" s="15">
        <f t="shared" si="217"/>
        <v>124046.88161801059</v>
      </c>
      <c r="AC692" s="44">
        <f t="shared" ca="1" si="232"/>
        <v>405218334.23950887</v>
      </c>
      <c r="AD692" s="15">
        <f t="shared" si="218"/>
        <v>143910.43200000023</v>
      </c>
      <c r="AE692" s="44">
        <f t="shared" ca="1" si="233"/>
        <v>470105695.31528902</v>
      </c>
    </row>
    <row r="693" spans="2:31">
      <c r="B693" s="15">
        <f t="shared" si="204"/>
        <v>19529.89731250003</v>
      </c>
      <c r="C693" s="15">
        <f t="shared" ca="1" si="219"/>
        <v>61497085.452140853</v>
      </c>
      <c r="D693" s="15">
        <f t="shared" si="205"/>
        <v>22657.208051212274</v>
      </c>
      <c r="E693" s="15">
        <f t="shared" ca="1" si="220"/>
        <v>71344576.847340882</v>
      </c>
      <c r="F693" s="15">
        <f t="shared" si="206"/>
        <v>26285.292698873254</v>
      </c>
      <c r="G693" s="15">
        <f t="shared" ca="1" si="221"/>
        <v>82768939.609453455</v>
      </c>
      <c r="H693" s="15">
        <f t="shared" si="207"/>
        <v>30494.341013848098</v>
      </c>
      <c r="I693" s="15">
        <f t="shared" ca="1" si="222"/>
        <v>96022680.771345034</v>
      </c>
      <c r="J693" s="15">
        <f t="shared" si="208"/>
        <v>35377.379756005437</v>
      </c>
      <c r="K693" s="15">
        <f t="shared" ca="1" si="223"/>
        <v>111398729.40014979</v>
      </c>
      <c r="L693" s="15">
        <f t="shared" si="209"/>
        <v>41042.338949853074</v>
      </c>
      <c r="M693" s="15">
        <f t="shared" ca="1" si="224"/>
        <v>129236942.98891051</v>
      </c>
      <c r="N693" s="15">
        <f t="shared" si="210"/>
        <v>47614.422814071702</v>
      </c>
      <c r="O693" s="15">
        <f t="shared" ca="1" si="225"/>
        <v>149931573.2027522</v>
      </c>
      <c r="P693" s="15">
        <f t="shared" si="211"/>
        <v>55238.890818892258</v>
      </c>
      <c r="Q693" s="15">
        <f t="shared" ca="1" si="226"/>
        <v>173940023.06385088</v>
      </c>
      <c r="R693" s="15">
        <f t="shared" si="212"/>
        <v>64084.260589255093</v>
      </c>
      <c r="S693" s="15">
        <f t="shared" ca="1" si="227"/>
        <v>201792932.4734475</v>
      </c>
      <c r="T693" s="15">
        <f t="shared" si="213"/>
        <v>74346.03420921725</v>
      </c>
      <c r="U693" s="15">
        <f t="shared" ca="1" si="228"/>
        <v>234105911.85575199</v>
      </c>
      <c r="V693" s="15">
        <f t="shared" si="214"/>
        <v>86251.020188227747</v>
      </c>
      <c r="W693" s="15">
        <f t="shared" ca="1" si="229"/>
        <v>271593151.46295434</v>
      </c>
      <c r="X693" s="15">
        <f t="shared" si="215"/>
        <v>100062.34287978812</v>
      </c>
      <c r="Y693" s="44">
        <f t="shared" ca="1" si="230"/>
        <v>315083195.37764269</v>
      </c>
      <c r="Z693" s="15">
        <f t="shared" si="216"/>
        <v>116085.26434384147</v>
      </c>
      <c r="AA693" s="44">
        <f t="shared" ca="1" si="231"/>
        <v>365537273.7939769</v>
      </c>
      <c r="AB693" s="15">
        <f t="shared" si="217"/>
        <v>134673.92606732447</v>
      </c>
      <c r="AC693" s="44">
        <f t="shared" ca="1" si="232"/>
        <v>424070531.8115859</v>
      </c>
      <c r="AD693" s="15">
        <f t="shared" si="218"/>
        <v>156239.17850000024</v>
      </c>
      <c r="AE693" s="44">
        <f t="shared" ca="1" si="233"/>
        <v>491976683.61712682</v>
      </c>
    </row>
    <row r="694" spans="2:31">
      <c r="B694" s="15">
        <f t="shared" si="204"/>
        <v>21156.585500000034</v>
      </c>
      <c r="C694" s="15">
        <f t="shared" ca="1" si="219"/>
        <v>63464423.32169228</v>
      </c>
      <c r="D694" s="15">
        <f t="shared" si="205"/>
        <v>24544.376842163736</v>
      </c>
      <c r="E694" s="15">
        <f t="shared" ca="1" si="220"/>
        <v>73626943.349540859</v>
      </c>
      <c r="F694" s="15">
        <f t="shared" si="206"/>
        <v>28474.652655767146</v>
      </c>
      <c r="G694" s="15">
        <f t="shared" ca="1" si="221"/>
        <v>85416780.041550294</v>
      </c>
      <c r="H694" s="15">
        <f t="shared" si="207"/>
        <v>33034.281880873255</v>
      </c>
      <c r="I694" s="15">
        <f t="shared" ca="1" si="222"/>
        <v>99094518.319879428</v>
      </c>
      <c r="J694" s="15">
        <f t="shared" si="208"/>
        <v>38324.039681194212</v>
      </c>
      <c r="K694" s="15">
        <f t="shared" ca="1" si="223"/>
        <v>114962458.27213648</v>
      </c>
      <c r="L694" s="15">
        <f t="shared" si="209"/>
        <v>44460.845810837222</v>
      </c>
      <c r="M694" s="15">
        <f t="shared" ca="1" si="224"/>
        <v>133371329.6873665</v>
      </c>
      <c r="N694" s="15">
        <f t="shared" si="210"/>
        <v>51580.333023784231</v>
      </c>
      <c r="O694" s="15">
        <f t="shared" ca="1" si="225"/>
        <v>154727996.6370424</v>
      </c>
      <c r="P694" s="15">
        <f t="shared" si="211"/>
        <v>59839.859771667143</v>
      </c>
      <c r="Q694" s="15">
        <f t="shared" ca="1" si="226"/>
        <v>179504494.8089464</v>
      </c>
      <c r="R694" s="15">
        <f t="shared" si="212"/>
        <v>69421.979883789812</v>
      </c>
      <c r="S694" s="15">
        <f t="shared" ca="1" si="227"/>
        <v>208248439.6725944</v>
      </c>
      <c r="T694" s="15">
        <f t="shared" si="213"/>
        <v>80538.479243641428</v>
      </c>
      <c r="U694" s="15">
        <f t="shared" ca="1" si="228"/>
        <v>241595135.49120569</v>
      </c>
      <c r="V694" s="15">
        <f t="shared" si="214"/>
        <v>93435.057741267694</v>
      </c>
      <c r="W694" s="15">
        <f t="shared" ca="1" si="229"/>
        <v>280281619.99858451</v>
      </c>
      <c r="X694" s="15">
        <f t="shared" si="215"/>
        <v>108396.75593745155</v>
      </c>
      <c r="Y694" s="44">
        <f t="shared" ca="1" si="230"/>
        <v>325162943.02370173</v>
      </c>
      <c r="Z694" s="15">
        <f t="shared" si="216"/>
        <v>125754.26184185081</v>
      </c>
      <c r="AA694" s="44">
        <f t="shared" ca="1" si="231"/>
        <v>377231085.23528713</v>
      </c>
      <c r="AB694" s="15">
        <f t="shared" si="217"/>
        <v>145891.21416631254</v>
      </c>
      <c r="AC694" s="44">
        <f t="shared" ca="1" si="232"/>
        <v>437636866.06075966</v>
      </c>
      <c r="AD694" s="15">
        <f t="shared" si="218"/>
        <v>169252.68400000027</v>
      </c>
      <c r="AE694" s="44">
        <f t="shared" ca="1" si="233"/>
        <v>507715386.57353824</v>
      </c>
    </row>
    <row r="695" spans="2:31">
      <c r="B695" s="15">
        <f t="shared" si="204"/>
        <v>22871.181937500038</v>
      </c>
      <c r="C695" s="15">
        <f t="shared" ca="1" si="219"/>
        <v>66505943.313901223</v>
      </c>
      <c r="D695" s="15">
        <f t="shared" si="205"/>
        <v>26533.530578442755</v>
      </c>
      <c r="E695" s="15">
        <f t="shared" ca="1" si="220"/>
        <v>77155500.113190234</v>
      </c>
      <c r="F695" s="15">
        <f t="shared" si="206"/>
        <v>30782.328343917688</v>
      </c>
      <c r="G695" s="15">
        <f t="shared" ca="1" si="221"/>
        <v>89510362.407368317</v>
      </c>
      <c r="H695" s="15">
        <f t="shared" si="207"/>
        <v>35711.484306960207</v>
      </c>
      <c r="I695" s="15">
        <f t="shared" ca="1" si="222"/>
        <v>103843603.59968233</v>
      </c>
      <c r="J695" s="15">
        <f t="shared" si="208"/>
        <v>41429.940768493208</v>
      </c>
      <c r="K695" s="15">
        <f t="shared" ca="1" si="223"/>
        <v>120472011.44991939</v>
      </c>
      <c r="L695" s="15">
        <f t="shared" si="209"/>
        <v>48064.093028376097</v>
      </c>
      <c r="M695" s="15">
        <f t="shared" ca="1" si="224"/>
        <v>139763124.40320951</v>
      </c>
      <c r="N695" s="15">
        <f t="shared" si="210"/>
        <v>55760.565946891984</v>
      </c>
      <c r="O695" s="15">
        <f t="shared" ca="1" si="225"/>
        <v>162143305.41154361</v>
      </c>
      <c r="P695" s="15">
        <f t="shared" si="211"/>
        <v>64689.470801055613</v>
      </c>
      <c r="Q695" s="15">
        <f t="shared" ca="1" si="226"/>
        <v>188107212.38010198</v>
      </c>
      <c r="R695" s="15">
        <f t="shared" si="212"/>
        <v>75048.156158451093</v>
      </c>
      <c r="S695" s="15">
        <f t="shared" ca="1" si="227"/>
        <v>218228705.14195728</v>
      </c>
      <c r="T695" s="15">
        <f t="shared" si="213"/>
        <v>87065.571698745553</v>
      </c>
      <c r="U695" s="15">
        <f t="shared" ca="1" si="228"/>
        <v>253173534.79205886</v>
      </c>
      <c r="V695" s="15">
        <f t="shared" si="214"/>
        <v>101007.32960625198</v>
      </c>
      <c r="W695" s="15">
        <f t="shared" ca="1" si="229"/>
        <v>293714061.45248842</v>
      </c>
      <c r="X695" s="15">
        <f t="shared" si="215"/>
        <v>117181.57102809611</v>
      </c>
      <c r="Y695" s="44">
        <f t="shared" ca="1" si="230"/>
        <v>340746313.04691988</v>
      </c>
      <c r="Z695" s="15">
        <f t="shared" si="216"/>
        <v>135945.78397355205</v>
      </c>
      <c r="AA695" s="44">
        <f t="shared" ca="1" si="231"/>
        <v>395309810.72232127</v>
      </c>
      <c r="AB695" s="15">
        <f t="shared" si="217"/>
        <v>157714.69844604706</v>
      </c>
      <c r="AC695" s="44">
        <f t="shared" ca="1" si="232"/>
        <v>458610526.70058626</v>
      </c>
      <c r="AD695" s="15">
        <f t="shared" si="218"/>
        <v>182969.4555000003</v>
      </c>
      <c r="AE695" s="44">
        <f t="shared" ca="1" si="233"/>
        <v>532047546.51120979</v>
      </c>
    </row>
    <row r="696" spans="2:31">
      <c r="B696" s="15">
        <f t="shared" si="204"/>
        <v>24676.000000000033</v>
      </c>
      <c r="C696" s="15">
        <f t="shared" ca="1" si="219"/>
        <v>68479797.988025188</v>
      </c>
      <c r="D696" s="15">
        <f t="shared" si="205"/>
        <v>28627.353074400035</v>
      </c>
      <c r="E696" s="15">
        <f t="shared" ca="1" si="220"/>
        <v>79445426.951968864</v>
      </c>
      <c r="F696" s="15">
        <f t="shared" si="206"/>
        <v>33211.433335200047</v>
      </c>
      <c r="G696" s="15">
        <f t="shared" ca="1" si="221"/>
        <v>92166973.80804269</v>
      </c>
      <c r="H696" s="15">
        <f t="shared" si="207"/>
        <v>38529.560438400054</v>
      </c>
      <c r="I696" s="15">
        <f t="shared" ca="1" si="222"/>
        <v>106925616.60678549</v>
      </c>
      <c r="J696" s="15">
        <f t="shared" si="208"/>
        <v>44699.273574800056</v>
      </c>
      <c r="K696" s="15">
        <f t="shared" ca="1" si="223"/>
        <v>124047545.16995361</v>
      </c>
      <c r="L696" s="15">
        <f t="shared" si="209"/>
        <v>51856.942190800066</v>
      </c>
      <c r="M696" s="15">
        <f t="shared" ca="1" si="224"/>
        <v>143911206.25314817</v>
      </c>
      <c r="N696" s="15">
        <f t="shared" si="210"/>
        <v>60160.761654800073</v>
      </c>
      <c r="O696" s="15">
        <f t="shared" ca="1" si="225"/>
        <v>166955616.99329042</v>
      </c>
      <c r="P696" s="15">
        <f t="shared" si="211"/>
        <v>69794.267119600088</v>
      </c>
      <c r="Q696" s="15">
        <f t="shared" ca="1" si="226"/>
        <v>193690116.43185586</v>
      </c>
      <c r="R696" s="15">
        <f t="shared" si="212"/>
        <v>80970.380386400109</v>
      </c>
      <c r="S696" s="15">
        <f t="shared" ca="1" si="227"/>
        <v>224705596.20174375</v>
      </c>
      <c r="T696" s="15">
        <f t="shared" si="213"/>
        <v>93936.118085600116</v>
      </c>
      <c r="U696" s="15">
        <f t="shared" ca="1" si="228"/>
        <v>260687566.47273329</v>
      </c>
      <c r="V696" s="15">
        <f t="shared" si="214"/>
        <v>108978.05247560014</v>
      </c>
      <c r="W696" s="15">
        <f t="shared" ca="1" si="229"/>
        <v>302431310.53077865</v>
      </c>
      <c r="X696" s="15">
        <f t="shared" si="215"/>
        <v>126428.64083680016</v>
      </c>
      <c r="Y696" s="44">
        <f t="shared" ca="1" si="230"/>
        <v>350859449.84619278</v>
      </c>
      <c r="Z696" s="15">
        <f t="shared" si="216"/>
        <v>146673.58138720019</v>
      </c>
      <c r="AA696" s="44">
        <f t="shared" ca="1" si="231"/>
        <v>407042357.90142751</v>
      </c>
      <c r="AB696" s="15">
        <f t="shared" si="217"/>
        <v>170160.33143760022</v>
      </c>
      <c r="AC696" s="44">
        <f t="shared" ca="1" si="232"/>
        <v>472221799.41733897</v>
      </c>
      <c r="AD696" s="15">
        <f t="shared" si="218"/>
        <v>197408.00000000026</v>
      </c>
      <c r="AE696" s="44">
        <f t="shared" ca="1" si="233"/>
        <v>547838383.90420151</v>
      </c>
    </row>
    <row r="697" spans="2:31">
      <c r="B697" s="15">
        <f t="shared" si="204"/>
        <v>26573.353062500031</v>
      </c>
      <c r="C697" s="15">
        <f t="shared" ca="1" si="219"/>
        <v>69702032.704389185</v>
      </c>
      <c r="D697" s="15">
        <f t="shared" si="205"/>
        <v>30828.52814438632</v>
      </c>
      <c r="E697" s="15">
        <f t="shared" ca="1" si="220"/>
        <v>80863377.380123407</v>
      </c>
      <c r="F697" s="15">
        <f t="shared" si="206"/>
        <v>35765.081201489404</v>
      </c>
      <c r="G697" s="15">
        <f t="shared" ca="1" si="221"/>
        <v>93811979.757243946</v>
      </c>
      <c r="H697" s="15">
        <f t="shared" si="207"/>
        <v>41492.122421483902</v>
      </c>
      <c r="I697" s="15">
        <f t="shared" ca="1" si="222"/>
        <v>108834036.38203503</v>
      </c>
      <c r="J697" s="15">
        <f t="shared" si="208"/>
        <v>48136.228657012412</v>
      </c>
      <c r="K697" s="15">
        <f t="shared" ca="1" si="223"/>
        <v>126261558.94687745</v>
      </c>
      <c r="L697" s="15">
        <f t="shared" si="209"/>
        <v>55844.254886439543</v>
      </c>
      <c r="M697" s="15">
        <f t="shared" ca="1" si="224"/>
        <v>146479748.76530886</v>
      </c>
      <c r="N697" s="15">
        <f t="shared" si="210"/>
        <v>64786.560218913677</v>
      </c>
      <c r="O697" s="15">
        <f t="shared" ca="1" si="225"/>
        <v>169935458.59879363</v>
      </c>
      <c r="P697" s="15">
        <f t="shared" si="211"/>
        <v>75160.791939843082</v>
      </c>
      <c r="Q697" s="15">
        <f t="shared" ca="1" si="226"/>
        <v>197147118.22618061</v>
      </c>
      <c r="R697" s="15">
        <f t="shared" si="212"/>
        <v>87196.243540798139</v>
      </c>
      <c r="S697" s="15">
        <f t="shared" ca="1" si="227"/>
        <v>228716165.57706621</v>
      </c>
      <c r="T697" s="15">
        <f t="shared" si="213"/>
        <v>101158.9249152757</v>
      </c>
      <c r="U697" s="15">
        <f t="shared" ca="1" si="228"/>
        <v>265340345.87963426</v>
      </c>
      <c r="V697" s="15">
        <f t="shared" si="214"/>
        <v>117357.44304173182</v>
      </c>
      <c r="W697" s="15">
        <f t="shared" ca="1" si="229"/>
        <v>307829136.72049403</v>
      </c>
      <c r="X697" s="15">
        <f t="shared" si="215"/>
        <v>136149.81804864222</v>
      </c>
      <c r="Y697" s="44">
        <f t="shared" ca="1" si="230"/>
        <v>357121626.61606848</v>
      </c>
      <c r="Z697" s="15">
        <f t="shared" si="216"/>
        <v>157951.40473105037</v>
      </c>
      <c r="AA697" s="44">
        <f t="shared" ca="1" si="231"/>
        <v>414307293.18854362</v>
      </c>
      <c r="AB697" s="15">
        <f t="shared" si="217"/>
        <v>183244.06567204441</v>
      </c>
      <c r="AC697" s="44">
        <f t="shared" ca="1" si="232"/>
        <v>480650064.30755776</v>
      </c>
      <c r="AD697" s="15">
        <f t="shared" si="218"/>
        <v>200000</v>
      </c>
      <c r="AE697" s="44">
        <f t="shared" ca="1" si="233"/>
        <v>557037333.79576635</v>
      </c>
    </row>
    <row r="698" spans="2:31">
      <c r="B698" s="15">
        <f t="shared" si="204"/>
        <v>28565.554500000024</v>
      </c>
      <c r="C698" s="15">
        <f t="shared" ca="1" si="219"/>
        <v>70901649.050883874</v>
      </c>
      <c r="D698" s="15">
        <f t="shared" si="205"/>
        <v>33139.739602752321</v>
      </c>
      <c r="E698" s="15">
        <f t="shared" ca="1" si="220"/>
        <v>82255087.572412491</v>
      </c>
      <c r="F698" s="15">
        <f t="shared" si="206"/>
        <v>38446.385514660928</v>
      </c>
      <c r="G698" s="15">
        <f t="shared" ca="1" si="221"/>
        <v>95426543.637914419</v>
      </c>
      <c r="H698" s="15">
        <f t="shared" si="207"/>
        <v>44602.782402502839</v>
      </c>
      <c r="I698" s="15">
        <f t="shared" ca="1" si="222"/>
        <v>110707139.41839263</v>
      </c>
      <c r="J698" s="15">
        <f t="shared" si="208"/>
        <v>51744.996572027892</v>
      </c>
      <c r="K698" s="15">
        <f t="shared" ca="1" si="223"/>
        <v>128434600.73877113</v>
      </c>
      <c r="L698" s="15">
        <f t="shared" si="209"/>
        <v>60030.892703624893</v>
      </c>
      <c r="M698" s="15">
        <f t="shared" ca="1" si="224"/>
        <v>149000758.47236487</v>
      </c>
      <c r="N698" s="15">
        <f t="shared" si="210"/>
        <v>69643.6017106379</v>
      </c>
      <c r="O698" s="15">
        <f t="shared" ca="1" si="225"/>
        <v>172860156.00107396</v>
      </c>
      <c r="P698" s="15">
        <f t="shared" si="211"/>
        <v>80795.588474327014</v>
      </c>
      <c r="Q698" s="15">
        <f t="shared" ca="1" si="226"/>
        <v>200540145.6102092</v>
      </c>
      <c r="R698" s="15">
        <f t="shared" si="212"/>
        <v>93733.336594806373</v>
      </c>
      <c r="S698" s="15">
        <f t="shared" ca="1" si="227"/>
        <v>232652516.35893601</v>
      </c>
      <c r="T698" s="15">
        <f t="shared" si="213"/>
        <v>108742.79869884277</v>
      </c>
      <c r="U698" s="15">
        <f t="shared" ca="1" si="228"/>
        <v>269907022.11491317</v>
      </c>
      <c r="V698" s="15">
        <f t="shared" si="214"/>
        <v>126155.71799706655</v>
      </c>
      <c r="W698" s="15">
        <f t="shared" ca="1" si="229"/>
        <v>313127072.08922827</v>
      </c>
      <c r="X698" s="15">
        <f t="shared" si="215"/>
        <v>146356.95534870069</v>
      </c>
      <c r="Y698" s="44">
        <f t="shared" ca="1" si="230"/>
        <v>363267917.10937905</v>
      </c>
      <c r="Z698" s="15">
        <f t="shared" si="216"/>
        <v>169793.00465335752</v>
      </c>
      <c r="AA698" s="44">
        <f t="shared" ca="1" si="231"/>
        <v>421437785.40085536</v>
      </c>
      <c r="AB698" s="15">
        <f t="shared" si="217"/>
        <v>196981.85368045184</v>
      </c>
      <c r="AC698" s="44">
        <f t="shared" ca="1" si="232"/>
        <v>488922357.83639145</v>
      </c>
      <c r="AD698" s="15">
        <f t="shared" si="218"/>
        <v>200000</v>
      </c>
      <c r="AE698" s="44">
        <f t="shared" ca="1" si="233"/>
        <v>565436375.00110817</v>
      </c>
    </row>
    <row r="699" spans="2:31">
      <c r="B699" s="15">
        <f t="shared" si="204"/>
        <v>30654.917687500012</v>
      </c>
      <c r="C699" s="15">
        <f t="shared" ca="1" si="219"/>
        <v>71392071.74955754</v>
      </c>
      <c r="D699" s="15">
        <f t="shared" si="205"/>
        <v>35563.671263848773</v>
      </c>
      <c r="E699" s="15">
        <f t="shared" ca="1" si="220"/>
        <v>82824041.363571152</v>
      </c>
      <c r="F699" s="15">
        <f t="shared" si="206"/>
        <v>41258.459846589802</v>
      </c>
      <c r="G699" s="15">
        <f t="shared" ca="1" si="221"/>
        <v>96086603.646143854</v>
      </c>
      <c r="H699" s="15">
        <f t="shared" si="207"/>
        <v>47865.152527747967</v>
      </c>
      <c r="I699" s="15">
        <f t="shared" ca="1" si="222"/>
        <v>111472894.44387935</v>
      </c>
      <c r="J699" s="15">
        <f t="shared" si="208"/>
        <v>55529.767876744139</v>
      </c>
      <c r="K699" s="15">
        <f t="shared" ca="1" si="223"/>
        <v>129322975.61214225</v>
      </c>
      <c r="L699" s="15">
        <f t="shared" si="209"/>
        <v>64421.717230686518</v>
      </c>
      <c r="M699" s="15">
        <f t="shared" ca="1" si="224"/>
        <v>150031388.29624948</v>
      </c>
      <c r="N699" s="15">
        <f t="shared" si="210"/>
        <v>74737.526201377899</v>
      </c>
      <c r="O699" s="15">
        <f t="shared" ca="1" si="225"/>
        <v>174055819.92898002</v>
      </c>
      <c r="P699" s="15">
        <f t="shared" si="211"/>
        <v>86705.19993559437</v>
      </c>
      <c r="Q699" s="15">
        <f t="shared" ca="1" si="226"/>
        <v>201927270.46159294</v>
      </c>
      <c r="R699" s="15">
        <f t="shared" si="212"/>
        <v>100589.25052158606</v>
      </c>
      <c r="S699" s="15">
        <f t="shared" ca="1" si="227"/>
        <v>234261760.66359365</v>
      </c>
      <c r="T699" s="15">
        <f t="shared" si="213"/>
        <v>116696.54594737191</v>
      </c>
      <c r="U699" s="15">
        <f t="shared" ca="1" si="228"/>
        <v>271773953.73002374</v>
      </c>
      <c r="V699" s="15">
        <f t="shared" si="214"/>
        <v>135383.09403402396</v>
      </c>
      <c r="W699" s="15">
        <f t="shared" ca="1" si="229"/>
        <v>315292954.34693956</v>
      </c>
      <c r="X699" s="15">
        <f t="shared" si="215"/>
        <v>157061.90542205409</v>
      </c>
      <c r="Y699" s="44">
        <f t="shared" ca="1" si="230"/>
        <v>365780620.7578159</v>
      </c>
      <c r="Z699" s="15">
        <f t="shared" si="216"/>
        <v>182212.1318023768</v>
      </c>
      <c r="AA699" s="44">
        <f t="shared" ca="1" si="231"/>
        <v>424352846.74013412</v>
      </c>
      <c r="AB699" s="15">
        <f t="shared" si="217"/>
        <v>200000</v>
      </c>
      <c r="AC699" s="44">
        <f t="shared" ca="1" si="232"/>
        <v>492121992.58128357</v>
      </c>
      <c r="AD699" s="15">
        <f t="shared" si="218"/>
        <v>200000</v>
      </c>
      <c r="AE699" s="44">
        <f t="shared" ca="1" si="233"/>
        <v>568636009.74600029</v>
      </c>
    </row>
    <row r="700" spans="2:31">
      <c r="B700" s="15">
        <f t="shared" si="204"/>
        <v>32843.756000000016</v>
      </c>
      <c r="C700" s="15">
        <f t="shared" ca="1" si="219"/>
        <v>71917511.863809332</v>
      </c>
      <c r="D700" s="15">
        <f t="shared" si="205"/>
        <v>38103.006942026412</v>
      </c>
      <c r="E700" s="15">
        <f t="shared" ca="1" si="220"/>
        <v>83433619.888054028</v>
      </c>
      <c r="F700" s="15">
        <f t="shared" si="206"/>
        <v>44204.417769151216</v>
      </c>
      <c r="G700" s="15">
        <f t="shared" ca="1" si="221"/>
        <v>96793793.601003379</v>
      </c>
      <c r="H700" s="15">
        <f t="shared" si="207"/>
        <v>51282.844943510419</v>
      </c>
      <c r="I700" s="15">
        <f t="shared" ca="1" si="222"/>
        <v>112293326.30637021</v>
      </c>
      <c r="J700" s="15">
        <f t="shared" si="208"/>
        <v>59494.733128058819</v>
      </c>
      <c r="K700" s="15">
        <f t="shared" ca="1" si="223"/>
        <v>130274782.68841536</v>
      </c>
      <c r="L700" s="15">
        <f t="shared" si="209"/>
        <v>69021.590055954817</v>
      </c>
      <c r="M700" s="15">
        <f t="shared" ca="1" si="224"/>
        <v>151135607.68470314</v>
      </c>
      <c r="N700" s="15">
        <f t="shared" si="210"/>
        <v>80073.973762538822</v>
      </c>
      <c r="O700" s="15">
        <f t="shared" ca="1" si="225"/>
        <v>175336857.27204102</v>
      </c>
      <c r="P700" s="15">
        <f t="shared" si="211"/>
        <v>92896.169536187634</v>
      </c>
      <c r="Q700" s="15">
        <f t="shared" ca="1" si="226"/>
        <v>203413439.52016982</v>
      </c>
      <c r="R700" s="15">
        <f t="shared" si="212"/>
        <v>107771.57629429844</v>
      </c>
      <c r="S700" s="15">
        <f t="shared" ca="1" si="227"/>
        <v>235985909.06370881</v>
      </c>
      <c r="T700" s="15">
        <f t="shared" si="213"/>
        <v>125028.97317193364</v>
      </c>
      <c r="U700" s="15">
        <f t="shared" ca="1" si="228"/>
        <v>273774188.96341926</v>
      </c>
      <c r="V700" s="15">
        <f t="shared" si="214"/>
        <v>145049.78784502365</v>
      </c>
      <c r="W700" s="15">
        <f t="shared" ca="1" si="229"/>
        <v>317613486.05158043</v>
      </c>
      <c r="X700" s="15">
        <f t="shared" si="215"/>
        <v>168276.52095378086</v>
      </c>
      <c r="Y700" s="44">
        <f t="shared" ca="1" si="230"/>
        <v>368472737.77378231</v>
      </c>
      <c r="Z700" s="15">
        <f t="shared" si="216"/>
        <v>195222.53682636327</v>
      </c>
      <c r="AA700" s="44">
        <f t="shared" ca="1" si="231"/>
        <v>427476050.79921222</v>
      </c>
      <c r="AB700" s="15">
        <f t="shared" si="217"/>
        <v>200000</v>
      </c>
      <c r="AC700" s="44">
        <f t="shared" ca="1" si="232"/>
        <v>495321627.32617569</v>
      </c>
      <c r="AD700" s="15">
        <f t="shared" si="218"/>
        <v>200000</v>
      </c>
      <c r="AE700" s="44">
        <f t="shared" ca="1" si="233"/>
        <v>571835644.49089241</v>
      </c>
    </row>
    <row r="701" spans="2:31">
      <c r="B701" s="15">
        <f t="shared" si="204"/>
        <v>35134.3828125</v>
      </c>
      <c r="C701" s="15">
        <f t="shared" ca="1" si="219"/>
        <v>72514728.196241423</v>
      </c>
      <c r="D701" s="15">
        <f t="shared" si="205"/>
        <v>40760.430451635933</v>
      </c>
      <c r="E701" s="15">
        <f t="shared" ca="1" si="220"/>
        <v>84126468.113468662</v>
      </c>
      <c r="F701" s="15">
        <f t="shared" si="206"/>
        <v>47287.372854220317</v>
      </c>
      <c r="G701" s="15">
        <f t="shared" ca="1" si="221"/>
        <v>97597587.182266995</v>
      </c>
      <c r="H701" s="15">
        <f t="shared" si="207"/>
        <v>54859.471796081249</v>
      </c>
      <c r="I701" s="15">
        <f t="shared" ca="1" si="222"/>
        <v>113225830.87661019</v>
      </c>
      <c r="J701" s="15">
        <f t="shared" si="208"/>
        <v>63644.08288286953</v>
      </c>
      <c r="K701" s="15">
        <f t="shared" ca="1" si="223"/>
        <v>131356608.60131536</v>
      </c>
      <c r="L701" s="15">
        <f t="shared" si="209"/>
        <v>73835.372767760156</v>
      </c>
      <c r="M701" s="15">
        <f t="shared" ca="1" si="224"/>
        <v>152390665.7502864</v>
      </c>
      <c r="N701" s="15">
        <f t="shared" si="210"/>
        <v>85658.584465525782</v>
      </c>
      <c r="O701" s="15">
        <f t="shared" ca="1" si="225"/>
        <v>176792886.99451631</v>
      </c>
      <c r="P701" s="15">
        <f t="shared" si="211"/>
        <v>99375.040488649218</v>
      </c>
      <c r="Q701" s="15">
        <f t="shared" ca="1" si="226"/>
        <v>205102622.37938336</v>
      </c>
      <c r="R701" s="15">
        <f t="shared" si="212"/>
        <v>115287.90488610469</v>
      </c>
      <c r="S701" s="15">
        <f t="shared" ca="1" si="227"/>
        <v>237945579.74007437</v>
      </c>
      <c r="T701" s="15">
        <f t="shared" si="213"/>
        <v>133748.88688359843</v>
      </c>
      <c r="U701" s="15">
        <f t="shared" ca="1" si="228"/>
        <v>276047660.51172489</v>
      </c>
      <c r="V701" s="15">
        <f t="shared" si="214"/>
        <v>155166.01612248516</v>
      </c>
      <c r="W701" s="15">
        <f t="shared" ca="1" si="229"/>
        <v>320251007.23876917</v>
      </c>
      <c r="X701" s="15">
        <f t="shared" si="215"/>
        <v>180012.65462895937</v>
      </c>
      <c r="Y701" s="44">
        <f t="shared" ca="1" si="230"/>
        <v>371532603.60272247</v>
      </c>
      <c r="Z701" s="15">
        <f t="shared" si="216"/>
        <v>200000</v>
      </c>
      <c r="AA701" s="44">
        <f t="shared" ca="1" si="231"/>
        <v>430875662.7156601</v>
      </c>
      <c r="AB701" s="15">
        <f t="shared" si="217"/>
        <v>200000</v>
      </c>
      <c r="AC701" s="44">
        <f t="shared" ca="1" si="232"/>
        <v>498721239.24262357</v>
      </c>
      <c r="AD701" s="15">
        <f t="shared" si="218"/>
        <v>200000</v>
      </c>
      <c r="AE701" s="44">
        <f t="shared" ca="1" si="233"/>
        <v>575235256.40734029</v>
      </c>
    </row>
    <row r="702" spans="2:31">
      <c r="B702" s="15">
        <f t="shared" si="204"/>
        <v>37529.111499999992</v>
      </c>
      <c r="C702" s="15">
        <f t="shared" ca="1" si="219"/>
        <v>72889976.474679962</v>
      </c>
      <c r="D702" s="15">
        <f t="shared" si="205"/>
        <v>43538.625607028087</v>
      </c>
      <c r="E702" s="15">
        <f t="shared" ca="1" si="220"/>
        <v>84561804.673584595</v>
      </c>
      <c r="F702" s="15">
        <f t="shared" si="206"/>
        <v>50510.438673672288</v>
      </c>
      <c r="G702" s="15">
        <f t="shared" ca="1" si="221"/>
        <v>98102633.91526708</v>
      </c>
      <c r="H702" s="15">
        <f t="shared" si="207"/>
        <v>58598.64523175158</v>
      </c>
      <c r="I702" s="15">
        <f t="shared" ca="1" si="222"/>
        <v>113811750.44313245</v>
      </c>
      <c r="J702" s="15">
        <f t="shared" si="208"/>
        <v>67982.007698073925</v>
      </c>
      <c r="K702" s="15">
        <f t="shared" ca="1" si="223"/>
        <v>132036351.08212249</v>
      </c>
      <c r="L702" s="15">
        <f t="shared" si="209"/>
        <v>78867.926954432929</v>
      </c>
      <c r="M702" s="15">
        <f t="shared" ca="1" si="224"/>
        <v>153179254.99822709</v>
      </c>
      <c r="N702" s="15">
        <f t="shared" si="210"/>
        <v>91496.998381743921</v>
      </c>
      <c r="O702" s="15">
        <f t="shared" ca="1" si="225"/>
        <v>177707752.54162747</v>
      </c>
      <c r="P702" s="15">
        <f t="shared" si="211"/>
        <v>106148.35600552161</v>
      </c>
      <c r="Q702" s="15">
        <f t="shared" ca="1" si="226"/>
        <v>206163984.77934724</v>
      </c>
      <c r="R702" s="15">
        <f t="shared" si="212"/>
        <v>123145.82727016606</v>
      </c>
      <c r="S702" s="15">
        <f t="shared" ca="1" si="227"/>
        <v>239176897.45139346</v>
      </c>
      <c r="T702" s="15">
        <f t="shared" si="213"/>
        <v>142865.09359343685</v>
      </c>
      <c r="U702" s="15">
        <f t="shared" ca="1" si="228"/>
        <v>277476148.37826812</v>
      </c>
      <c r="V702" s="15">
        <f t="shared" si="214"/>
        <v>165741.99555882812</v>
      </c>
      <c r="W702" s="15">
        <f t="shared" ca="1" si="229"/>
        <v>321908238.01276225</v>
      </c>
      <c r="X702" s="15">
        <f t="shared" si="215"/>
        <v>192282.15913266811</v>
      </c>
      <c r="Y702" s="44">
        <f t="shared" ca="1" si="230"/>
        <v>373455205.71892172</v>
      </c>
      <c r="Z702" s="15">
        <f t="shared" si="216"/>
        <v>200000</v>
      </c>
      <c r="AA702" s="44">
        <f t="shared" ca="1" si="231"/>
        <v>432875434.43121767</v>
      </c>
      <c r="AB702" s="15">
        <f t="shared" si="217"/>
        <v>200000</v>
      </c>
      <c r="AC702" s="44">
        <f t="shared" ca="1" si="232"/>
        <v>500721010.95818114</v>
      </c>
      <c r="AD702" s="15">
        <f t="shared" si="218"/>
        <v>200000</v>
      </c>
      <c r="AE702" s="44">
        <f t="shared" ca="1" si="233"/>
        <v>577235028.12289786</v>
      </c>
    </row>
    <row r="703" spans="2:31">
      <c r="B703" s="15">
        <f t="shared" si="204"/>
        <v>40030.255437499989</v>
      </c>
      <c r="C703" s="15">
        <f t="shared" ca="1" si="219"/>
        <v>73050079.219860882</v>
      </c>
      <c r="D703" s="15">
        <f t="shared" si="205"/>
        <v>46440.276222553592</v>
      </c>
      <c r="E703" s="15">
        <f t="shared" ca="1" si="220"/>
        <v>84747544.575289682</v>
      </c>
      <c r="F703" s="15">
        <f t="shared" si="206"/>
        <v>53876.728799382319</v>
      </c>
      <c r="G703" s="15">
        <f t="shared" ca="1" si="221"/>
        <v>98318116.232026622</v>
      </c>
      <c r="H703" s="15">
        <f t="shared" si="207"/>
        <v>62503.977396812523</v>
      </c>
      <c r="I703" s="15">
        <f t="shared" ca="1" si="222"/>
        <v>114061737.81534843</v>
      </c>
      <c r="J703" s="15">
        <f t="shared" si="208"/>
        <v>72512.698130569668</v>
      </c>
      <c r="K703" s="15">
        <f t="shared" ca="1" si="223"/>
        <v>132326368.76760304</v>
      </c>
      <c r="L703" s="15">
        <f t="shared" si="209"/>
        <v>84124.114204303536</v>
      </c>
      <c r="M703" s="15">
        <f t="shared" ca="1" si="224"/>
        <v>153515713.04659128</v>
      </c>
      <c r="N703" s="15">
        <f t="shared" si="210"/>
        <v>97594.855582598408</v>
      </c>
      <c r="O703" s="15">
        <f t="shared" ca="1" si="225"/>
        <v>178098087.40518349</v>
      </c>
      <c r="P703" s="15">
        <f t="shared" si="211"/>
        <v>113222.6592993473</v>
      </c>
      <c r="Q703" s="15">
        <f t="shared" ca="1" si="226"/>
        <v>206616823.72260132</v>
      </c>
      <c r="R703" s="15">
        <f t="shared" si="212"/>
        <v>131352.9344196438</v>
      </c>
      <c r="S703" s="15">
        <f t="shared" ca="1" si="227"/>
        <v>239702249.21740925</v>
      </c>
      <c r="T703" s="15">
        <f t="shared" si="213"/>
        <v>152386.39981251943</v>
      </c>
      <c r="U703" s="15">
        <f t="shared" ca="1" si="228"/>
        <v>278085624.40262955</v>
      </c>
      <c r="V703" s="15">
        <f t="shared" si="214"/>
        <v>176787.94284647211</v>
      </c>
      <c r="W703" s="15">
        <f t="shared" ca="1" si="229"/>
        <v>322615309.0682742</v>
      </c>
      <c r="X703" s="15">
        <f t="shared" si="215"/>
        <v>200000</v>
      </c>
      <c r="Y703" s="44">
        <f t="shared" ca="1" si="230"/>
        <v>374255114.40514475</v>
      </c>
      <c r="Z703" s="15">
        <f t="shared" si="216"/>
        <v>200000</v>
      </c>
      <c r="AA703" s="44">
        <f t="shared" ca="1" si="231"/>
        <v>433675343.1174407</v>
      </c>
      <c r="AB703" s="15">
        <f t="shared" si="217"/>
        <v>200000</v>
      </c>
      <c r="AC703" s="44">
        <f t="shared" ca="1" si="232"/>
        <v>501520919.64440417</v>
      </c>
      <c r="AD703" s="15">
        <f t="shared" si="218"/>
        <v>200000</v>
      </c>
      <c r="AE703" s="44">
        <f t="shared" ca="1" si="233"/>
        <v>578034936.80912089</v>
      </c>
    </row>
    <row r="704" spans="2:31">
      <c r="B704" s="15">
        <f t="shared" si="204"/>
        <v>42640.127999999968</v>
      </c>
      <c r="C704" s="15">
        <f t="shared" ca="1" si="219"/>
        <v>73050079.219860882</v>
      </c>
      <c r="D704" s="15">
        <f t="shared" si="205"/>
        <v>49468.06611256316</v>
      </c>
      <c r="E704" s="15">
        <f t="shared" ca="1" si="220"/>
        <v>84747544.575289682</v>
      </c>
      <c r="F704" s="15">
        <f t="shared" si="206"/>
        <v>57389.356803225557</v>
      </c>
      <c r="G704" s="15">
        <f t="shared" ca="1" si="221"/>
        <v>98318116.232026622</v>
      </c>
      <c r="H704" s="15">
        <f t="shared" si="207"/>
        <v>66579.080437555152</v>
      </c>
      <c r="I704" s="15">
        <f t="shared" ca="1" si="222"/>
        <v>114061737.81534843</v>
      </c>
      <c r="J704" s="15">
        <f t="shared" si="208"/>
        <v>77240.344737254345</v>
      </c>
      <c r="K704" s="15">
        <f t="shared" ca="1" si="223"/>
        <v>132326368.76760304</v>
      </c>
      <c r="L704" s="15">
        <f t="shared" si="209"/>
        <v>89608.796105702335</v>
      </c>
      <c r="M704" s="15">
        <f t="shared" ca="1" si="224"/>
        <v>153515713.04659128</v>
      </c>
      <c r="N704" s="15">
        <f t="shared" si="210"/>
        <v>103957.79613949433</v>
      </c>
      <c r="O704" s="15">
        <f t="shared" ca="1" si="225"/>
        <v>178098087.40518349</v>
      </c>
      <c r="P704" s="15">
        <f t="shared" si="211"/>
        <v>120604.49358266871</v>
      </c>
      <c r="Q704" s="15">
        <f t="shared" ca="1" si="226"/>
        <v>206616823.72260132</v>
      </c>
      <c r="R704" s="15">
        <f t="shared" si="212"/>
        <v>139916.81730769909</v>
      </c>
      <c r="S704" s="15">
        <f t="shared" ca="1" si="227"/>
        <v>239702249.21740925</v>
      </c>
      <c r="T704" s="15">
        <f t="shared" si="213"/>
        <v>162321.61205191666</v>
      </c>
      <c r="U704" s="15">
        <f t="shared" ca="1" si="228"/>
        <v>278085624.40262955</v>
      </c>
      <c r="V704" s="15">
        <f t="shared" si="214"/>
        <v>188314.07467783667</v>
      </c>
      <c r="W704" s="15">
        <f t="shared" ca="1" si="229"/>
        <v>322615309.0682742</v>
      </c>
      <c r="X704" s="15">
        <f t="shared" si="215"/>
        <v>200000</v>
      </c>
      <c r="Y704" s="44">
        <f t="shared" ca="1" si="230"/>
        <v>374255114.40514475</v>
      </c>
      <c r="Z704" s="15">
        <f t="shared" si="216"/>
        <v>200000</v>
      </c>
      <c r="AA704" s="44">
        <f t="shared" ca="1" si="231"/>
        <v>433675343.1174407</v>
      </c>
      <c r="AB704" s="15">
        <f t="shared" si="217"/>
        <v>200000</v>
      </c>
      <c r="AC704" s="44">
        <f t="shared" ca="1" si="232"/>
        <v>501520919.64440417</v>
      </c>
      <c r="AD704" s="15">
        <f t="shared" si="218"/>
        <v>200000</v>
      </c>
      <c r="AE704" s="44">
        <f t="shared" ca="1" si="233"/>
        <v>578034936.80912089</v>
      </c>
    </row>
    <row r="705" spans="2:31">
      <c r="B705" s="15">
        <f t="shared" si="204"/>
        <v>45361.042562499963</v>
      </c>
      <c r="C705" s="15">
        <f t="shared" ca="1" si="219"/>
        <v>0</v>
      </c>
      <c r="D705" s="15">
        <f t="shared" si="205"/>
        <v>52624.679091407539</v>
      </c>
      <c r="E705" s="15">
        <f t="shared" ca="1" si="220"/>
        <v>0</v>
      </c>
      <c r="F705" s="15">
        <f t="shared" si="206"/>
        <v>61051.436257077214</v>
      </c>
      <c r="G705" s="15">
        <f t="shared" ca="1" si="221"/>
        <v>0</v>
      </c>
      <c r="H705" s="15">
        <f t="shared" si="207"/>
        <v>70827.566500270594</v>
      </c>
      <c r="I705" s="15">
        <f t="shared" ca="1" si="222"/>
        <v>0</v>
      </c>
      <c r="J705" s="15">
        <f t="shared" si="208"/>
        <v>82169.138075025636</v>
      </c>
      <c r="K705" s="15">
        <f t="shared" ca="1" si="223"/>
        <v>0</v>
      </c>
      <c r="L705" s="15">
        <f t="shared" si="209"/>
        <v>95326.834246959756</v>
      </c>
      <c r="M705" s="15">
        <f t="shared" ca="1" si="224"/>
        <v>0</v>
      </c>
      <c r="N705" s="15">
        <f t="shared" si="210"/>
        <v>110591.46012383686</v>
      </c>
      <c r="O705" s="15">
        <f t="shared" ca="1" si="225"/>
        <v>0</v>
      </c>
      <c r="P705" s="15">
        <f t="shared" si="211"/>
        <v>128300.40206802834</v>
      </c>
      <c r="Q705" s="15">
        <f t="shared" ca="1" si="226"/>
        <v>0</v>
      </c>
      <c r="R705" s="15">
        <f t="shared" si="212"/>
        <v>148845.06690749322</v>
      </c>
      <c r="S705" s="15">
        <f t="shared" ca="1" si="227"/>
        <v>0</v>
      </c>
      <c r="T705" s="15">
        <f t="shared" si="213"/>
        <v>172679.53682269913</v>
      </c>
      <c r="U705" s="15">
        <f t="shared" ca="1" si="228"/>
        <v>0</v>
      </c>
      <c r="V705" s="15">
        <f t="shared" si="214"/>
        <v>200000</v>
      </c>
      <c r="W705" s="15">
        <f t="shared" ca="1" si="229"/>
        <v>0</v>
      </c>
      <c r="X705" s="15">
        <f t="shared" si="215"/>
        <v>200000</v>
      </c>
      <c r="Y705" s="44">
        <f t="shared" ca="1" si="230"/>
        <v>0</v>
      </c>
      <c r="Z705" s="15">
        <f t="shared" si="216"/>
        <v>200000</v>
      </c>
      <c r="AA705" s="44">
        <f t="shared" ca="1" si="231"/>
        <v>0</v>
      </c>
      <c r="AB705" s="15">
        <f t="shared" si="217"/>
        <v>200000</v>
      </c>
      <c r="AC705" s="44">
        <f t="shared" ca="1" si="232"/>
        <v>0</v>
      </c>
      <c r="AD705" s="15">
        <f t="shared" si="218"/>
        <v>200000</v>
      </c>
      <c r="AE705" s="44">
        <f t="shared" ca="1" si="233"/>
        <v>0</v>
      </c>
    </row>
    <row r="706" spans="2:31">
      <c r="B706" s="15">
        <f t="shared" si="204"/>
        <v>48195.312499999956</v>
      </c>
      <c r="C706" s="15">
        <f t="shared" ca="1" si="219"/>
        <v>0</v>
      </c>
      <c r="D706" s="15">
        <f t="shared" si="205"/>
        <v>55912.798973437442</v>
      </c>
      <c r="E706" s="15">
        <f t="shared" ca="1" si="220"/>
        <v>0</v>
      </c>
      <c r="F706" s="15">
        <f t="shared" si="206"/>
        <v>64866.080732812443</v>
      </c>
      <c r="G706" s="15">
        <f t="shared" ca="1" si="221"/>
        <v>0</v>
      </c>
      <c r="H706" s="15">
        <f t="shared" si="207"/>
        <v>75253.047731249928</v>
      </c>
      <c r="I706" s="15">
        <f t="shared" ca="1" si="222"/>
        <v>0</v>
      </c>
      <c r="J706" s="15">
        <f t="shared" si="208"/>
        <v>87303.268700781162</v>
      </c>
      <c r="K706" s="15">
        <f t="shared" ca="1" si="223"/>
        <v>0</v>
      </c>
      <c r="L706" s="15">
        <f t="shared" si="209"/>
        <v>101283.09021640616</v>
      </c>
      <c r="M706" s="15">
        <f t="shared" ca="1" si="224"/>
        <v>0</v>
      </c>
      <c r="N706" s="15">
        <f t="shared" si="210"/>
        <v>117501.48760703113</v>
      </c>
      <c r="O706" s="15">
        <f t="shared" ca="1" si="225"/>
        <v>0</v>
      </c>
      <c r="P706" s="15">
        <f t="shared" si="211"/>
        <v>136316.92796796863</v>
      </c>
      <c r="Q706" s="15">
        <f t="shared" ca="1" si="226"/>
        <v>0</v>
      </c>
      <c r="R706" s="15">
        <f t="shared" si="212"/>
        <v>158145.27419218735</v>
      </c>
      <c r="S706" s="15">
        <f t="shared" ca="1" si="227"/>
        <v>0</v>
      </c>
      <c r="T706" s="15">
        <f t="shared" si="213"/>
        <v>183468.9806359373</v>
      </c>
      <c r="U706" s="15">
        <f t="shared" ca="1" si="228"/>
        <v>0</v>
      </c>
      <c r="V706" s="15">
        <f t="shared" si="214"/>
        <v>200000</v>
      </c>
      <c r="W706" s="15">
        <f t="shared" ca="1" si="229"/>
        <v>0</v>
      </c>
      <c r="X706" s="15">
        <f t="shared" si="215"/>
        <v>200000</v>
      </c>
      <c r="Y706" s="44">
        <f t="shared" ca="1" si="230"/>
        <v>0</v>
      </c>
      <c r="Z706" s="15">
        <f t="shared" si="216"/>
        <v>200000</v>
      </c>
      <c r="AA706" s="44">
        <f t="shared" ca="1" si="231"/>
        <v>0</v>
      </c>
      <c r="AB706" s="15">
        <f t="shared" si="217"/>
        <v>200000</v>
      </c>
      <c r="AC706" s="44">
        <f t="shared" ca="1" si="232"/>
        <v>0</v>
      </c>
      <c r="AD706" s="15">
        <f t="shared" si="218"/>
        <v>200000</v>
      </c>
      <c r="AE706" s="44">
        <f t="shared" ca="1" si="233"/>
        <v>0</v>
      </c>
    </row>
    <row r="707" spans="2:31">
      <c r="B707" s="15">
        <f t="shared" si="204"/>
        <v>51145.251187499933</v>
      </c>
      <c r="C707" s="15">
        <f t="shared" ca="1" si="219"/>
        <v>0</v>
      </c>
      <c r="D707" s="15">
        <f t="shared" si="205"/>
        <v>59335.109573003574</v>
      </c>
      <c r="E707" s="15">
        <f t="shared" ca="1" si="220"/>
        <v>0</v>
      </c>
      <c r="F707" s="15">
        <f t="shared" si="206"/>
        <v>68836.403802306391</v>
      </c>
      <c r="G707" s="15">
        <f t="shared" ca="1" si="221"/>
        <v>0</v>
      </c>
      <c r="H707" s="15">
        <f t="shared" si="207"/>
        <v>79859.136276784237</v>
      </c>
      <c r="I707" s="15">
        <f t="shared" ca="1" si="222"/>
        <v>0</v>
      </c>
      <c r="J707" s="15">
        <f t="shared" si="208"/>
        <v>92646.927171418545</v>
      </c>
      <c r="K707" s="15">
        <f t="shared" ca="1" si="223"/>
        <v>0</v>
      </c>
      <c r="L707" s="15">
        <f t="shared" si="209"/>
        <v>107482.42560237189</v>
      </c>
      <c r="M707" s="15">
        <f t="shared" ca="1" si="224"/>
        <v>0</v>
      </c>
      <c r="N707" s="15">
        <f t="shared" si="210"/>
        <v>124693.51866048224</v>
      </c>
      <c r="O707" s="15">
        <f t="shared" ca="1" si="225"/>
        <v>0</v>
      </c>
      <c r="P707" s="15">
        <f t="shared" si="211"/>
        <v>144660.61449503197</v>
      </c>
      <c r="Q707" s="15">
        <f t="shared" ca="1" si="226"/>
        <v>0</v>
      </c>
      <c r="R707" s="15">
        <f t="shared" si="212"/>
        <v>167825.03013494267</v>
      </c>
      <c r="S707" s="15">
        <f t="shared" ca="1" si="227"/>
        <v>0</v>
      </c>
      <c r="T707" s="15">
        <f t="shared" si="213"/>
        <v>194698.75000270168</v>
      </c>
      <c r="U707" s="15">
        <f t="shared" ca="1" si="228"/>
        <v>0</v>
      </c>
      <c r="V707" s="15">
        <f t="shared" si="214"/>
        <v>200000</v>
      </c>
      <c r="W707" s="15">
        <f t="shared" ca="1" si="229"/>
        <v>0</v>
      </c>
      <c r="X707" s="15">
        <f t="shared" si="215"/>
        <v>200000</v>
      </c>
      <c r="Y707" s="44">
        <f t="shared" ca="1" si="230"/>
        <v>0</v>
      </c>
      <c r="Z707" s="15">
        <f t="shared" si="216"/>
        <v>200000</v>
      </c>
      <c r="AA707" s="44">
        <f t="shared" ca="1" si="231"/>
        <v>0</v>
      </c>
      <c r="AB707" s="15">
        <f t="shared" si="217"/>
        <v>200000</v>
      </c>
      <c r="AC707" s="44">
        <f t="shared" ca="1" si="232"/>
        <v>0</v>
      </c>
      <c r="AD707" s="15">
        <f t="shared" si="218"/>
        <v>200000</v>
      </c>
      <c r="AE707" s="44">
        <f t="shared" ca="1" si="233"/>
        <v>0</v>
      </c>
    </row>
    <row r="708" spans="2:31">
      <c r="B708" s="15">
        <f t="shared" si="204"/>
        <v>54213.171999999933</v>
      </c>
      <c r="C708" s="15">
        <f t="shared" ca="1" si="219"/>
        <v>0</v>
      </c>
      <c r="D708" s="15">
        <f t="shared" si="205"/>
        <v>62894.294704456712</v>
      </c>
      <c r="E708" s="15">
        <f t="shared" ca="1" si="220"/>
        <v>0</v>
      </c>
      <c r="F708" s="15">
        <f t="shared" si="206"/>
        <v>72965.519037434307</v>
      </c>
      <c r="G708" s="15">
        <f t="shared" ca="1" si="221"/>
        <v>0</v>
      </c>
      <c r="H708" s="15">
        <f t="shared" si="207"/>
        <v>84649.444283164688</v>
      </c>
      <c r="I708" s="15">
        <f t="shared" ca="1" si="222"/>
        <v>0</v>
      </c>
      <c r="J708" s="15">
        <f t="shared" si="208"/>
        <v>98204.304043835466</v>
      </c>
      <c r="K708" s="15">
        <f t="shared" ca="1" si="223"/>
        <v>0</v>
      </c>
      <c r="L708" s="15">
        <f t="shared" si="209"/>
        <v>113929.70199318745</v>
      </c>
      <c r="M708" s="15">
        <f t="shared" ca="1" si="224"/>
        <v>0</v>
      </c>
      <c r="N708" s="15">
        <f t="shared" si="210"/>
        <v>132173.19335559543</v>
      </c>
      <c r="O708" s="15">
        <f t="shared" ca="1" si="225"/>
        <v>0</v>
      </c>
      <c r="P708" s="15">
        <f t="shared" si="211"/>
        <v>153338.004861761</v>
      </c>
      <c r="Q708" s="15">
        <f t="shared" ca="1" si="226"/>
        <v>0</v>
      </c>
      <c r="R708" s="15">
        <f t="shared" si="212"/>
        <v>177891.92570892058</v>
      </c>
      <c r="S708" s="15">
        <f t="shared" ca="1" si="227"/>
        <v>0</v>
      </c>
      <c r="T708" s="15">
        <f t="shared" si="213"/>
        <v>200000</v>
      </c>
      <c r="U708" s="15">
        <f t="shared" ca="1" si="228"/>
        <v>0</v>
      </c>
      <c r="V708" s="15">
        <f t="shared" si="214"/>
        <v>200000</v>
      </c>
      <c r="W708" s="15">
        <f t="shared" ca="1" si="229"/>
        <v>0</v>
      </c>
      <c r="X708" s="15">
        <f t="shared" si="215"/>
        <v>200000</v>
      </c>
      <c r="Y708" s="44">
        <f t="shared" ca="1" si="230"/>
        <v>0</v>
      </c>
      <c r="Z708" s="15">
        <f t="shared" si="216"/>
        <v>200000</v>
      </c>
      <c r="AA708" s="44">
        <f t="shared" ca="1" si="231"/>
        <v>0</v>
      </c>
      <c r="AB708" s="15">
        <f t="shared" si="217"/>
        <v>200000</v>
      </c>
      <c r="AC708" s="44">
        <f t="shared" ca="1" si="232"/>
        <v>0</v>
      </c>
      <c r="AD708" s="15">
        <f t="shared" si="218"/>
        <v>200000</v>
      </c>
      <c r="AE708" s="44">
        <f t="shared" ca="1" si="233"/>
        <v>0</v>
      </c>
    </row>
    <row r="709" spans="2:31">
      <c r="B709" s="15">
        <f t="shared" si="204"/>
        <v>57401.388312499912</v>
      </c>
      <c r="C709" s="15">
        <f t="shared" ca="1" si="219"/>
        <v>0</v>
      </c>
      <c r="D709" s="15">
        <f t="shared" si="205"/>
        <v>66593.038182147531</v>
      </c>
      <c r="E709" s="15">
        <f t="shared" ca="1" si="220"/>
        <v>0</v>
      </c>
      <c r="F709" s="15">
        <f t="shared" si="206"/>
        <v>77256.540010071301</v>
      </c>
      <c r="G709" s="15">
        <f t="shared" ca="1" si="221"/>
        <v>0</v>
      </c>
      <c r="H709" s="15">
        <f t="shared" si="207"/>
        <v>89627.583896682321</v>
      </c>
      <c r="I709" s="15">
        <f t="shared" ca="1" si="222"/>
        <v>0</v>
      </c>
      <c r="J709" s="15">
        <f t="shared" si="208"/>
        <v>103979.58987492953</v>
      </c>
      <c r="K709" s="15">
        <f t="shared" ca="1" si="223"/>
        <v>0</v>
      </c>
      <c r="L709" s="15">
        <f t="shared" si="209"/>
        <v>120629.78097718312</v>
      </c>
      <c r="M709" s="15">
        <f t="shared" ca="1" si="224"/>
        <v>0</v>
      </c>
      <c r="N709" s="15">
        <f t="shared" si="210"/>
        <v>139946.15176377571</v>
      </c>
      <c r="O709" s="15">
        <f t="shared" ca="1" si="225"/>
        <v>0</v>
      </c>
      <c r="P709" s="15">
        <f t="shared" si="211"/>
        <v>162355.64228069803</v>
      </c>
      <c r="Q709" s="15">
        <f t="shared" ca="1" si="226"/>
        <v>0</v>
      </c>
      <c r="R709" s="15">
        <f t="shared" si="212"/>
        <v>188353.55188728211</v>
      </c>
      <c r="S709" s="15">
        <f t="shared" ca="1" si="227"/>
        <v>0</v>
      </c>
      <c r="T709" s="15">
        <f t="shared" si="213"/>
        <v>200000</v>
      </c>
      <c r="U709" s="15">
        <f t="shared" ca="1" si="228"/>
        <v>0</v>
      </c>
      <c r="V709" s="15">
        <f t="shared" si="214"/>
        <v>200000</v>
      </c>
      <c r="W709" s="15">
        <f t="shared" ca="1" si="229"/>
        <v>0</v>
      </c>
      <c r="X709" s="15">
        <f t="shared" si="215"/>
        <v>200000</v>
      </c>
      <c r="Y709" s="44">
        <f t="shared" ca="1" si="230"/>
        <v>0</v>
      </c>
      <c r="Z709" s="15">
        <f t="shared" si="216"/>
        <v>200000</v>
      </c>
      <c r="AA709" s="44">
        <f t="shared" ca="1" si="231"/>
        <v>0</v>
      </c>
      <c r="AB709" s="15">
        <f t="shared" si="217"/>
        <v>200000</v>
      </c>
      <c r="AC709" s="44">
        <f t="shared" ca="1" si="232"/>
        <v>0</v>
      </c>
      <c r="AD709" s="15">
        <f t="shared" si="218"/>
        <v>200000</v>
      </c>
      <c r="AE709" s="44">
        <f t="shared" ca="1" si="233"/>
        <v>0</v>
      </c>
    </row>
    <row r="710" spans="2:31">
      <c r="B710" s="15">
        <f t="shared" si="204"/>
        <v>60712.213499999889</v>
      </c>
      <c r="C710" s="15">
        <f t="shared" ca="1" si="219"/>
        <v>0</v>
      </c>
      <c r="D710" s="15">
        <f t="shared" si="205"/>
        <v>70434.023820426766</v>
      </c>
      <c r="E710" s="15">
        <f t="shared" ca="1" si="220"/>
        <v>0</v>
      </c>
      <c r="F710" s="15">
        <f t="shared" si="206"/>
        <v>81712.580292092549</v>
      </c>
      <c r="G710" s="15">
        <f t="shared" ca="1" si="221"/>
        <v>0</v>
      </c>
      <c r="H710" s="15">
        <f t="shared" si="207"/>
        <v>94797.167263628216</v>
      </c>
      <c r="I710" s="15">
        <f t="shared" ca="1" si="222"/>
        <v>0</v>
      </c>
      <c r="J710" s="15">
        <f t="shared" si="208"/>
        <v>109976.97522159835</v>
      </c>
      <c r="K710" s="15">
        <f t="shared" ca="1" si="223"/>
        <v>0</v>
      </c>
      <c r="L710" s="15">
        <f t="shared" si="209"/>
        <v>127587.5241426893</v>
      </c>
      <c r="M710" s="15">
        <f t="shared" ca="1" si="224"/>
        <v>0</v>
      </c>
      <c r="N710" s="15">
        <f t="shared" si="210"/>
        <v>148018.03395642826</v>
      </c>
      <c r="O710" s="15">
        <f t="shared" ca="1" si="225"/>
        <v>0</v>
      </c>
      <c r="P710" s="15">
        <f t="shared" si="211"/>
        <v>171720.06996438553</v>
      </c>
      <c r="Q710" s="15">
        <f t="shared" ca="1" si="226"/>
        <v>0</v>
      </c>
      <c r="R710" s="15">
        <f t="shared" si="212"/>
        <v>199217.49964318852</v>
      </c>
      <c r="S710" s="15">
        <f t="shared" ca="1" si="227"/>
        <v>0</v>
      </c>
      <c r="T710" s="15">
        <f t="shared" si="213"/>
        <v>200000</v>
      </c>
      <c r="U710" s="15">
        <f t="shared" ca="1" si="228"/>
        <v>0</v>
      </c>
      <c r="V710" s="15">
        <f t="shared" si="214"/>
        <v>200000</v>
      </c>
      <c r="W710" s="15">
        <f t="shared" ca="1" si="229"/>
        <v>0</v>
      </c>
      <c r="X710" s="15">
        <f t="shared" si="215"/>
        <v>200000</v>
      </c>
      <c r="Y710" s="44">
        <f t="shared" ca="1" si="230"/>
        <v>0</v>
      </c>
      <c r="Z710" s="15">
        <f t="shared" si="216"/>
        <v>200000</v>
      </c>
      <c r="AA710" s="44">
        <f t="shared" ca="1" si="231"/>
        <v>0</v>
      </c>
      <c r="AB710" s="15">
        <f t="shared" si="217"/>
        <v>200000</v>
      </c>
      <c r="AC710" s="44">
        <f t="shared" ca="1" si="232"/>
        <v>0</v>
      </c>
      <c r="AD710" s="15">
        <f t="shared" si="218"/>
        <v>200000</v>
      </c>
      <c r="AE710" s="44">
        <f t="shared" ca="1" si="233"/>
        <v>0</v>
      </c>
    </row>
    <row r="711" spans="2:31">
      <c r="B711" s="15">
        <f t="shared" si="204"/>
        <v>64147.960937499884</v>
      </c>
      <c r="C711" s="15">
        <f t="shared" ca="1" si="219"/>
        <v>0</v>
      </c>
      <c r="D711" s="15">
        <f t="shared" si="205"/>
        <v>74419.93543364518</v>
      </c>
      <c r="E711" s="15">
        <f t="shared" ca="1" si="220"/>
        <v>0</v>
      </c>
      <c r="F711" s="15">
        <f t="shared" si="206"/>
        <v>86336.753455373284</v>
      </c>
      <c r="G711" s="15">
        <f t="shared" ca="1" si="221"/>
        <v>0</v>
      </c>
      <c r="H711" s="15">
        <f t="shared" si="207"/>
        <v>100161.80653029357</v>
      </c>
      <c r="I711" s="15">
        <f t="shared" ca="1" si="222"/>
        <v>0</v>
      </c>
      <c r="J711" s="15">
        <f t="shared" si="208"/>
        <v>116200.65064073964</v>
      </c>
      <c r="K711" s="15">
        <f t="shared" ca="1" si="223"/>
        <v>0</v>
      </c>
      <c r="L711" s="15">
        <f t="shared" si="209"/>
        <v>134807.79307803648</v>
      </c>
      <c r="M711" s="15">
        <f t="shared" ca="1" si="224"/>
        <v>0</v>
      </c>
      <c r="N711" s="15">
        <f t="shared" si="210"/>
        <v>156394.48000495831</v>
      </c>
      <c r="O711" s="15">
        <f t="shared" ca="1" si="225"/>
        <v>0</v>
      </c>
      <c r="P711" s="15">
        <f t="shared" si="211"/>
        <v>181437.83112536606</v>
      </c>
      <c r="Q711" s="15">
        <f t="shared" ca="1" si="226"/>
        <v>0</v>
      </c>
      <c r="R711" s="15">
        <f t="shared" si="212"/>
        <v>200000</v>
      </c>
      <c r="S711" s="15">
        <f t="shared" ca="1" si="227"/>
        <v>0</v>
      </c>
      <c r="T711" s="15">
        <f t="shared" si="213"/>
        <v>200000</v>
      </c>
      <c r="U711" s="15">
        <f t="shared" ca="1" si="228"/>
        <v>0</v>
      </c>
      <c r="V711" s="15">
        <f t="shared" si="214"/>
        <v>200000</v>
      </c>
      <c r="W711" s="15">
        <f t="shared" ca="1" si="229"/>
        <v>0</v>
      </c>
      <c r="X711" s="15">
        <f t="shared" si="215"/>
        <v>200000</v>
      </c>
      <c r="Y711" s="44">
        <f t="shared" ca="1" si="230"/>
        <v>0</v>
      </c>
      <c r="Z711" s="15">
        <f t="shared" si="216"/>
        <v>200000</v>
      </c>
      <c r="AA711" s="44">
        <f t="shared" ca="1" si="231"/>
        <v>0</v>
      </c>
      <c r="AB711" s="15">
        <f t="shared" si="217"/>
        <v>200000</v>
      </c>
      <c r="AC711" s="44">
        <f t="shared" ca="1" si="232"/>
        <v>0</v>
      </c>
      <c r="AD711" s="15">
        <f t="shared" si="218"/>
        <v>200000</v>
      </c>
      <c r="AE711" s="44">
        <f t="shared" ca="1" si="233"/>
        <v>0</v>
      </c>
    </row>
    <row r="712" spans="2:31">
      <c r="B712" s="15">
        <f t="shared" si="204"/>
        <v>67710.943999999872</v>
      </c>
      <c r="C712" s="15">
        <f t="shared" ca="1" si="219"/>
        <v>0</v>
      </c>
      <c r="D712" s="15">
        <f t="shared" si="205"/>
        <v>78553.456836153448</v>
      </c>
      <c r="E712" s="15">
        <f t="shared" ca="1" si="220"/>
        <v>0</v>
      </c>
      <c r="F712" s="15">
        <f t="shared" si="206"/>
        <v>91132.173071788624</v>
      </c>
      <c r="G712" s="15">
        <f t="shared" ca="1" si="221"/>
        <v>0</v>
      </c>
      <c r="H712" s="15">
        <f t="shared" si="207"/>
        <v>105725.1138429694</v>
      </c>
      <c r="I712" s="15">
        <f t="shared" ca="1" si="222"/>
        <v>0</v>
      </c>
      <c r="J712" s="15">
        <f t="shared" si="208"/>
        <v>122654.80668925097</v>
      </c>
      <c r="K712" s="15">
        <f t="shared" ca="1" si="223"/>
        <v>0</v>
      </c>
      <c r="L712" s="15">
        <f t="shared" si="209"/>
        <v>142295.44937155492</v>
      </c>
      <c r="M712" s="15">
        <f t="shared" ca="1" si="224"/>
        <v>0</v>
      </c>
      <c r="N712" s="15">
        <f t="shared" si="210"/>
        <v>165081.12998077087</v>
      </c>
      <c r="O712" s="15">
        <f t="shared" ca="1" si="225"/>
        <v>0</v>
      </c>
      <c r="P712" s="15">
        <f t="shared" si="211"/>
        <v>191515.46897618202</v>
      </c>
      <c r="Q712" s="15">
        <f t="shared" ca="1" si="226"/>
        <v>0</v>
      </c>
      <c r="R712" s="15">
        <f t="shared" si="212"/>
        <v>200000</v>
      </c>
      <c r="S712" s="15">
        <f t="shared" ca="1" si="227"/>
        <v>0</v>
      </c>
      <c r="T712" s="15">
        <f t="shared" si="213"/>
        <v>200000</v>
      </c>
      <c r="U712" s="15">
        <f t="shared" ca="1" si="228"/>
        <v>0</v>
      </c>
      <c r="V712" s="15">
        <f t="shared" si="214"/>
        <v>200000</v>
      </c>
      <c r="W712" s="15">
        <f t="shared" ca="1" si="229"/>
        <v>0</v>
      </c>
      <c r="X712" s="15">
        <f t="shared" si="215"/>
        <v>200000</v>
      </c>
      <c r="Y712" s="44">
        <f t="shared" ca="1" si="230"/>
        <v>0</v>
      </c>
      <c r="Z712" s="15">
        <f t="shared" si="216"/>
        <v>200000</v>
      </c>
      <c r="AA712" s="44">
        <f t="shared" ca="1" si="231"/>
        <v>0</v>
      </c>
      <c r="AB712" s="15">
        <f t="shared" si="217"/>
        <v>200000</v>
      </c>
      <c r="AC712" s="44">
        <f t="shared" ca="1" si="232"/>
        <v>0</v>
      </c>
      <c r="AD712" s="15">
        <f t="shared" si="218"/>
        <v>200000</v>
      </c>
      <c r="AE712" s="44">
        <f t="shared" ca="1" si="233"/>
        <v>0</v>
      </c>
    </row>
    <row r="713" spans="2:31">
      <c r="B713" s="15">
        <f t="shared" si="204"/>
        <v>71403.476062499845</v>
      </c>
      <c r="C713" s="15">
        <f t="shared" ca="1" si="219"/>
        <v>0</v>
      </c>
      <c r="D713" s="15">
        <f t="shared" si="205"/>
        <v>82837.271842302289</v>
      </c>
      <c r="E713" s="15">
        <f t="shared" ca="1" si="220"/>
        <v>0</v>
      </c>
      <c r="F713" s="15">
        <f t="shared" si="206"/>
        <v>96101.952713213745</v>
      </c>
      <c r="G713" s="15">
        <f t="shared" ca="1" si="221"/>
        <v>0</v>
      </c>
      <c r="H713" s="15">
        <f t="shared" si="207"/>
        <v>111490.7013479468</v>
      </c>
      <c r="I713" s="15">
        <f t="shared" ca="1" si="222"/>
        <v>0</v>
      </c>
      <c r="J713" s="15">
        <f t="shared" si="208"/>
        <v>129343.63392402996</v>
      </c>
      <c r="K713" s="15">
        <f t="shared" ca="1" si="223"/>
        <v>0</v>
      </c>
      <c r="L713" s="15">
        <f t="shared" si="209"/>
        <v>150055.35461157502</v>
      </c>
      <c r="M713" s="15">
        <f t="shared" ca="1" si="224"/>
        <v>0</v>
      </c>
      <c r="N713" s="15">
        <f t="shared" si="210"/>
        <v>174083.62395527109</v>
      </c>
      <c r="O713" s="15">
        <f t="shared" ca="1" si="225"/>
        <v>0</v>
      </c>
      <c r="P713" s="15">
        <f t="shared" si="211"/>
        <v>200000</v>
      </c>
      <c r="Q713" s="15">
        <f t="shared" ca="1" si="226"/>
        <v>0</v>
      </c>
      <c r="R713" s="15">
        <f t="shared" si="212"/>
        <v>200000</v>
      </c>
      <c r="S713" s="15">
        <f t="shared" ca="1" si="227"/>
        <v>0</v>
      </c>
      <c r="T713" s="15">
        <f t="shared" si="213"/>
        <v>200000</v>
      </c>
      <c r="U713" s="15">
        <f t="shared" ca="1" si="228"/>
        <v>0</v>
      </c>
      <c r="V713" s="15">
        <f t="shared" si="214"/>
        <v>200000</v>
      </c>
      <c r="W713" s="15">
        <f t="shared" ca="1" si="229"/>
        <v>0</v>
      </c>
      <c r="X713" s="15">
        <f t="shared" si="215"/>
        <v>200000</v>
      </c>
      <c r="Y713" s="44">
        <f t="shared" ca="1" si="230"/>
        <v>0</v>
      </c>
      <c r="Z713" s="15">
        <f t="shared" si="216"/>
        <v>200000</v>
      </c>
      <c r="AA713" s="44">
        <f t="shared" ca="1" si="231"/>
        <v>0</v>
      </c>
      <c r="AB713" s="15">
        <f t="shared" si="217"/>
        <v>200000</v>
      </c>
      <c r="AC713" s="44">
        <f t="shared" ca="1" si="232"/>
        <v>0</v>
      </c>
      <c r="AD713" s="15">
        <f t="shared" si="218"/>
        <v>200000</v>
      </c>
      <c r="AE713" s="44">
        <f t="shared" ca="1" si="233"/>
        <v>0</v>
      </c>
    </row>
    <row r="714" spans="2:31">
      <c r="B714" s="15">
        <f t="shared" si="204"/>
        <v>75227.870499999815</v>
      </c>
      <c r="C714" s="15">
        <f t="shared" ca="1" si="219"/>
        <v>0</v>
      </c>
      <c r="D714" s="15">
        <f t="shared" si="205"/>
        <v>87274.064266442481</v>
      </c>
      <c r="E714" s="15">
        <f t="shared" ca="1" si="220"/>
        <v>0</v>
      </c>
      <c r="F714" s="15">
        <f t="shared" si="206"/>
        <v>101249.20595152385</v>
      </c>
      <c r="G714" s="15">
        <f t="shared" ca="1" si="221"/>
        <v>0</v>
      </c>
      <c r="H714" s="15">
        <f t="shared" si="207"/>
        <v>117462.18119151691</v>
      </c>
      <c r="I714" s="15">
        <f t="shared" ca="1" si="222"/>
        <v>0</v>
      </c>
      <c r="J714" s="15">
        <f t="shared" si="208"/>
        <v>136271.32290197432</v>
      </c>
      <c r="K714" s="15">
        <f t="shared" ca="1" si="223"/>
        <v>0</v>
      </c>
      <c r="L714" s="15">
        <f t="shared" si="209"/>
        <v>158092.37038642724</v>
      </c>
      <c r="M714" s="15">
        <f t="shared" ca="1" si="224"/>
        <v>0</v>
      </c>
      <c r="N714" s="15">
        <f t="shared" si="210"/>
        <v>183407.60199986419</v>
      </c>
      <c r="O714" s="15">
        <f t="shared" ca="1" si="225"/>
        <v>0</v>
      </c>
      <c r="P714" s="15">
        <f t="shared" si="211"/>
        <v>200000</v>
      </c>
      <c r="Q714" s="15">
        <f t="shared" ca="1" si="226"/>
        <v>0</v>
      </c>
      <c r="R714" s="15">
        <f t="shared" si="212"/>
        <v>200000</v>
      </c>
      <c r="S714" s="15">
        <f t="shared" ca="1" si="227"/>
        <v>0</v>
      </c>
      <c r="T714" s="15">
        <f t="shared" si="213"/>
        <v>200000</v>
      </c>
      <c r="U714" s="15">
        <f t="shared" ca="1" si="228"/>
        <v>0</v>
      </c>
      <c r="V714" s="15">
        <f t="shared" si="214"/>
        <v>200000</v>
      </c>
      <c r="W714" s="15">
        <f t="shared" ca="1" si="229"/>
        <v>0</v>
      </c>
      <c r="X714" s="15">
        <f t="shared" si="215"/>
        <v>200000</v>
      </c>
      <c r="Y714" s="44">
        <f t="shared" ca="1" si="230"/>
        <v>0</v>
      </c>
      <c r="Z714" s="15">
        <f t="shared" si="216"/>
        <v>200000</v>
      </c>
      <c r="AA714" s="44">
        <f t="shared" ca="1" si="231"/>
        <v>0</v>
      </c>
      <c r="AB714" s="15">
        <f t="shared" si="217"/>
        <v>200000</v>
      </c>
      <c r="AC714" s="44">
        <f t="shared" ca="1" si="232"/>
        <v>0</v>
      </c>
      <c r="AD714" s="15">
        <f t="shared" si="218"/>
        <v>200000</v>
      </c>
      <c r="AE714" s="44">
        <f t="shared" ca="1" si="233"/>
        <v>0</v>
      </c>
    </row>
    <row r="715" spans="2:31">
      <c r="B715" s="15">
        <f t="shared" si="204"/>
        <v>79186.440687499795</v>
      </c>
      <c r="C715" s="15">
        <f t="shared" ca="1" si="219"/>
        <v>0</v>
      </c>
      <c r="D715" s="15">
        <f t="shared" si="205"/>
        <v>91866.517922924715</v>
      </c>
      <c r="E715" s="15">
        <f t="shared" ca="1" si="220"/>
        <v>0</v>
      </c>
      <c r="F715" s="15">
        <f t="shared" si="206"/>
        <v>106577.0463585941</v>
      </c>
      <c r="G715" s="15">
        <f t="shared" ca="1" si="221"/>
        <v>0</v>
      </c>
      <c r="H715" s="15">
        <f t="shared" si="207"/>
        <v>123643.16551997082</v>
      </c>
      <c r="I715" s="15">
        <f t="shared" ca="1" si="222"/>
        <v>0</v>
      </c>
      <c r="J715" s="15">
        <f t="shared" si="208"/>
        <v>143442.06417998165</v>
      </c>
      <c r="K715" s="15">
        <f t="shared" ca="1" si="223"/>
        <v>0</v>
      </c>
      <c r="L715" s="15">
        <f t="shared" si="209"/>
        <v>166411.35828444196</v>
      </c>
      <c r="M715" s="15">
        <f t="shared" ca="1" si="224"/>
        <v>0</v>
      </c>
      <c r="N715" s="15">
        <f t="shared" si="210"/>
        <v>193058.70418595526</v>
      </c>
      <c r="O715" s="15">
        <f t="shared" ca="1" si="225"/>
        <v>0</v>
      </c>
      <c r="P715" s="15">
        <f t="shared" si="211"/>
        <v>200000</v>
      </c>
      <c r="Q715" s="15">
        <f t="shared" ca="1" si="226"/>
        <v>0</v>
      </c>
      <c r="R715" s="15">
        <f t="shared" si="212"/>
        <v>200000</v>
      </c>
      <c r="S715" s="15">
        <f t="shared" ca="1" si="227"/>
        <v>0</v>
      </c>
      <c r="T715" s="15">
        <f t="shared" si="213"/>
        <v>200000</v>
      </c>
      <c r="U715" s="15">
        <f t="shared" ca="1" si="228"/>
        <v>0</v>
      </c>
      <c r="V715" s="15">
        <f t="shared" si="214"/>
        <v>200000</v>
      </c>
      <c r="W715" s="15">
        <f t="shared" ca="1" si="229"/>
        <v>0</v>
      </c>
      <c r="X715" s="15">
        <f t="shared" si="215"/>
        <v>200000</v>
      </c>
      <c r="Y715" s="44">
        <f t="shared" ca="1" si="230"/>
        <v>0</v>
      </c>
      <c r="Z715" s="15">
        <f t="shared" si="216"/>
        <v>200000</v>
      </c>
      <c r="AA715" s="44">
        <f t="shared" ca="1" si="231"/>
        <v>0</v>
      </c>
      <c r="AB715" s="15">
        <f t="shared" si="217"/>
        <v>200000</v>
      </c>
      <c r="AC715" s="44">
        <f t="shared" ca="1" si="232"/>
        <v>0</v>
      </c>
      <c r="AD715" s="15">
        <f t="shared" si="218"/>
        <v>200000</v>
      </c>
      <c r="AE715" s="44">
        <f t="shared" ca="1" si="233"/>
        <v>0</v>
      </c>
    </row>
    <row r="716" spans="2:31">
      <c r="B716" s="15">
        <f t="shared" si="204"/>
        <v>83281.499999999782</v>
      </c>
      <c r="C716" s="15">
        <f t="shared" ca="1" si="219"/>
        <v>0</v>
      </c>
      <c r="D716" s="15">
        <f t="shared" si="205"/>
        <v>96617.316626099739</v>
      </c>
      <c r="E716" s="15">
        <f t="shared" ca="1" si="220"/>
        <v>0</v>
      </c>
      <c r="F716" s="15">
        <f t="shared" si="206"/>
        <v>112088.58750629971</v>
      </c>
      <c r="G716" s="15">
        <f t="shared" ca="1" si="221"/>
        <v>0</v>
      </c>
      <c r="H716" s="15">
        <f t="shared" si="207"/>
        <v>130037.26647959965</v>
      </c>
      <c r="I716" s="15">
        <f t="shared" ca="1" si="222"/>
        <v>0</v>
      </c>
      <c r="J716" s="15">
        <f t="shared" si="208"/>
        <v>150860.04831494961</v>
      </c>
      <c r="K716" s="15">
        <f t="shared" ca="1" si="223"/>
        <v>0</v>
      </c>
      <c r="L716" s="15">
        <f t="shared" si="209"/>
        <v>175017.17989394953</v>
      </c>
      <c r="M716" s="15">
        <f t="shared" ca="1" si="224"/>
        <v>0</v>
      </c>
      <c r="N716" s="15">
        <f t="shared" si="210"/>
        <v>200000</v>
      </c>
      <c r="O716" s="15">
        <f t="shared" ca="1" si="225"/>
        <v>0</v>
      </c>
      <c r="P716" s="15">
        <f t="shared" si="211"/>
        <v>200000</v>
      </c>
      <c r="Q716" s="15">
        <f t="shared" ca="1" si="226"/>
        <v>0</v>
      </c>
      <c r="R716" s="15">
        <f t="shared" si="212"/>
        <v>200000</v>
      </c>
      <c r="S716" s="15">
        <f t="shared" ca="1" si="227"/>
        <v>0</v>
      </c>
      <c r="T716" s="15">
        <f t="shared" si="213"/>
        <v>200000</v>
      </c>
      <c r="U716" s="15">
        <f t="shared" ca="1" si="228"/>
        <v>0</v>
      </c>
      <c r="V716" s="15">
        <f t="shared" si="214"/>
        <v>200000</v>
      </c>
      <c r="W716" s="15">
        <f t="shared" ca="1" si="229"/>
        <v>0</v>
      </c>
      <c r="X716" s="15">
        <f t="shared" si="215"/>
        <v>200000</v>
      </c>
      <c r="Y716" s="44">
        <f t="shared" ca="1" si="230"/>
        <v>0</v>
      </c>
      <c r="Z716" s="15">
        <f t="shared" si="216"/>
        <v>200000</v>
      </c>
      <c r="AA716" s="44">
        <f t="shared" ca="1" si="231"/>
        <v>0</v>
      </c>
      <c r="AB716" s="15">
        <f t="shared" si="217"/>
        <v>200000</v>
      </c>
      <c r="AC716" s="44">
        <f t="shared" ca="1" si="232"/>
        <v>0</v>
      </c>
      <c r="AD716" s="15">
        <f t="shared" si="218"/>
        <v>200000</v>
      </c>
      <c r="AE716" s="44">
        <f t="shared" ca="1" si="233"/>
        <v>0</v>
      </c>
    </row>
    <row r="717" spans="2:31">
      <c r="B717" s="15">
        <f t="shared" si="204"/>
        <v>87515.361812499759</v>
      </c>
      <c r="C717" s="15">
        <f t="shared" ca="1" si="219"/>
        <v>0</v>
      </c>
      <c r="D717" s="15">
        <f t="shared" si="205"/>
        <v>101529.14419031826</v>
      </c>
      <c r="E717" s="15">
        <f t="shared" ca="1" si="220"/>
        <v>0</v>
      </c>
      <c r="F717" s="15">
        <f t="shared" si="206"/>
        <v>117786.94296651579</v>
      </c>
      <c r="G717" s="15">
        <f t="shared" ca="1" si="221"/>
        <v>0</v>
      </c>
      <c r="H717" s="15">
        <f t="shared" si="207"/>
        <v>136648.09621669448</v>
      </c>
      <c r="I717" s="15">
        <f t="shared" ca="1" si="222"/>
        <v>0</v>
      </c>
      <c r="J717" s="15">
        <f t="shared" si="208"/>
        <v>158529.46586377581</v>
      </c>
      <c r="K717" s="15">
        <f t="shared" ca="1" si="223"/>
        <v>0</v>
      </c>
      <c r="L717" s="15">
        <f t="shared" si="209"/>
        <v>183914.69680328036</v>
      </c>
      <c r="M717" s="15">
        <f t="shared" ca="1" si="224"/>
        <v>0</v>
      </c>
      <c r="N717" s="15">
        <f t="shared" si="210"/>
        <v>200000</v>
      </c>
      <c r="O717" s="15">
        <f t="shared" ca="1" si="225"/>
        <v>0</v>
      </c>
      <c r="P717" s="15">
        <f t="shared" si="211"/>
        <v>200000</v>
      </c>
      <c r="Q717" s="15">
        <f t="shared" ca="1" si="226"/>
        <v>0</v>
      </c>
      <c r="R717" s="15">
        <f t="shared" si="212"/>
        <v>200000</v>
      </c>
      <c r="S717" s="15">
        <f t="shared" ca="1" si="227"/>
        <v>0</v>
      </c>
      <c r="T717" s="15">
        <f t="shared" si="213"/>
        <v>200000</v>
      </c>
      <c r="U717" s="15">
        <f t="shared" ca="1" si="228"/>
        <v>0</v>
      </c>
      <c r="V717" s="15">
        <f t="shared" si="214"/>
        <v>200000</v>
      </c>
      <c r="W717" s="15">
        <f t="shared" ca="1" si="229"/>
        <v>0</v>
      </c>
      <c r="X717" s="15">
        <f t="shared" si="215"/>
        <v>200000</v>
      </c>
      <c r="Y717" s="44">
        <f t="shared" ca="1" si="230"/>
        <v>0</v>
      </c>
      <c r="Z717" s="15">
        <f t="shared" si="216"/>
        <v>200000</v>
      </c>
      <c r="AA717" s="44">
        <f t="shared" ca="1" si="231"/>
        <v>0</v>
      </c>
      <c r="AB717" s="15">
        <f t="shared" si="217"/>
        <v>200000</v>
      </c>
      <c r="AC717" s="44">
        <f t="shared" ca="1" si="232"/>
        <v>0</v>
      </c>
      <c r="AD717" s="15">
        <f t="shared" si="218"/>
        <v>200000</v>
      </c>
      <c r="AE717" s="44">
        <f t="shared" ca="1" si="233"/>
        <v>0</v>
      </c>
    </row>
    <row r="718" spans="2:31">
      <c r="B718" s="15">
        <f t="shared" si="204"/>
        <v>91890.33949999974</v>
      </c>
      <c r="C718" s="15">
        <f t="shared" ca="1" si="219"/>
        <v>0</v>
      </c>
      <c r="D718" s="15">
        <f t="shared" si="205"/>
        <v>106604.68442993099</v>
      </c>
      <c r="E718" s="15">
        <f t="shared" ca="1" si="220"/>
        <v>0</v>
      </c>
      <c r="F718" s="15">
        <f t="shared" si="206"/>
        <v>123675.22631111754</v>
      </c>
      <c r="G718" s="15">
        <f t="shared" ca="1" si="221"/>
        <v>0</v>
      </c>
      <c r="H718" s="15">
        <f t="shared" si="207"/>
        <v>143479.26687754638</v>
      </c>
      <c r="I718" s="15">
        <f t="shared" ca="1" si="222"/>
        <v>0</v>
      </c>
      <c r="J718" s="15">
        <f t="shared" si="208"/>
        <v>166454.50738335788</v>
      </c>
      <c r="K718" s="15">
        <f t="shared" ca="1" si="223"/>
        <v>0</v>
      </c>
      <c r="L718" s="15">
        <f t="shared" si="209"/>
        <v>193108.77060076478</v>
      </c>
      <c r="M718" s="15">
        <f t="shared" ca="1" si="224"/>
        <v>0</v>
      </c>
      <c r="N718" s="15">
        <f t="shared" si="210"/>
        <v>200000</v>
      </c>
      <c r="O718" s="15">
        <f t="shared" ca="1" si="225"/>
        <v>0</v>
      </c>
      <c r="P718" s="15">
        <f t="shared" si="211"/>
        <v>200000</v>
      </c>
      <c r="Q718" s="15">
        <f t="shared" ca="1" si="226"/>
        <v>0</v>
      </c>
      <c r="R718" s="15">
        <f t="shared" si="212"/>
        <v>200000</v>
      </c>
      <c r="S718" s="15">
        <f t="shared" ca="1" si="227"/>
        <v>0</v>
      </c>
      <c r="T718" s="15">
        <f t="shared" si="213"/>
        <v>200000</v>
      </c>
      <c r="U718" s="15">
        <f t="shared" ca="1" si="228"/>
        <v>0</v>
      </c>
      <c r="V718" s="15">
        <f t="shared" si="214"/>
        <v>200000</v>
      </c>
      <c r="W718" s="15">
        <f t="shared" ca="1" si="229"/>
        <v>0</v>
      </c>
      <c r="X718" s="15">
        <f t="shared" si="215"/>
        <v>200000</v>
      </c>
      <c r="Y718" s="44">
        <f t="shared" ca="1" si="230"/>
        <v>0</v>
      </c>
      <c r="Z718" s="15">
        <f t="shared" si="216"/>
        <v>200000</v>
      </c>
      <c r="AA718" s="44">
        <f t="shared" ca="1" si="231"/>
        <v>0</v>
      </c>
      <c r="AB718" s="15">
        <f t="shared" si="217"/>
        <v>200000</v>
      </c>
      <c r="AC718" s="44">
        <f t="shared" ca="1" si="232"/>
        <v>0</v>
      </c>
      <c r="AD718" s="15">
        <f t="shared" si="218"/>
        <v>200000</v>
      </c>
      <c r="AE718" s="44">
        <f t="shared" ca="1" si="233"/>
        <v>0</v>
      </c>
    </row>
    <row r="719" spans="2:31">
      <c r="B719" s="15">
        <f t="shared" si="204"/>
        <v>96408.746437499707</v>
      </c>
      <c r="C719" s="15">
        <f t="shared" ca="1" si="219"/>
        <v>0</v>
      </c>
      <c r="D719" s="15">
        <f t="shared" si="205"/>
        <v>111846.62115928867</v>
      </c>
      <c r="E719" s="15">
        <f t="shared" ca="1" si="220"/>
        <v>0</v>
      </c>
      <c r="F719" s="15">
        <f t="shared" si="206"/>
        <v>129756.55111198015</v>
      </c>
      <c r="G719" s="15">
        <f t="shared" ca="1" si="221"/>
        <v>0</v>
      </c>
      <c r="H719" s="15">
        <f t="shared" si="207"/>
        <v>150534.3906084465</v>
      </c>
      <c r="I719" s="15">
        <f t="shared" ca="1" si="222"/>
        <v>0</v>
      </c>
      <c r="J719" s="15">
        <f t="shared" si="208"/>
        <v>174639.36343059345</v>
      </c>
      <c r="K719" s="15">
        <f t="shared" ca="1" si="223"/>
        <v>0</v>
      </c>
      <c r="L719" s="15">
        <f t="shared" si="209"/>
        <v>200000</v>
      </c>
      <c r="M719" s="15">
        <f t="shared" ca="1" si="224"/>
        <v>0</v>
      </c>
      <c r="N719" s="15">
        <f t="shared" si="210"/>
        <v>200000</v>
      </c>
      <c r="O719" s="15">
        <f t="shared" ca="1" si="225"/>
        <v>0</v>
      </c>
      <c r="P719" s="15">
        <f t="shared" si="211"/>
        <v>200000</v>
      </c>
      <c r="Q719" s="15">
        <f t="shared" ca="1" si="226"/>
        <v>0</v>
      </c>
      <c r="R719" s="15">
        <f t="shared" si="212"/>
        <v>200000</v>
      </c>
      <c r="S719" s="15">
        <f t="shared" ca="1" si="227"/>
        <v>0</v>
      </c>
      <c r="T719" s="15">
        <f t="shared" si="213"/>
        <v>200000</v>
      </c>
      <c r="U719" s="15">
        <f t="shared" ca="1" si="228"/>
        <v>0</v>
      </c>
      <c r="V719" s="15">
        <f t="shared" si="214"/>
        <v>200000</v>
      </c>
      <c r="W719" s="15">
        <f t="shared" ca="1" si="229"/>
        <v>0</v>
      </c>
      <c r="X719" s="15">
        <f t="shared" si="215"/>
        <v>200000</v>
      </c>
      <c r="Y719" s="44">
        <f t="shared" ca="1" si="230"/>
        <v>0</v>
      </c>
      <c r="Z719" s="15">
        <f t="shared" si="216"/>
        <v>200000</v>
      </c>
      <c r="AA719" s="44">
        <f t="shared" ca="1" si="231"/>
        <v>0</v>
      </c>
      <c r="AB719" s="15">
        <f t="shared" si="217"/>
        <v>200000</v>
      </c>
      <c r="AC719" s="44">
        <f t="shared" ca="1" si="232"/>
        <v>0</v>
      </c>
      <c r="AD719" s="15">
        <f t="shared" si="218"/>
        <v>200000</v>
      </c>
      <c r="AE719" s="44">
        <f t="shared" ca="1" si="233"/>
        <v>0</v>
      </c>
    </row>
    <row r="720" spans="2:31">
      <c r="B720" s="15">
        <f t="shared" ref="B720:B783" si="234">IF(B94&lt;$O$5,0,IF(C94*$B$654&gt;$O$8,$O$8,C94*$B$654))</f>
        <v>101072.8959999997</v>
      </c>
      <c r="C720" s="15">
        <f t="shared" ca="1" si="219"/>
        <v>0</v>
      </c>
      <c r="D720" s="15">
        <f t="shared" ref="D720:D783" si="235">IF(B94&lt;$O$5,0,IF(C94*$D$654&gt;$O$8,$O$8,C94*$D$654))</f>
        <v>117257.63819274204</v>
      </c>
      <c r="E720" s="15">
        <f t="shared" ca="1" si="220"/>
        <v>0</v>
      </c>
      <c r="F720" s="15">
        <f t="shared" ref="F720:F783" si="236">IF(B94&lt;$O$5,0,IF(C94*$F$654&gt;$O$8,$O$8,C94*$F$654))</f>
        <v>136034.03094097879</v>
      </c>
      <c r="G720" s="15">
        <f t="shared" ca="1" si="221"/>
        <v>0</v>
      </c>
      <c r="H720" s="15">
        <f t="shared" ref="H720:H783" si="237">IF(B94&lt;$O$5,0,IF(C94*$H$654&gt;$O$8,$O$8,C94*$H$654))</f>
        <v>157817.07955568592</v>
      </c>
      <c r="I720" s="15">
        <f t="shared" ca="1" si="222"/>
        <v>0</v>
      </c>
      <c r="J720" s="15">
        <f t="shared" ref="J720:J783" si="238">IF(B94&lt;$O$5,0,IF(C94*$J$654&gt;$O$8,$O$8,C94*$J$654))</f>
        <v>183088.22456238026</v>
      </c>
      <c r="K720" s="15">
        <f t="shared" ca="1" si="223"/>
        <v>0</v>
      </c>
      <c r="L720" s="15">
        <f t="shared" ref="L720:L783" si="239">IF(B94&lt;$O$5,0,IF(C94*$L$654&gt;$O$8,$O$8,C94*$L$654))</f>
        <v>200000</v>
      </c>
      <c r="M720" s="15">
        <f t="shared" ca="1" si="224"/>
        <v>0</v>
      </c>
      <c r="N720" s="15">
        <f t="shared" ref="N720:N783" si="240">IF(B94&lt;$O$5,0,IF(C94*$N$654&gt;$O$8,$O$8,C94*$N$654))</f>
        <v>200000</v>
      </c>
      <c r="O720" s="15">
        <f t="shared" ca="1" si="225"/>
        <v>0</v>
      </c>
      <c r="P720" s="15">
        <f t="shared" ref="P720:P783" si="241">IF(B94&lt;$O$5,0,IF(C94*$P$654&gt;$O$8,$O$8,C94*$P$654))</f>
        <v>200000</v>
      </c>
      <c r="Q720" s="15">
        <f t="shared" ca="1" si="226"/>
        <v>0</v>
      </c>
      <c r="R720" s="15">
        <f t="shared" ref="R720:R783" si="242">IF(B94&lt;$O$5,0,IF(C94*$R$654&gt;$O$8,$O$8,C94*$R$654))</f>
        <v>200000</v>
      </c>
      <c r="S720" s="15">
        <f t="shared" ca="1" si="227"/>
        <v>0</v>
      </c>
      <c r="T720" s="15">
        <f t="shared" ref="T720:T783" si="243">IF(B94&lt;$O$5,0,IF(C94*$T$654&gt;$O$8,$O$8,C94*$T$654))</f>
        <v>200000</v>
      </c>
      <c r="U720" s="15">
        <f t="shared" ca="1" si="228"/>
        <v>0</v>
      </c>
      <c r="V720" s="15">
        <f t="shared" ref="V720:V783" si="244">IF(B94&lt;$O$5,0,IF(C94*$V$654&gt;$O$8,$O$8,C94*$V$654))</f>
        <v>200000</v>
      </c>
      <c r="W720" s="15">
        <f t="shared" ca="1" si="229"/>
        <v>0</v>
      </c>
      <c r="X720" s="15">
        <f t="shared" ref="X720:X783" si="245">IF(B94&lt;$O$5,0,IF(C94*$X$654&gt;$O$8,$O$8,C94*$X$654))</f>
        <v>200000</v>
      </c>
      <c r="Y720" s="44">
        <f t="shared" ca="1" si="230"/>
        <v>0</v>
      </c>
      <c r="Z720" s="15">
        <f t="shared" ref="Z720:Z783" si="246">IF(B94&lt;$O$5,0,IF(C94*$Z$654&gt;$O$8,$O$8,C94*$Z$654))</f>
        <v>200000</v>
      </c>
      <c r="AA720" s="44">
        <f t="shared" ca="1" si="231"/>
        <v>0</v>
      </c>
      <c r="AB720" s="15">
        <f t="shared" ref="AB720:AB783" si="247">IF(B94&lt;$O$5,0,IF(C94*$AB$654&gt;$O$8,$O$8,C94*$AB$654))</f>
        <v>200000</v>
      </c>
      <c r="AC720" s="44">
        <f t="shared" ca="1" si="232"/>
        <v>0</v>
      </c>
      <c r="AD720" s="15">
        <f t="shared" ref="AD720:AD783" si="248">IF(B94&lt;$O$5,0,IF(C94*$AD$654&gt;$O$8,$O$8,C94*$AD$654))</f>
        <v>200000</v>
      </c>
      <c r="AE720" s="44">
        <f t="shared" ca="1" si="233"/>
        <v>0</v>
      </c>
    </row>
    <row r="721" spans="2:31">
      <c r="B721" s="15">
        <f t="shared" si="234"/>
        <v>105885.10156249965</v>
      </c>
      <c r="C721" s="15">
        <f t="shared" ref="C721:C784" ca="1" si="249">IF(B95&gt;$O$6,0,IF(B95&lt;$O$5,0,IF(ROW(B95)&gt;ROW($B$30),OFFSET(INDIRECT(ADDRESS(ROW(), COLUMN())),-1,0)+$O$15*D95*B721,IF(ROW(B95)=ROW($B$30),$O$15*D95*B721,0))))</f>
        <v>0</v>
      </c>
      <c r="D721" s="15">
        <f t="shared" si="235"/>
        <v>122840.41934464178</v>
      </c>
      <c r="E721" s="15">
        <f t="shared" ref="E721:E784" ca="1" si="250">IF(B95&gt;$O$6,0,IF(B95&lt;$O$5,0,IF(ROW(B95)&gt;ROW($B$30),OFFSET(INDIRECT(ADDRESS(ROW(), COLUMN())),-1,0)+$O$15*D95*D721,IF(ROW(B95)=ROW($B$30),$O$15*D95*D721,0))))</f>
        <v>0</v>
      </c>
      <c r="F721" s="15">
        <f t="shared" si="236"/>
        <v>142510.7793699886</v>
      </c>
      <c r="G721" s="15">
        <f t="shared" ref="G721:G784" ca="1" si="251">IF(B95&gt;$O$6,0,IF(B95&lt;$O$5,0,IF(ROW(B95)&gt;ROW($B$30),OFFSET(INDIRECT(ADDRESS(ROW(), COLUMN())),-1,0)+$O$15*D95*F721,IF(ROW(B95)=ROW($B$30),$O$15*D95*F721,0))))</f>
        <v>0</v>
      </c>
      <c r="H721" s="15">
        <f t="shared" si="237"/>
        <v>165330.9458655557</v>
      </c>
      <c r="I721" s="15">
        <f t="shared" ref="I721:I784" ca="1" si="252">IF(B95&gt;$O$6,0,IF(B95&lt;$O$5,0,IF(ROW(B95)&gt;ROW($B$30),OFFSET(INDIRECT(ADDRESS(ROW(), COLUMN())),-1,0)+$O$15*D95*H721,IF(ROW(B95)=ROW($B$30),$O$15*D95*H721,0))))</f>
        <v>0</v>
      </c>
      <c r="J721" s="15">
        <f t="shared" si="238"/>
        <v>191805.28133561579</v>
      </c>
      <c r="K721" s="15">
        <f t="shared" ref="K721:K784" ca="1" si="253">IF(B95&gt;$O$6,0,IF(B95&lt;$O$5,0,IF(ROW(B95)&gt;ROW($B$30),OFFSET(INDIRECT(ADDRESS(ROW(), COLUMN())),-1,0)+$O$15*D95*J721,IF(ROW(B95)=ROW($B$30),$O$15*D95*J721,0))))</f>
        <v>0</v>
      </c>
      <c r="L721" s="15">
        <f t="shared" si="239"/>
        <v>200000</v>
      </c>
      <c r="M721" s="15">
        <f t="shared" ref="M721:M784" ca="1" si="254">IF(B95&gt;$O$6,0,IF(B95&lt;$O$5,0,IF(ROW(B95)&gt;ROW($B$30),OFFSET(INDIRECT(ADDRESS(ROW(), COLUMN())),-1,0)+$O$15*D95*L721,IF(ROW(B95)=ROW($B$30),$O$15*D95*L721,0))))</f>
        <v>0</v>
      </c>
      <c r="N721" s="15">
        <f t="shared" si="240"/>
        <v>200000</v>
      </c>
      <c r="O721" s="15">
        <f t="shared" ref="O721:O784" ca="1" si="255">IF(B95&gt;$O$6,0,IF(B95&lt;$O$5,0,IF(ROW(B95)&gt;ROW($B$30),OFFSET(INDIRECT(ADDRESS(ROW(), COLUMN())),-1,0)+$O$15*D95*N721,IF(ROW(B95)=ROW($B$30),$O$15*D95*N721,0))))</f>
        <v>0</v>
      </c>
      <c r="P721" s="15">
        <f t="shared" si="241"/>
        <v>200000</v>
      </c>
      <c r="Q721" s="15">
        <f t="shared" ref="Q721:Q784" ca="1" si="256">IF(B95&gt;$O$6,0,IF(B95&lt;$O$5,0,IF(ROW(B95)&gt;ROW($B$30),OFFSET(INDIRECT(ADDRESS(ROW(), COLUMN())),-1,0)+$O$15*D95*P721,IF(ROW(B95)=ROW($B$30),$O$15*D95*P721,0))))</f>
        <v>0</v>
      </c>
      <c r="R721" s="15">
        <f t="shared" si="242"/>
        <v>200000</v>
      </c>
      <c r="S721" s="15">
        <f t="shared" ref="S721:S784" ca="1" si="257">IF(B95&gt;$O$6,0,IF(B95&lt;$O$5,0,IF(ROW(B95)&gt;ROW($B$30),OFFSET(INDIRECT(ADDRESS(ROW(), COLUMN())),-1,0)+$O$15*D95*R721,IF(ROW(B95)=ROW($B$30),$O$15*D95*R721,0))))</f>
        <v>0</v>
      </c>
      <c r="T721" s="15">
        <f t="shared" si="243"/>
        <v>200000</v>
      </c>
      <c r="U721" s="15">
        <f t="shared" ref="U721:U784" ca="1" si="258">IF(B95&gt;$O$6,0,IF(B95&lt;$O$5,0,IF(ROW(B95)&gt;ROW($B$30),OFFSET(INDIRECT(ADDRESS(ROW(), COLUMN())),-1,0)+$O$15*D95*T721,IF(ROW(B95)=ROW($B$30),$O$15*D95*T721,0))))</f>
        <v>0</v>
      </c>
      <c r="V721" s="15">
        <f t="shared" si="244"/>
        <v>200000</v>
      </c>
      <c r="W721" s="15">
        <f t="shared" ref="W721:W784" ca="1" si="259">IF(B95&gt;$O$6,0,IF(B95&lt;$O$5,0,IF(ROW(B95)&gt;ROW($B$30),OFFSET(INDIRECT(ADDRESS(ROW(), COLUMN())),-1,0)+$O$15*D95*V721,IF(ROW(B95)=ROW($B$30),$O$15*D95*V721,0))))</f>
        <v>0</v>
      </c>
      <c r="X721" s="15">
        <f t="shared" si="245"/>
        <v>200000</v>
      </c>
      <c r="Y721" s="44">
        <f t="shared" ref="Y721:Y784" ca="1" si="260">IF(B95&gt;$O$6,0,IF(B95&lt;$O$5,0,IF(ROW(B95)&gt;ROW($B$30),OFFSET(INDIRECT(ADDRESS(ROW(), COLUMN())),-1,0)+$O$15*D95*X721,IF(ROW(B95)=ROW($B$30),$O$15*D95*X721,0))))</f>
        <v>0</v>
      </c>
      <c r="Z721" s="15">
        <f t="shared" si="246"/>
        <v>200000</v>
      </c>
      <c r="AA721" s="44">
        <f t="shared" ref="AA721:AA784" ca="1" si="261">IF(B95&gt;$O$6,0,IF(B95&lt;$O$5,0,IF(ROW(B95)&gt;ROW($B$30),OFFSET(INDIRECT(ADDRESS(ROW(), COLUMN())),-1,0)+$O$15*D95*Z721,IF(ROW(B95)=ROW($B$30),$O$15*D95*Z721,0))))</f>
        <v>0</v>
      </c>
      <c r="AB721" s="15">
        <f t="shared" si="247"/>
        <v>200000</v>
      </c>
      <c r="AC721" s="44">
        <f t="shared" ref="AC721:AC784" ca="1" si="262">IF(B95&gt;$O$6,0,IF(B95&lt;$O$5,0,IF(ROW(B95)&gt;ROW($B$30),OFFSET(INDIRECT(ADDRESS(ROW(), COLUMN())),-1,0)+$O$15*D95*AB721,IF(ROW(B95)=ROW($B$30),$O$15*D95*AB721,0))))</f>
        <v>0</v>
      </c>
      <c r="AD721" s="15">
        <f t="shared" si="248"/>
        <v>200000</v>
      </c>
      <c r="AE721" s="44">
        <f t="shared" ref="AE721:AE784" ca="1" si="263">IF(B95&gt;$O$6,0,IF(B95&lt;$O$5,0,IF(ROW(B95)&gt;ROW($B$30),OFFSET(INDIRECT(ADDRESS(ROW(), COLUMN())),-1,0)+$O$15*D95*AD721,IF(ROW(B95)=ROW($B$30),$O$15*D95*AD721,0))))</f>
        <v>0</v>
      </c>
    </row>
    <row r="722" spans="2:31">
      <c r="B722" s="15">
        <f t="shared" si="234"/>
        <v>110847.67649999962</v>
      </c>
      <c r="C722" s="15">
        <f t="shared" ca="1" si="249"/>
        <v>0</v>
      </c>
      <c r="D722" s="15">
        <f t="shared" si="235"/>
        <v>128597.64842933865</v>
      </c>
      <c r="E722" s="15">
        <f t="shared" ca="1" si="250"/>
        <v>0</v>
      </c>
      <c r="F722" s="15">
        <f t="shared" si="236"/>
        <v>149189.90997088479</v>
      </c>
      <c r="G722" s="15">
        <f t="shared" ca="1" si="251"/>
        <v>0</v>
      </c>
      <c r="H722" s="15">
        <f t="shared" si="237"/>
        <v>173079.601684347</v>
      </c>
      <c r="I722" s="15">
        <f t="shared" ca="1" si="252"/>
        <v>0</v>
      </c>
      <c r="J722" s="15">
        <f t="shared" si="238"/>
        <v>200000</v>
      </c>
      <c r="K722" s="15">
        <f t="shared" ca="1" si="253"/>
        <v>0</v>
      </c>
      <c r="L722" s="15">
        <f t="shared" si="239"/>
        <v>200000</v>
      </c>
      <c r="M722" s="15">
        <f t="shared" ca="1" si="254"/>
        <v>0</v>
      </c>
      <c r="N722" s="15">
        <f t="shared" si="240"/>
        <v>200000</v>
      </c>
      <c r="O722" s="15">
        <f t="shared" ca="1" si="255"/>
        <v>0</v>
      </c>
      <c r="P722" s="15">
        <f t="shared" si="241"/>
        <v>200000</v>
      </c>
      <c r="Q722" s="15">
        <f t="shared" ca="1" si="256"/>
        <v>0</v>
      </c>
      <c r="R722" s="15">
        <f t="shared" si="242"/>
        <v>200000</v>
      </c>
      <c r="S722" s="15">
        <f t="shared" ca="1" si="257"/>
        <v>0</v>
      </c>
      <c r="T722" s="15">
        <f t="shared" si="243"/>
        <v>200000</v>
      </c>
      <c r="U722" s="15">
        <f t="shared" ca="1" si="258"/>
        <v>0</v>
      </c>
      <c r="V722" s="15">
        <f t="shared" si="244"/>
        <v>200000</v>
      </c>
      <c r="W722" s="15">
        <f t="shared" ca="1" si="259"/>
        <v>0</v>
      </c>
      <c r="X722" s="15">
        <f t="shared" si="245"/>
        <v>200000</v>
      </c>
      <c r="Y722" s="44">
        <f t="shared" ca="1" si="260"/>
        <v>0</v>
      </c>
      <c r="Z722" s="15">
        <f t="shared" si="246"/>
        <v>200000</v>
      </c>
      <c r="AA722" s="44">
        <f t="shared" ca="1" si="261"/>
        <v>0</v>
      </c>
      <c r="AB722" s="15">
        <f t="shared" si="247"/>
        <v>200000</v>
      </c>
      <c r="AC722" s="44">
        <f t="shared" ca="1" si="262"/>
        <v>0</v>
      </c>
      <c r="AD722" s="15">
        <f t="shared" si="248"/>
        <v>200000</v>
      </c>
      <c r="AE722" s="44">
        <f t="shared" ca="1" si="263"/>
        <v>0</v>
      </c>
    </row>
    <row r="723" spans="2:31">
      <c r="B723" s="15">
        <f t="shared" si="234"/>
        <v>115962.9341874996</v>
      </c>
      <c r="C723" s="15">
        <f t="shared" ca="1" si="249"/>
        <v>0</v>
      </c>
      <c r="D723" s="15">
        <f t="shared" si="235"/>
        <v>134532.00926118338</v>
      </c>
      <c r="E723" s="15">
        <f t="shared" ca="1" si="250"/>
        <v>0</v>
      </c>
      <c r="F723" s="15">
        <f t="shared" si="236"/>
        <v>156074.53631554256</v>
      </c>
      <c r="G723" s="15">
        <f t="shared" ca="1" si="251"/>
        <v>0</v>
      </c>
      <c r="H723" s="15">
        <f t="shared" si="237"/>
        <v>181066.65915835093</v>
      </c>
      <c r="I723" s="15">
        <f t="shared" ca="1" si="252"/>
        <v>0</v>
      </c>
      <c r="J723" s="15">
        <f t="shared" si="238"/>
        <v>200000</v>
      </c>
      <c r="K723" s="15">
        <f t="shared" ca="1" si="253"/>
        <v>0</v>
      </c>
      <c r="L723" s="15">
        <f t="shared" si="239"/>
        <v>200000</v>
      </c>
      <c r="M723" s="15">
        <f t="shared" ca="1" si="254"/>
        <v>0</v>
      </c>
      <c r="N723" s="15">
        <f t="shared" si="240"/>
        <v>200000</v>
      </c>
      <c r="O723" s="15">
        <f t="shared" ca="1" si="255"/>
        <v>0</v>
      </c>
      <c r="P723" s="15">
        <f t="shared" si="241"/>
        <v>200000</v>
      </c>
      <c r="Q723" s="15">
        <f t="shared" ca="1" si="256"/>
        <v>0</v>
      </c>
      <c r="R723" s="15">
        <f t="shared" si="242"/>
        <v>200000</v>
      </c>
      <c r="S723" s="15">
        <f t="shared" ca="1" si="257"/>
        <v>0</v>
      </c>
      <c r="T723" s="15">
        <f t="shared" si="243"/>
        <v>200000</v>
      </c>
      <c r="U723" s="15">
        <f t="shared" ca="1" si="258"/>
        <v>0</v>
      </c>
      <c r="V723" s="15">
        <f t="shared" si="244"/>
        <v>200000</v>
      </c>
      <c r="W723" s="15">
        <f t="shared" ca="1" si="259"/>
        <v>0</v>
      </c>
      <c r="X723" s="15">
        <f t="shared" si="245"/>
        <v>200000</v>
      </c>
      <c r="Y723" s="44">
        <f t="shared" ca="1" si="260"/>
        <v>0</v>
      </c>
      <c r="Z723" s="15">
        <f t="shared" si="246"/>
        <v>200000</v>
      </c>
      <c r="AA723" s="44">
        <f t="shared" ca="1" si="261"/>
        <v>0</v>
      </c>
      <c r="AB723" s="15">
        <f t="shared" si="247"/>
        <v>200000</v>
      </c>
      <c r="AC723" s="44">
        <f t="shared" ca="1" si="262"/>
        <v>0</v>
      </c>
      <c r="AD723" s="15">
        <f t="shared" si="248"/>
        <v>200000</v>
      </c>
      <c r="AE723" s="44">
        <f t="shared" ca="1" si="263"/>
        <v>0</v>
      </c>
    </row>
    <row r="724" spans="2:31">
      <c r="B724" s="15">
        <f t="shared" si="234"/>
        <v>121233.18799999957</v>
      </c>
      <c r="C724" s="15">
        <f t="shared" ca="1" si="249"/>
        <v>0</v>
      </c>
      <c r="D724" s="15">
        <f t="shared" si="235"/>
        <v>140646.18565452669</v>
      </c>
      <c r="E724" s="15">
        <f t="shared" ca="1" si="250"/>
        <v>0</v>
      </c>
      <c r="F724" s="15">
        <f t="shared" si="236"/>
        <v>163167.77197583704</v>
      </c>
      <c r="G724" s="15">
        <f t="shared" ca="1" si="251"/>
        <v>0</v>
      </c>
      <c r="H724" s="15">
        <f t="shared" si="237"/>
        <v>189295.73043385852</v>
      </c>
      <c r="I724" s="15">
        <f t="shared" ca="1" si="252"/>
        <v>0</v>
      </c>
      <c r="J724" s="15">
        <f t="shared" si="238"/>
        <v>200000</v>
      </c>
      <c r="K724" s="15">
        <f t="shared" ca="1" si="253"/>
        <v>0</v>
      </c>
      <c r="L724" s="15">
        <f t="shared" si="239"/>
        <v>200000</v>
      </c>
      <c r="M724" s="15">
        <f t="shared" ca="1" si="254"/>
        <v>0</v>
      </c>
      <c r="N724" s="15">
        <f t="shared" si="240"/>
        <v>200000</v>
      </c>
      <c r="O724" s="15">
        <f t="shared" ca="1" si="255"/>
        <v>0</v>
      </c>
      <c r="P724" s="15">
        <f t="shared" si="241"/>
        <v>200000</v>
      </c>
      <c r="Q724" s="15">
        <f t="shared" ca="1" si="256"/>
        <v>0</v>
      </c>
      <c r="R724" s="15">
        <f t="shared" si="242"/>
        <v>200000</v>
      </c>
      <c r="S724" s="15">
        <f t="shared" ca="1" si="257"/>
        <v>0</v>
      </c>
      <c r="T724" s="15">
        <f t="shared" si="243"/>
        <v>200000</v>
      </c>
      <c r="U724" s="15">
        <f t="shared" ca="1" si="258"/>
        <v>0</v>
      </c>
      <c r="V724" s="15">
        <f t="shared" si="244"/>
        <v>200000</v>
      </c>
      <c r="W724" s="15">
        <f t="shared" ca="1" si="259"/>
        <v>0</v>
      </c>
      <c r="X724" s="15">
        <f t="shared" si="245"/>
        <v>200000</v>
      </c>
      <c r="Y724" s="44">
        <f t="shared" ca="1" si="260"/>
        <v>0</v>
      </c>
      <c r="Z724" s="15">
        <f t="shared" si="246"/>
        <v>200000</v>
      </c>
      <c r="AA724" s="44">
        <f t="shared" ca="1" si="261"/>
        <v>0</v>
      </c>
      <c r="AB724" s="15">
        <f t="shared" si="247"/>
        <v>200000</v>
      </c>
      <c r="AC724" s="44">
        <f t="shared" ca="1" si="262"/>
        <v>0</v>
      </c>
      <c r="AD724" s="15">
        <f t="shared" si="248"/>
        <v>200000</v>
      </c>
      <c r="AE724" s="44">
        <f t="shared" ca="1" si="263"/>
        <v>0</v>
      </c>
    </row>
    <row r="725" spans="2:31">
      <c r="B725" s="15">
        <f t="shared" si="234"/>
        <v>126660.75131249955</v>
      </c>
      <c r="C725" s="15">
        <f t="shared" ca="1" si="249"/>
        <v>0</v>
      </c>
      <c r="D725" s="15">
        <f t="shared" si="235"/>
        <v>146942.8614237193</v>
      </c>
      <c r="E725" s="15">
        <f t="shared" ca="1" si="250"/>
        <v>0</v>
      </c>
      <c r="F725" s="15">
        <f t="shared" si="236"/>
        <v>170472.7305236434</v>
      </c>
      <c r="G725" s="15">
        <f t="shared" ca="1" si="251"/>
        <v>0</v>
      </c>
      <c r="H725" s="15">
        <f t="shared" si="237"/>
        <v>197770.42765716094</v>
      </c>
      <c r="I725" s="15">
        <f t="shared" ca="1" si="252"/>
        <v>0</v>
      </c>
      <c r="J725" s="15">
        <f t="shared" si="238"/>
        <v>200000</v>
      </c>
      <c r="K725" s="15">
        <f t="shared" ca="1" si="253"/>
        <v>0</v>
      </c>
      <c r="L725" s="15">
        <f t="shared" si="239"/>
        <v>200000</v>
      </c>
      <c r="M725" s="15">
        <f t="shared" ca="1" si="254"/>
        <v>0</v>
      </c>
      <c r="N725" s="15">
        <f t="shared" si="240"/>
        <v>200000</v>
      </c>
      <c r="O725" s="15">
        <f t="shared" ca="1" si="255"/>
        <v>0</v>
      </c>
      <c r="P725" s="15">
        <f t="shared" si="241"/>
        <v>200000</v>
      </c>
      <c r="Q725" s="15">
        <f t="shared" ca="1" si="256"/>
        <v>0</v>
      </c>
      <c r="R725" s="15">
        <f t="shared" si="242"/>
        <v>200000</v>
      </c>
      <c r="S725" s="15">
        <f t="shared" ca="1" si="257"/>
        <v>0</v>
      </c>
      <c r="T725" s="15">
        <f t="shared" si="243"/>
        <v>200000</v>
      </c>
      <c r="U725" s="15">
        <f t="shared" ca="1" si="258"/>
        <v>0</v>
      </c>
      <c r="V725" s="15">
        <f t="shared" si="244"/>
        <v>200000</v>
      </c>
      <c r="W725" s="15">
        <f t="shared" ca="1" si="259"/>
        <v>0</v>
      </c>
      <c r="X725" s="15">
        <f t="shared" si="245"/>
        <v>200000</v>
      </c>
      <c r="Y725" s="44">
        <f t="shared" ca="1" si="260"/>
        <v>0</v>
      </c>
      <c r="Z725" s="15">
        <f t="shared" si="246"/>
        <v>200000</v>
      </c>
      <c r="AA725" s="44">
        <f t="shared" ca="1" si="261"/>
        <v>0</v>
      </c>
      <c r="AB725" s="15">
        <f t="shared" si="247"/>
        <v>200000</v>
      </c>
      <c r="AC725" s="44">
        <f t="shared" ca="1" si="262"/>
        <v>0</v>
      </c>
      <c r="AD725" s="15">
        <f t="shared" si="248"/>
        <v>200000</v>
      </c>
      <c r="AE725" s="44">
        <f t="shared" ca="1" si="263"/>
        <v>0</v>
      </c>
    </row>
    <row r="726" spans="2:31">
      <c r="B726" s="15">
        <f t="shared" si="234"/>
        <v>132247.93749999951</v>
      </c>
      <c r="C726" s="15">
        <f t="shared" ca="1" si="249"/>
        <v>0</v>
      </c>
      <c r="D726" s="15">
        <f t="shared" si="235"/>
        <v>153424.72038311191</v>
      </c>
      <c r="E726" s="15">
        <f t="shared" ca="1" si="250"/>
        <v>0</v>
      </c>
      <c r="F726" s="15">
        <f t="shared" si="236"/>
        <v>177992.52553083681</v>
      </c>
      <c r="G726" s="15">
        <f t="shared" ca="1" si="251"/>
        <v>0</v>
      </c>
      <c r="H726" s="15">
        <f t="shared" si="237"/>
        <v>200000</v>
      </c>
      <c r="I726" s="15">
        <f t="shared" ca="1" si="252"/>
        <v>0</v>
      </c>
      <c r="J726" s="15">
        <f t="shared" si="238"/>
        <v>200000</v>
      </c>
      <c r="K726" s="15">
        <f t="shared" ca="1" si="253"/>
        <v>0</v>
      </c>
      <c r="L726" s="15">
        <f t="shared" si="239"/>
        <v>200000</v>
      </c>
      <c r="M726" s="15">
        <f t="shared" ca="1" si="254"/>
        <v>0</v>
      </c>
      <c r="N726" s="15">
        <f t="shared" si="240"/>
        <v>200000</v>
      </c>
      <c r="O726" s="15">
        <f t="shared" ca="1" si="255"/>
        <v>0</v>
      </c>
      <c r="P726" s="15">
        <f t="shared" si="241"/>
        <v>200000</v>
      </c>
      <c r="Q726" s="15">
        <f t="shared" ca="1" si="256"/>
        <v>0</v>
      </c>
      <c r="R726" s="15">
        <f t="shared" si="242"/>
        <v>200000</v>
      </c>
      <c r="S726" s="15">
        <f t="shared" ca="1" si="257"/>
        <v>0</v>
      </c>
      <c r="T726" s="15">
        <f t="shared" si="243"/>
        <v>200000</v>
      </c>
      <c r="U726" s="15">
        <f t="shared" ca="1" si="258"/>
        <v>0</v>
      </c>
      <c r="V726" s="15">
        <f t="shared" si="244"/>
        <v>200000</v>
      </c>
      <c r="W726" s="15">
        <f t="shared" ca="1" si="259"/>
        <v>0</v>
      </c>
      <c r="X726" s="15">
        <f t="shared" si="245"/>
        <v>200000</v>
      </c>
      <c r="Y726" s="44">
        <f t="shared" ca="1" si="260"/>
        <v>0</v>
      </c>
      <c r="Z726" s="15">
        <f t="shared" si="246"/>
        <v>200000</v>
      </c>
      <c r="AA726" s="44">
        <f t="shared" ca="1" si="261"/>
        <v>0</v>
      </c>
      <c r="AB726" s="15">
        <f t="shared" si="247"/>
        <v>200000</v>
      </c>
      <c r="AC726" s="44">
        <f t="shared" ca="1" si="262"/>
        <v>0</v>
      </c>
      <c r="AD726" s="15">
        <f t="shared" si="248"/>
        <v>200000</v>
      </c>
      <c r="AE726" s="44">
        <f t="shared" ca="1" si="263"/>
        <v>0</v>
      </c>
    </row>
    <row r="727" spans="2:31">
      <c r="B727" s="15">
        <f t="shared" si="234"/>
        <v>137997.05993749946</v>
      </c>
      <c r="C727" s="15">
        <f t="shared" ca="1" si="249"/>
        <v>0</v>
      </c>
      <c r="D727" s="15">
        <f t="shared" si="235"/>
        <v>160094.44634705529</v>
      </c>
      <c r="E727" s="15">
        <f t="shared" ca="1" si="250"/>
        <v>0</v>
      </c>
      <c r="F727" s="15">
        <f t="shared" si="236"/>
        <v>185730.27056929251</v>
      </c>
      <c r="G727" s="15">
        <f t="shared" ca="1" si="251"/>
        <v>0</v>
      </c>
      <c r="H727" s="15">
        <f t="shared" si="237"/>
        <v>200000</v>
      </c>
      <c r="I727" s="15">
        <f t="shared" ca="1" si="252"/>
        <v>0</v>
      </c>
      <c r="J727" s="15">
        <f t="shared" si="238"/>
        <v>200000</v>
      </c>
      <c r="K727" s="15">
        <f t="shared" ca="1" si="253"/>
        <v>0</v>
      </c>
      <c r="L727" s="15">
        <f t="shared" si="239"/>
        <v>200000</v>
      </c>
      <c r="M727" s="15">
        <f t="shared" ca="1" si="254"/>
        <v>0</v>
      </c>
      <c r="N727" s="15">
        <f t="shared" si="240"/>
        <v>200000</v>
      </c>
      <c r="O727" s="15">
        <f t="shared" ca="1" si="255"/>
        <v>0</v>
      </c>
      <c r="P727" s="15">
        <f t="shared" si="241"/>
        <v>200000</v>
      </c>
      <c r="Q727" s="15">
        <f t="shared" ca="1" si="256"/>
        <v>0</v>
      </c>
      <c r="R727" s="15">
        <f t="shared" si="242"/>
        <v>200000</v>
      </c>
      <c r="S727" s="15">
        <f t="shared" ca="1" si="257"/>
        <v>0</v>
      </c>
      <c r="T727" s="15">
        <f t="shared" si="243"/>
        <v>200000</v>
      </c>
      <c r="U727" s="15">
        <f t="shared" ca="1" si="258"/>
        <v>0</v>
      </c>
      <c r="V727" s="15">
        <f t="shared" si="244"/>
        <v>200000</v>
      </c>
      <c r="W727" s="15">
        <f t="shared" ca="1" si="259"/>
        <v>0</v>
      </c>
      <c r="X727" s="15">
        <f t="shared" si="245"/>
        <v>200000</v>
      </c>
      <c r="Y727" s="44">
        <f t="shared" ca="1" si="260"/>
        <v>0</v>
      </c>
      <c r="Z727" s="15">
        <f t="shared" si="246"/>
        <v>200000</v>
      </c>
      <c r="AA727" s="44">
        <f t="shared" ca="1" si="261"/>
        <v>0</v>
      </c>
      <c r="AB727" s="15">
        <f t="shared" si="247"/>
        <v>200000</v>
      </c>
      <c r="AC727" s="44">
        <f t="shared" ca="1" si="262"/>
        <v>0</v>
      </c>
      <c r="AD727" s="15">
        <f t="shared" si="248"/>
        <v>200000</v>
      </c>
      <c r="AE727" s="44">
        <f t="shared" ca="1" si="263"/>
        <v>0</v>
      </c>
    </row>
    <row r="728" spans="2:31">
      <c r="B728" s="15">
        <f t="shared" si="234"/>
        <v>143910.43199999942</v>
      </c>
      <c r="C728" s="15">
        <f t="shared" ca="1" si="249"/>
        <v>0</v>
      </c>
      <c r="D728" s="15">
        <f t="shared" si="235"/>
        <v>166954.72312990011</v>
      </c>
      <c r="E728" s="15">
        <f t="shared" ca="1" si="250"/>
        <v>0</v>
      </c>
      <c r="F728" s="15">
        <f t="shared" si="236"/>
        <v>193689.07921088563</v>
      </c>
      <c r="G728" s="15">
        <f t="shared" ca="1" si="251"/>
        <v>0</v>
      </c>
      <c r="H728" s="15">
        <f t="shared" si="237"/>
        <v>200000</v>
      </c>
      <c r="I728" s="15">
        <f t="shared" ca="1" si="252"/>
        <v>0</v>
      </c>
      <c r="J728" s="15">
        <f t="shared" si="238"/>
        <v>200000</v>
      </c>
      <c r="K728" s="15">
        <f t="shared" ca="1" si="253"/>
        <v>0</v>
      </c>
      <c r="L728" s="15">
        <f t="shared" si="239"/>
        <v>200000</v>
      </c>
      <c r="M728" s="15">
        <f t="shared" ca="1" si="254"/>
        <v>0</v>
      </c>
      <c r="N728" s="15">
        <f t="shared" si="240"/>
        <v>200000</v>
      </c>
      <c r="O728" s="15">
        <f t="shared" ca="1" si="255"/>
        <v>0</v>
      </c>
      <c r="P728" s="15">
        <f t="shared" si="241"/>
        <v>200000</v>
      </c>
      <c r="Q728" s="15">
        <f t="shared" ca="1" si="256"/>
        <v>0</v>
      </c>
      <c r="R728" s="15">
        <f t="shared" si="242"/>
        <v>200000</v>
      </c>
      <c r="S728" s="15">
        <f t="shared" ca="1" si="257"/>
        <v>0</v>
      </c>
      <c r="T728" s="15">
        <f t="shared" si="243"/>
        <v>200000</v>
      </c>
      <c r="U728" s="15">
        <f t="shared" ca="1" si="258"/>
        <v>0</v>
      </c>
      <c r="V728" s="15">
        <f t="shared" si="244"/>
        <v>200000</v>
      </c>
      <c r="W728" s="15">
        <f t="shared" ca="1" si="259"/>
        <v>0</v>
      </c>
      <c r="X728" s="15">
        <f t="shared" si="245"/>
        <v>200000</v>
      </c>
      <c r="Y728" s="44">
        <f t="shared" ca="1" si="260"/>
        <v>0</v>
      </c>
      <c r="Z728" s="15">
        <f t="shared" si="246"/>
        <v>200000</v>
      </c>
      <c r="AA728" s="44">
        <f t="shared" ca="1" si="261"/>
        <v>0</v>
      </c>
      <c r="AB728" s="15">
        <f t="shared" si="247"/>
        <v>200000</v>
      </c>
      <c r="AC728" s="44">
        <f t="shared" ca="1" si="262"/>
        <v>0</v>
      </c>
      <c r="AD728" s="15">
        <f t="shared" si="248"/>
        <v>200000</v>
      </c>
      <c r="AE728" s="44">
        <f t="shared" ca="1" si="263"/>
        <v>0</v>
      </c>
    </row>
    <row r="729" spans="2:31">
      <c r="B729" s="15">
        <f t="shared" si="234"/>
        <v>149990.36706249937</v>
      </c>
      <c r="C729" s="15">
        <f t="shared" ca="1" si="249"/>
        <v>0</v>
      </c>
      <c r="D729" s="15">
        <f t="shared" si="235"/>
        <v>174008.23454599714</v>
      </c>
      <c r="E729" s="15">
        <f t="shared" ca="1" si="250"/>
        <v>0</v>
      </c>
      <c r="F729" s="15">
        <f t="shared" si="236"/>
        <v>200000</v>
      </c>
      <c r="G729" s="15">
        <f t="shared" ca="1" si="251"/>
        <v>0</v>
      </c>
      <c r="H729" s="15">
        <f t="shared" si="237"/>
        <v>200000</v>
      </c>
      <c r="I729" s="15">
        <f t="shared" ca="1" si="252"/>
        <v>0</v>
      </c>
      <c r="J729" s="15">
        <f t="shared" si="238"/>
        <v>200000</v>
      </c>
      <c r="K729" s="15">
        <f t="shared" ca="1" si="253"/>
        <v>0</v>
      </c>
      <c r="L729" s="15">
        <f t="shared" si="239"/>
        <v>200000</v>
      </c>
      <c r="M729" s="15">
        <f t="shared" ca="1" si="254"/>
        <v>0</v>
      </c>
      <c r="N729" s="15">
        <f t="shared" si="240"/>
        <v>200000</v>
      </c>
      <c r="O729" s="15">
        <f t="shared" ca="1" si="255"/>
        <v>0</v>
      </c>
      <c r="P729" s="15">
        <f t="shared" si="241"/>
        <v>200000</v>
      </c>
      <c r="Q729" s="15">
        <f t="shared" ca="1" si="256"/>
        <v>0</v>
      </c>
      <c r="R729" s="15">
        <f t="shared" si="242"/>
        <v>200000</v>
      </c>
      <c r="S729" s="15">
        <f t="shared" ca="1" si="257"/>
        <v>0</v>
      </c>
      <c r="T729" s="15">
        <f t="shared" si="243"/>
        <v>200000</v>
      </c>
      <c r="U729" s="15">
        <f t="shared" ca="1" si="258"/>
        <v>0</v>
      </c>
      <c r="V729" s="15">
        <f t="shared" si="244"/>
        <v>200000</v>
      </c>
      <c r="W729" s="15">
        <f t="shared" ca="1" si="259"/>
        <v>0</v>
      </c>
      <c r="X729" s="15">
        <f t="shared" si="245"/>
        <v>200000</v>
      </c>
      <c r="Y729" s="44">
        <f t="shared" ca="1" si="260"/>
        <v>0</v>
      </c>
      <c r="Z729" s="15">
        <f t="shared" si="246"/>
        <v>200000</v>
      </c>
      <c r="AA729" s="44">
        <f t="shared" ca="1" si="261"/>
        <v>0</v>
      </c>
      <c r="AB729" s="15">
        <f t="shared" si="247"/>
        <v>200000</v>
      </c>
      <c r="AC729" s="44">
        <f t="shared" ca="1" si="262"/>
        <v>0</v>
      </c>
      <c r="AD729" s="15">
        <f t="shared" si="248"/>
        <v>200000</v>
      </c>
      <c r="AE729" s="44">
        <f t="shared" ca="1" si="263"/>
        <v>0</v>
      </c>
    </row>
    <row r="730" spans="2:31">
      <c r="B730" s="15">
        <f t="shared" si="234"/>
        <v>156239.17849999937</v>
      </c>
      <c r="C730" s="15">
        <f t="shared" ca="1" si="249"/>
        <v>0</v>
      </c>
      <c r="D730" s="15">
        <f t="shared" si="235"/>
        <v>181257.66440969714</v>
      </c>
      <c r="E730" s="15">
        <f t="shared" ca="1" si="250"/>
        <v>0</v>
      </c>
      <c r="F730" s="15">
        <f t="shared" si="236"/>
        <v>200000</v>
      </c>
      <c r="G730" s="15">
        <f t="shared" ca="1" si="251"/>
        <v>0</v>
      </c>
      <c r="H730" s="15">
        <f t="shared" si="237"/>
        <v>200000</v>
      </c>
      <c r="I730" s="15">
        <f t="shared" ca="1" si="252"/>
        <v>0</v>
      </c>
      <c r="J730" s="15">
        <f t="shared" si="238"/>
        <v>200000</v>
      </c>
      <c r="K730" s="15">
        <f t="shared" ca="1" si="253"/>
        <v>0</v>
      </c>
      <c r="L730" s="15">
        <f t="shared" si="239"/>
        <v>200000</v>
      </c>
      <c r="M730" s="15">
        <f t="shared" ca="1" si="254"/>
        <v>0</v>
      </c>
      <c r="N730" s="15">
        <f t="shared" si="240"/>
        <v>200000</v>
      </c>
      <c r="O730" s="15">
        <f t="shared" ca="1" si="255"/>
        <v>0</v>
      </c>
      <c r="P730" s="15">
        <f t="shared" si="241"/>
        <v>200000</v>
      </c>
      <c r="Q730" s="15">
        <f t="shared" ca="1" si="256"/>
        <v>0</v>
      </c>
      <c r="R730" s="15">
        <f t="shared" si="242"/>
        <v>200000</v>
      </c>
      <c r="S730" s="15">
        <f t="shared" ca="1" si="257"/>
        <v>0</v>
      </c>
      <c r="T730" s="15">
        <f t="shared" si="243"/>
        <v>200000</v>
      </c>
      <c r="U730" s="15">
        <f t="shared" ca="1" si="258"/>
        <v>0</v>
      </c>
      <c r="V730" s="15">
        <f t="shared" si="244"/>
        <v>200000</v>
      </c>
      <c r="W730" s="15">
        <f t="shared" ca="1" si="259"/>
        <v>0</v>
      </c>
      <c r="X730" s="15">
        <f t="shared" si="245"/>
        <v>200000</v>
      </c>
      <c r="Y730" s="44">
        <f t="shared" ca="1" si="260"/>
        <v>0</v>
      </c>
      <c r="Z730" s="15">
        <f t="shared" si="246"/>
        <v>200000</v>
      </c>
      <c r="AA730" s="44">
        <f t="shared" ca="1" si="261"/>
        <v>0</v>
      </c>
      <c r="AB730" s="15">
        <f t="shared" si="247"/>
        <v>200000</v>
      </c>
      <c r="AC730" s="44">
        <f t="shared" ca="1" si="262"/>
        <v>0</v>
      </c>
      <c r="AD730" s="15">
        <f t="shared" si="248"/>
        <v>200000</v>
      </c>
      <c r="AE730" s="44">
        <f t="shared" ca="1" si="263"/>
        <v>0</v>
      </c>
    </row>
    <row r="731" spans="2:31">
      <c r="B731" s="15">
        <f t="shared" si="234"/>
        <v>162659.17968749933</v>
      </c>
      <c r="C731" s="15">
        <f t="shared" ca="1" si="249"/>
        <v>0</v>
      </c>
      <c r="D731" s="15">
        <f t="shared" si="235"/>
        <v>188705.69653535078</v>
      </c>
      <c r="E731" s="15">
        <f t="shared" ca="1" si="250"/>
        <v>0</v>
      </c>
      <c r="F731" s="15">
        <f t="shared" si="236"/>
        <v>200000</v>
      </c>
      <c r="G731" s="15">
        <f t="shared" ca="1" si="251"/>
        <v>0</v>
      </c>
      <c r="H731" s="15">
        <f t="shared" si="237"/>
        <v>200000</v>
      </c>
      <c r="I731" s="15">
        <f t="shared" ca="1" si="252"/>
        <v>0</v>
      </c>
      <c r="J731" s="15">
        <f t="shared" si="238"/>
        <v>200000</v>
      </c>
      <c r="K731" s="15">
        <f t="shared" ca="1" si="253"/>
        <v>0</v>
      </c>
      <c r="L731" s="15">
        <f t="shared" si="239"/>
        <v>200000</v>
      </c>
      <c r="M731" s="15">
        <f t="shared" ca="1" si="254"/>
        <v>0</v>
      </c>
      <c r="N731" s="15">
        <f t="shared" si="240"/>
        <v>200000</v>
      </c>
      <c r="O731" s="15">
        <f t="shared" ca="1" si="255"/>
        <v>0</v>
      </c>
      <c r="P731" s="15">
        <f t="shared" si="241"/>
        <v>200000</v>
      </c>
      <c r="Q731" s="15">
        <f t="shared" ca="1" si="256"/>
        <v>0</v>
      </c>
      <c r="R731" s="15">
        <f t="shared" si="242"/>
        <v>200000</v>
      </c>
      <c r="S731" s="15">
        <f t="shared" ca="1" si="257"/>
        <v>0</v>
      </c>
      <c r="T731" s="15">
        <f t="shared" si="243"/>
        <v>200000</v>
      </c>
      <c r="U731" s="15">
        <f t="shared" ca="1" si="258"/>
        <v>0</v>
      </c>
      <c r="V731" s="15">
        <f t="shared" si="244"/>
        <v>200000</v>
      </c>
      <c r="W731" s="15">
        <f t="shared" ca="1" si="259"/>
        <v>0</v>
      </c>
      <c r="X731" s="15">
        <f t="shared" si="245"/>
        <v>200000</v>
      </c>
      <c r="Y731" s="44">
        <f t="shared" ca="1" si="260"/>
        <v>0</v>
      </c>
      <c r="Z731" s="15">
        <f t="shared" si="246"/>
        <v>200000</v>
      </c>
      <c r="AA731" s="44">
        <f t="shared" ca="1" si="261"/>
        <v>0</v>
      </c>
      <c r="AB731" s="15">
        <f t="shared" si="247"/>
        <v>200000</v>
      </c>
      <c r="AC731" s="44">
        <f t="shared" ca="1" si="262"/>
        <v>0</v>
      </c>
      <c r="AD731" s="15">
        <f t="shared" si="248"/>
        <v>200000</v>
      </c>
      <c r="AE731" s="44">
        <f t="shared" ca="1" si="263"/>
        <v>0</v>
      </c>
    </row>
    <row r="732" spans="2:31">
      <c r="B732" s="15">
        <f t="shared" si="234"/>
        <v>169252.68399999931</v>
      </c>
      <c r="C732" s="15">
        <f t="shared" ca="1" si="249"/>
        <v>0</v>
      </c>
      <c r="D732" s="15">
        <f t="shared" si="235"/>
        <v>196355.01473730875</v>
      </c>
      <c r="E732" s="15">
        <f t="shared" ca="1" si="250"/>
        <v>0</v>
      </c>
      <c r="F732" s="15">
        <f t="shared" si="236"/>
        <v>200000</v>
      </c>
      <c r="G732" s="15">
        <f t="shared" ca="1" si="251"/>
        <v>0</v>
      </c>
      <c r="H732" s="15">
        <f t="shared" si="237"/>
        <v>200000</v>
      </c>
      <c r="I732" s="15">
        <f t="shared" ca="1" si="252"/>
        <v>0</v>
      </c>
      <c r="J732" s="15">
        <f t="shared" si="238"/>
        <v>200000</v>
      </c>
      <c r="K732" s="15">
        <f t="shared" ca="1" si="253"/>
        <v>0</v>
      </c>
      <c r="L732" s="15">
        <f t="shared" si="239"/>
        <v>200000</v>
      </c>
      <c r="M732" s="15">
        <f t="shared" ca="1" si="254"/>
        <v>0</v>
      </c>
      <c r="N732" s="15">
        <f t="shared" si="240"/>
        <v>200000</v>
      </c>
      <c r="O732" s="15">
        <f t="shared" ca="1" si="255"/>
        <v>0</v>
      </c>
      <c r="P732" s="15">
        <f t="shared" si="241"/>
        <v>200000</v>
      </c>
      <c r="Q732" s="15">
        <f t="shared" ca="1" si="256"/>
        <v>0</v>
      </c>
      <c r="R732" s="15">
        <f t="shared" si="242"/>
        <v>200000</v>
      </c>
      <c r="S732" s="15">
        <f t="shared" ca="1" si="257"/>
        <v>0</v>
      </c>
      <c r="T732" s="15">
        <f t="shared" si="243"/>
        <v>200000</v>
      </c>
      <c r="U732" s="15">
        <f t="shared" ca="1" si="258"/>
        <v>0</v>
      </c>
      <c r="V732" s="15">
        <f t="shared" si="244"/>
        <v>200000</v>
      </c>
      <c r="W732" s="15">
        <f t="shared" ca="1" si="259"/>
        <v>0</v>
      </c>
      <c r="X732" s="15">
        <f t="shared" si="245"/>
        <v>200000</v>
      </c>
      <c r="Y732" s="44">
        <f t="shared" ca="1" si="260"/>
        <v>0</v>
      </c>
      <c r="Z732" s="15">
        <f t="shared" si="246"/>
        <v>200000</v>
      </c>
      <c r="AA732" s="44">
        <f t="shared" ca="1" si="261"/>
        <v>0</v>
      </c>
      <c r="AB732" s="15">
        <f t="shared" si="247"/>
        <v>200000</v>
      </c>
      <c r="AC732" s="44">
        <f t="shared" ca="1" si="262"/>
        <v>0</v>
      </c>
      <c r="AD732" s="15">
        <f t="shared" si="248"/>
        <v>200000</v>
      </c>
      <c r="AE732" s="44">
        <f t="shared" ca="1" si="263"/>
        <v>0</v>
      </c>
    </row>
    <row r="733" spans="2:31">
      <c r="B733" s="15">
        <f t="shared" si="234"/>
        <v>176022.00481249922</v>
      </c>
      <c r="C733" s="15">
        <f t="shared" ca="1" si="249"/>
        <v>0</v>
      </c>
      <c r="D733" s="15">
        <f t="shared" si="235"/>
        <v>200000</v>
      </c>
      <c r="E733" s="15">
        <f t="shared" ca="1" si="250"/>
        <v>0</v>
      </c>
      <c r="F733" s="15">
        <f t="shared" si="236"/>
        <v>200000</v>
      </c>
      <c r="G733" s="15">
        <f t="shared" ca="1" si="251"/>
        <v>0</v>
      </c>
      <c r="H733" s="15">
        <f t="shared" si="237"/>
        <v>200000</v>
      </c>
      <c r="I733" s="15">
        <f t="shared" ca="1" si="252"/>
        <v>0</v>
      </c>
      <c r="J733" s="15">
        <f t="shared" si="238"/>
        <v>200000</v>
      </c>
      <c r="K733" s="15">
        <f t="shared" ca="1" si="253"/>
        <v>0</v>
      </c>
      <c r="L733" s="15">
        <f t="shared" si="239"/>
        <v>200000</v>
      </c>
      <c r="M733" s="15">
        <f t="shared" ca="1" si="254"/>
        <v>0</v>
      </c>
      <c r="N733" s="15">
        <f t="shared" si="240"/>
        <v>200000</v>
      </c>
      <c r="O733" s="15">
        <f t="shared" ca="1" si="255"/>
        <v>0</v>
      </c>
      <c r="P733" s="15">
        <f t="shared" si="241"/>
        <v>200000</v>
      </c>
      <c r="Q733" s="15">
        <f t="shared" ca="1" si="256"/>
        <v>0</v>
      </c>
      <c r="R733" s="15">
        <f t="shared" si="242"/>
        <v>200000</v>
      </c>
      <c r="S733" s="15">
        <f t="shared" ca="1" si="257"/>
        <v>0</v>
      </c>
      <c r="T733" s="15">
        <f t="shared" si="243"/>
        <v>200000</v>
      </c>
      <c r="U733" s="15">
        <f t="shared" ca="1" si="258"/>
        <v>0</v>
      </c>
      <c r="V733" s="15">
        <f t="shared" si="244"/>
        <v>200000</v>
      </c>
      <c r="W733" s="15">
        <f t="shared" ca="1" si="259"/>
        <v>0</v>
      </c>
      <c r="X733" s="15">
        <f t="shared" si="245"/>
        <v>200000</v>
      </c>
      <c r="Y733" s="44">
        <f t="shared" ca="1" si="260"/>
        <v>0</v>
      </c>
      <c r="Z733" s="15">
        <f t="shared" si="246"/>
        <v>200000</v>
      </c>
      <c r="AA733" s="44">
        <f t="shared" ca="1" si="261"/>
        <v>0</v>
      </c>
      <c r="AB733" s="15">
        <f t="shared" si="247"/>
        <v>200000</v>
      </c>
      <c r="AC733" s="44">
        <f t="shared" ca="1" si="262"/>
        <v>0</v>
      </c>
      <c r="AD733" s="15">
        <f t="shared" si="248"/>
        <v>200000</v>
      </c>
      <c r="AE733" s="44">
        <f t="shared" ca="1" si="263"/>
        <v>0</v>
      </c>
    </row>
    <row r="734" spans="2:31">
      <c r="B734" s="15">
        <f t="shared" si="234"/>
        <v>182969.4554999992</v>
      </c>
      <c r="C734" s="15">
        <f t="shared" ca="1" si="249"/>
        <v>0</v>
      </c>
      <c r="D734" s="15">
        <f t="shared" si="235"/>
        <v>200000</v>
      </c>
      <c r="E734" s="15">
        <f t="shared" ca="1" si="250"/>
        <v>0</v>
      </c>
      <c r="F734" s="15">
        <f t="shared" si="236"/>
        <v>200000</v>
      </c>
      <c r="G734" s="15">
        <f t="shared" ca="1" si="251"/>
        <v>0</v>
      </c>
      <c r="H734" s="15">
        <f t="shared" si="237"/>
        <v>200000</v>
      </c>
      <c r="I734" s="15">
        <f t="shared" ca="1" si="252"/>
        <v>0</v>
      </c>
      <c r="J734" s="15">
        <f t="shared" si="238"/>
        <v>200000</v>
      </c>
      <c r="K734" s="15">
        <f t="shared" ca="1" si="253"/>
        <v>0</v>
      </c>
      <c r="L734" s="15">
        <f t="shared" si="239"/>
        <v>200000</v>
      </c>
      <c r="M734" s="15">
        <f t="shared" ca="1" si="254"/>
        <v>0</v>
      </c>
      <c r="N734" s="15">
        <f t="shared" si="240"/>
        <v>200000</v>
      </c>
      <c r="O734" s="15">
        <f t="shared" ca="1" si="255"/>
        <v>0</v>
      </c>
      <c r="P734" s="15">
        <f t="shared" si="241"/>
        <v>200000</v>
      </c>
      <c r="Q734" s="15">
        <f t="shared" ca="1" si="256"/>
        <v>0</v>
      </c>
      <c r="R734" s="15">
        <f t="shared" si="242"/>
        <v>200000</v>
      </c>
      <c r="S734" s="15">
        <f t="shared" ca="1" si="257"/>
        <v>0</v>
      </c>
      <c r="T734" s="15">
        <f t="shared" si="243"/>
        <v>200000</v>
      </c>
      <c r="U734" s="15">
        <f t="shared" ca="1" si="258"/>
        <v>0</v>
      </c>
      <c r="V734" s="15">
        <f t="shared" si="244"/>
        <v>200000</v>
      </c>
      <c r="W734" s="15">
        <f t="shared" ca="1" si="259"/>
        <v>0</v>
      </c>
      <c r="X734" s="15">
        <f t="shared" si="245"/>
        <v>200000</v>
      </c>
      <c r="Y734" s="44">
        <f t="shared" ca="1" si="260"/>
        <v>0</v>
      </c>
      <c r="Z734" s="15">
        <f t="shared" si="246"/>
        <v>200000</v>
      </c>
      <c r="AA734" s="44">
        <f t="shared" ca="1" si="261"/>
        <v>0</v>
      </c>
      <c r="AB734" s="15">
        <f t="shared" si="247"/>
        <v>200000</v>
      </c>
      <c r="AC734" s="44">
        <f t="shared" ca="1" si="262"/>
        <v>0</v>
      </c>
      <c r="AD734" s="15">
        <f t="shared" si="248"/>
        <v>200000</v>
      </c>
      <c r="AE734" s="44">
        <f t="shared" ca="1" si="263"/>
        <v>0</v>
      </c>
    </row>
    <row r="735" spans="2:31">
      <c r="B735" s="15">
        <f t="shared" si="234"/>
        <v>190097.34943749916</v>
      </c>
      <c r="C735" s="15">
        <f t="shared" ca="1" si="249"/>
        <v>0</v>
      </c>
      <c r="D735" s="15">
        <f t="shared" si="235"/>
        <v>200000</v>
      </c>
      <c r="E735" s="15">
        <f t="shared" ca="1" si="250"/>
        <v>0</v>
      </c>
      <c r="F735" s="15">
        <f t="shared" si="236"/>
        <v>200000</v>
      </c>
      <c r="G735" s="15">
        <f t="shared" ca="1" si="251"/>
        <v>0</v>
      </c>
      <c r="H735" s="15">
        <f t="shared" si="237"/>
        <v>200000</v>
      </c>
      <c r="I735" s="15">
        <f t="shared" ca="1" si="252"/>
        <v>0</v>
      </c>
      <c r="J735" s="15">
        <f t="shared" si="238"/>
        <v>200000</v>
      </c>
      <c r="K735" s="15">
        <f t="shared" ca="1" si="253"/>
        <v>0</v>
      </c>
      <c r="L735" s="15">
        <f t="shared" si="239"/>
        <v>200000</v>
      </c>
      <c r="M735" s="15">
        <f t="shared" ca="1" si="254"/>
        <v>0</v>
      </c>
      <c r="N735" s="15">
        <f t="shared" si="240"/>
        <v>200000</v>
      </c>
      <c r="O735" s="15">
        <f t="shared" ca="1" si="255"/>
        <v>0</v>
      </c>
      <c r="P735" s="15">
        <f t="shared" si="241"/>
        <v>200000</v>
      </c>
      <c r="Q735" s="15">
        <f t="shared" ca="1" si="256"/>
        <v>0</v>
      </c>
      <c r="R735" s="15">
        <f t="shared" si="242"/>
        <v>200000</v>
      </c>
      <c r="S735" s="15">
        <f t="shared" ca="1" si="257"/>
        <v>0</v>
      </c>
      <c r="T735" s="15">
        <f t="shared" si="243"/>
        <v>200000</v>
      </c>
      <c r="U735" s="15">
        <f t="shared" ca="1" si="258"/>
        <v>0</v>
      </c>
      <c r="V735" s="15">
        <f t="shared" si="244"/>
        <v>200000</v>
      </c>
      <c r="W735" s="15">
        <f t="shared" ca="1" si="259"/>
        <v>0</v>
      </c>
      <c r="X735" s="15">
        <f t="shared" si="245"/>
        <v>200000</v>
      </c>
      <c r="Y735" s="44">
        <f t="shared" ca="1" si="260"/>
        <v>0</v>
      </c>
      <c r="Z735" s="15">
        <f t="shared" si="246"/>
        <v>200000</v>
      </c>
      <c r="AA735" s="44">
        <f t="shared" ca="1" si="261"/>
        <v>0</v>
      </c>
      <c r="AB735" s="15">
        <f t="shared" si="247"/>
        <v>200000</v>
      </c>
      <c r="AC735" s="44">
        <f t="shared" ca="1" si="262"/>
        <v>0</v>
      </c>
      <c r="AD735" s="15">
        <f t="shared" si="248"/>
        <v>200000</v>
      </c>
      <c r="AE735" s="44">
        <f t="shared" ca="1" si="263"/>
        <v>0</v>
      </c>
    </row>
    <row r="736" spans="2:31">
      <c r="B736" s="15">
        <f t="shared" si="234"/>
        <v>197407.99999999907</v>
      </c>
      <c r="C736" s="15">
        <f t="shared" ca="1" si="249"/>
        <v>0</v>
      </c>
      <c r="D736" s="15">
        <f t="shared" si="235"/>
        <v>200000</v>
      </c>
      <c r="E736" s="15">
        <f t="shared" ca="1" si="250"/>
        <v>0</v>
      </c>
      <c r="F736" s="15">
        <f t="shared" si="236"/>
        <v>200000</v>
      </c>
      <c r="G736" s="15">
        <f t="shared" ca="1" si="251"/>
        <v>0</v>
      </c>
      <c r="H736" s="15">
        <f t="shared" si="237"/>
        <v>200000</v>
      </c>
      <c r="I736" s="15">
        <f t="shared" ca="1" si="252"/>
        <v>0</v>
      </c>
      <c r="J736" s="15">
        <f t="shared" si="238"/>
        <v>200000</v>
      </c>
      <c r="K736" s="15">
        <f t="shared" ca="1" si="253"/>
        <v>0</v>
      </c>
      <c r="L736" s="15">
        <f t="shared" si="239"/>
        <v>200000</v>
      </c>
      <c r="M736" s="15">
        <f t="shared" ca="1" si="254"/>
        <v>0</v>
      </c>
      <c r="N736" s="15">
        <f t="shared" si="240"/>
        <v>200000</v>
      </c>
      <c r="O736" s="15">
        <f t="shared" ca="1" si="255"/>
        <v>0</v>
      </c>
      <c r="P736" s="15">
        <f t="shared" si="241"/>
        <v>200000</v>
      </c>
      <c r="Q736" s="15">
        <f t="shared" ca="1" si="256"/>
        <v>0</v>
      </c>
      <c r="R736" s="15">
        <f t="shared" si="242"/>
        <v>200000</v>
      </c>
      <c r="S736" s="15">
        <f t="shared" ca="1" si="257"/>
        <v>0</v>
      </c>
      <c r="T736" s="15">
        <f t="shared" si="243"/>
        <v>200000</v>
      </c>
      <c r="U736" s="15">
        <f t="shared" ca="1" si="258"/>
        <v>0</v>
      </c>
      <c r="V736" s="15">
        <f t="shared" si="244"/>
        <v>200000</v>
      </c>
      <c r="W736" s="15">
        <f t="shared" ca="1" si="259"/>
        <v>0</v>
      </c>
      <c r="X736" s="15">
        <f t="shared" si="245"/>
        <v>200000</v>
      </c>
      <c r="Y736" s="44">
        <f t="shared" ca="1" si="260"/>
        <v>0</v>
      </c>
      <c r="Z736" s="15">
        <f t="shared" si="246"/>
        <v>200000</v>
      </c>
      <c r="AA736" s="44">
        <f t="shared" ca="1" si="261"/>
        <v>0</v>
      </c>
      <c r="AB736" s="15">
        <f t="shared" si="247"/>
        <v>200000</v>
      </c>
      <c r="AC736" s="44">
        <f t="shared" ca="1" si="262"/>
        <v>0</v>
      </c>
      <c r="AD736" s="15">
        <f t="shared" si="248"/>
        <v>200000</v>
      </c>
      <c r="AE736" s="44">
        <f t="shared" ca="1" si="263"/>
        <v>0</v>
      </c>
    </row>
    <row r="737" spans="2:31">
      <c r="B737" s="15">
        <f t="shared" si="234"/>
        <v>200000</v>
      </c>
      <c r="C737" s="15">
        <f t="shared" ca="1" si="249"/>
        <v>0</v>
      </c>
      <c r="D737" s="15">
        <f t="shared" si="235"/>
        <v>200000</v>
      </c>
      <c r="E737" s="15">
        <f t="shared" ca="1" si="250"/>
        <v>0</v>
      </c>
      <c r="F737" s="15">
        <f t="shared" si="236"/>
        <v>200000</v>
      </c>
      <c r="G737" s="15">
        <f t="shared" ca="1" si="251"/>
        <v>0</v>
      </c>
      <c r="H737" s="15">
        <f t="shared" si="237"/>
        <v>200000</v>
      </c>
      <c r="I737" s="15">
        <f t="shared" ca="1" si="252"/>
        <v>0</v>
      </c>
      <c r="J737" s="15">
        <f t="shared" si="238"/>
        <v>200000</v>
      </c>
      <c r="K737" s="15">
        <f t="shared" ca="1" si="253"/>
        <v>0</v>
      </c>
      <c r="L737" s="15">
        <f t="shared" si="239"/>
        <v>200000</v>
      </c>
      <c r="M737" s="15">
        <f t="shared" ca="1" si="254"/>
        <v>0</v>
      </c>
      <c r="N737" s="15">
        <f t="shared" si="240"/>
        <v>200000</v>
      </c>
      <c r="O737" s="15">
        <f t="shared" ca="1" si="255"/>
        <v>0</v>
      </c>
      <c r="P737" s="15">
        <f t="shared" si="241"/>
        <v>200000</v>
      </c>
      <c r="Q737" s="15">
        <f t="shared" ca="1" si="256"/>
        <v>0</v>
      </c>
      <c r="R737" s="15">
        <f t="shared" si="242"/>
        <v>200000</v>
      </c>
      <c r="S737" s="15">
        <f t="shared" ca="1" si="257"/>
        <v>0</v>
      </c>
      <c r="T737" s="15">
        <f t="shared" si="243"/>
        <v>200000</v>
      </c>
      <c r="U737" s="15">
        <f t="shared" ca="1" si="258"/>
        <v>0</v>
      </c>
      <c r="V737" s="15">
        <f t="shared" si="244"/>
        <v>200000</v>
      </c>
      <c r="W737" s="15">
        <f t="shared" ca="1" si="259"/>
        <v>0</v>
      </c>
      <c r="X737" s="15">
        <f t="shared" si="245"/>
        <v>200000</v>
      </c>
      <c r="Y737" s="44">
        <f t="shared" ca="1" si="260"/>
        <v>0</v>
      </c>
      <c r="Z737" s="15">
        <f t="shared" si="246"/>
        <v>200000</v>
      </c>
      <c r="AA737" s="44">
        <f t="shared" ca="1" si="261"/>
        <v>0</v>
      </c>
      <c r="AB737" s="15">
        <f t="shared" si="247"/>
        <v>200000</v>
      </c>
      <c r="AC737" s="44">
        <f t="shared" ca="1" si="262"/>
        <v>0</v>
      </c>
      <c r="AD737" s="15">
        <f t="shared" si="248"/>
        <v>200000</v>
      </c>
      <c r="AE737" s="44">
        <f t="shared" ca="1" si="263"/>
        <v>0</v>
      </c>
    </row>
    <row r="738" spans="2:31">
      <c r="B738" s="15">
        <f t="shared" si="234"/>
        <v>200000</v>
      </c>
      <c r="C738" s="15">
        <f t="shared" ca="1" si="249"/>
        <v>0</v>
      </c>
      <c r="D738" s="15">
        <f t="shared" si="235"/>
        <v>200000</v>
      </c>
      <c r="E738" s="15">
        <f t="shared" ca="1" si="250"/>
        <v>0</v>
      </c>
      <c r="F738" s="15">
        <f t="shared" si="236"/>
        <v>200000</v>
      </c>
      <c r="G738" s="15">
        <f t="shared" ca="1" si="251"/>
        <v>0</v>
      </c>
      <c r="H738" s="15">
        <f t="shared" si="237"/>
        <v>200000</v>
      </c>
      <c r="I738" s="15">
        <f t="shared" ca="1" si="252"/>
        <v>0</v>
      </c>
      <c r="J738" s="15">
        <f t="shared" si="238"/>
        <v>200000</v>
      </c>
      <c r="K738" s="15">
        <f t="shared" ca="1" si="253"/>
        <v>0</v>
      </c>
      <c r="L738" s="15">
        <f t="shared" si="239"/>
        <v>200000</v>
      </c>
      <c r="M738" s="15">
        <f t="shared" ca="1" si="254"/>
        <v>0</v>
      </c>
      <c r="N738" s="15">
        <f t="shared" si="240"/>
        <v>200000</v>
      </c>
      <c r="O738" s="15">
        <f t="shared" ca="1" si="255"/>
        <v>0</v>
      </c>
      <c r="P738" s="15">
        <f t="shared" si="241"/>
        <v>200000</v>
      </c>
      <c r="Q738" s="15">
        <f t="shared" ca="1" si="256"/>
        <v>0</v>
      </c>
      <c r="R738" s="15">
        <f t="shared" si="242"/>
        <v>200000</v>
      </c>
      <c r="S738" s="15">
        <f t="shared" ca="1" si="257"/>
        <v>0</v>
      </c>
      <c r="T738" s="15">
        <f t="shared" si="243"/>
        <v>200000</v>
      </c>
      <c r="U738" s="15">
        <f t="shared" ca="1" si="258"/>
        <v>0</v>
      </c>
      <c r="V738" s="15">
        <f t="shared" si="244"/>
        <v>200000</v>
      </c>
      <c r="W738" s="15">
        <f t="shared" ca="1" si="259"/>
        <v>0</v>
      </c>
      <c r="X738" s="15">
        <f t="shared" si="245"/>
        <v>200000</v>
      </c>
      <c r="Y738" s="44">
        <f t="shared" ca="1" si="260"/>
        <v>0</v>
      </c>
      <c r="Z738" s="15">
        <f t="shared" si="246"/>
        <v>200000</v>
      </c>
      <c r="AA738" s="44">
        <f t="shared" ca="1" si="261"/>
        <v>0</v>
      </c>
      <c r="AB738" s="15">
        <f t="shared" si="247"/>
        <v>200000</v>
      </c>
      <c r="AC738" s="44">
        <f t="shared" ca="1" si="262"/>
        <v>0</v>
      </c>
      <c r="AD738" s="15">
        <f t="shared" si="248"/>
        <v>200000</v>
      </c>
      <c r="AE738" s="44">
        <f t="shared" ca="1" si="263"/>
        <v>0</v>
      </c>
    </row>
    <row r="739" spans="2:31">
      <c r="B739" s="15">
        <f t="shared" si="234"/>
        <v>200000</v>
      </c>
      <c r="C739" s="15">
        <f t="shared" ca="1" si="249"/>
        <v>0</v>
      </c>
      <c r="D739" s="15">
        <f t="shared" si="235"/>
        <v>200000</v>
      </c>
      <c r="E739" s="15">
        <f t="shared" ca="1" si="250"/>
        <v>0</v>
      </c>
      <c r="F739" s="15">
        <f t="shared" si="236"/>
        <v>200000</v>
      </c>
      <c r="G739" s="15">
        <f t="shared" ca="1" si="251"/>
        <v>0</v>
      </c>
      <c r="H739" s="15">
        <f t="shared" si="237"/>
        <v>200000</v>
      </c>
      <c r="I739" s="15">
        <f t="shared" ca="1" si="252"/>
        <v>0</v>
      </c>
      <c r="J739" s="15">
        <f t="shared" si="238"/>
        <v>200000</v>
      </c>
      <c r="K739" s="15">
        <f t="shared" ca="1" si="253"/>
        <v>0</v>
      </c>
      <c r="L739" s="15">
        <f t="shared" si="239"/>
        <v>200000</v>
      </c>
      <c r="M739" s="15">
        <f t="shared" ca="1" si="254"/>
        <v>0</v>
      </c>
      <c r="N739" s="15">
        <f t="shared" si="240"/>
        <v>200000</v>
      </c>
      <c r="O739" s="15">
        <f t="shared" ca="1" si="255"/>
        <v>0</v>
      </c>
      <c r="P739" s="15">
        <f t="shared" si="241"/>
        <v>200000</v>
      </c>
      <c r="Q739" s="15">
        <f t="shared" ca="1" si="256"/>
        <v>0</v>
      </c>
      <c r="R739" s="15">
        <f t="shared" si="242"/>
        <v>200000</v>
      </c>
      <c r="S739" s="15">
        <f t="shared" ca="1" si="257"/>
        <v>0</v>
      </c>
      <c r="T739" s="15">
        <f t="shared" si="243"/>
        <v>200000</v>
      </c>
      <c r="U739" s="15">
        <f t="shared" ca="1" si="258"/>
        <v>0</v>
      </c>
      <c r="V739" s="15">
        <f t="shared" si="244"/>
        <v>200000</v>
      </c>
      <c r="W739" s="15">
        <f t="shared" ca="1" si="259"/>
        <v>0</v>
      </c>
      <c r="X739" s="15">
        <f t="shared" si="245"/>
        <v>200000</v>
      </c>
      <c r="Y739" s="44">
        <f t="shared" ca="1" si="260"/>
        <v>0</v>
      </c>
      <c r="Z739" s="15">
        <f t="shared" si="246"/>
        <v>200000</v>
      </c>
      <c r="AA739" s="44">
        <f t="shared" ca="1" si="261"/>
        <v>0</v>
      </c>
      <c r="AB739" s="15">
        <f t="shared" si="247"/>
        <v>200000</v>
      </c>
      <c r="AC739" s="44">
        <f t="shared" ca="1" si="262"/>
        <v>0</v>
      </c>
      <c r="AD739" s="15">
        <f t="shared" si="248"/>
        <v>200000</v>
      </c>
      <c r="AE739" s="44">
        <f t="shared" ca="1" si="263"/>
        <v>0</v>
      </c>
    </row>
    <row r="740" spans="2:31">
      <c r="B740" s="15">
        <f t="shared" si="234"/>
        <v>200000</v>
      </c>
      <c r="C740" s="15">
        <f t="shared" ca="1" si="249"/>
        <v>0</v>
      </c>
      <c r="D740" s="15">
        <f t="shared" si="235"/>
        <v>200000</v>
      </c>
      <c r="E740" s="15">
        <f t="shared" ca="1" si="250"/>
        <v>0</v>
      </c>
      <c r="F740" s="15">
        <f t="shared" si="236"/>
        <v>200000</v>
      </c>
      <c r="G740" s="15">
        <f t="shared" ca="1" si="251"/>
        <v>0</v>
      </c>
      <c r="H740" s="15">
        <f t="shared" si="237"/>
        <v>200000</v>
      </c>
      <c r="I740" s="15">
        <f t="shared" ca="1" si="252"/>
        <v>0</v>
      </c>
      <c r="J740" s="15">
        <f t="shared" si="238"/>
        <v>200000</v>
      </c>
      <c r="K740" s="15">
        <f t="shared" ca="1" si="253"/>
        <v>0</v>
      </c>
      <c r="L740" s="15">
        <f t="shared" si="239"/>
        <v>200000</v>
      </c>
      <c r="M740" s="15">
        <f t="shared" ca="1" si="254"/>
        <v>0</v>
      </c>
      <c r="N740" s="15">
        <f t="shared" si="240"/>
        <v>200000</v>
      </c>
      <c r="O740" s="15">
        <f t="shared" ca="1" si="255"/>
        <v>0</v>
      </c>
      <c r="P740" s="15">
        <f t="shared" si="241"/>
        <v>200000</v>
      </c>
      <c r="Q740" s="15">
        <f t="shared" ca="1" si="256"/>
        <v>0</v>
      </c>
      <c r="R740" s="15">
        <f t="shared" si="242"/>
        <v>200000</v>
      </c>
      <c r="S740" s="15">
        <f t="shared" ca="1" si="257"/>
        <v>0</v>
      </c>
      <c r="T740" s="15">
        <f t="shared" si="243"/>
        <v>200000</v>
      </c>
      <c r="U740" s="15">
        <f t="shared" ca="1" si="258"/>
        <v>0</v>
      </c>
      <c r="V740" s="15">
        <f t="shared" si="244"/>
        <v>200000</v>
      </c>
      <c r="W740" s="15">
        <f t="shared" ca="1" si="259"/>
        <v>0</v>
      </c>
      <c r="X740" s="15">
        <f t="shared" si="245"/>
        <v>200000</v>
      </c>
      <c r="Y740" s="44">
        <f t="shared" ca="1" si="260"/>
        <v>0</v>
      </c>
      <c r="Z740" s="15">
        <f t="shared" si="246"/>
        <v>200000</v>
      </c>
      <c r="AA740" s="44">
        <f t="shared" ca="1" si="261"/>
        <v>0</v>
      </c>
      <c r="AB740" s="15">
        <f t="shared" si="247"/>
        <v>200000</v>
      </c>
      <c r="AC740" s="44">
        <f t="shared" ca="1" si="262"/>
        <v>0</v>
      </c>
      <c r="AD740" s="15">
        <f t="shared" si="248"/>
        <v>200000</v>
      </c>
      <c r="AE740" s="44">
        <f t="shared" ca="1" si="263"/>
        <v>0</v>
      </c>
    </row>
    <row r="741" spans="2:31">
      <c r="B741" s="15">
        <f t="shared" si="234"/>
        <v>200000</v>
      </c>
      <c r="C741" s="15">
        <f t="shared" ca="1" si="249"/>
        <v>0</v>
      </c>
      <c r="D741" s="15">
        <f t="shared" si="235"/>
        <v>200000</v>
      </c>
      <c r="E741" s="15">
        <f t="shared" ca="1" si="250"/>
        <v>0</v>
      </c>
      <c r="F741" s="15">
        <f t="shared" si="236"/>
        <v>200000</v>
      </c>
      <c r="G741" s="15">
        <f t="shared" ca="1" si="251"/>
        <v>0</v>
      </c>
      <c r="H741" s="15">
        <f t="shared" si="237"/>
        <v>200000</v>
      </c>
      <c r="I741" s="15">
        <f t="shared" ca="1" si="252"/>
        <v>0</v>
      </c>
      <c r="J741" s="15">
        <f t="shared" si="238"/>
        <v>200000</v>
      </c>
      <c r="K741" s="15">
        <f t="shared" ca="1" si="253"/>
        <v>0</v>
      </c>
      <c r="L741" s="15">
        <f t="shared" si="239"/>
        <v>200000</v>
      </c>
      <c r="M741" s="15">
        <f t="shared" ca="1" si="254"/>
        <v>0</v>
      </c>
      <c r="N741" s="15">
        <f t="shared" si="240"/>
        <v>200000</v>
      </c>
      <c r="O741" s="15">
        <f t="shared" ca="1" si="255"/>
        <v>0</v>
      </c>
      <c r="P741" s="15">
        <f t="shared" si="241"/>
        <v>200000</v>
      </c>
      <c r="Q741" s="15">
        <f t="shared" ca="1" si="256"/>
        <v>0</v>
      </c>
      <c r="R741" s="15">
        <f t="shared" si="242"/>
        <v>200000</v>
      </c>
      <c r="S741" s="15">
        <f t="shared" ca="1" si="257"/>
        <v>0</v>
      </c>
      <c r="T741" s="15">
        <f t="shared" si="243"/>
        <v>200000</v>
      </c>
      <c r="U741" s="15">
        <f t="shared" ca="1" si="258"/>
        <v>0</v>
      </c>
      <c r="V741" s="15">
        <f t="shared" si="244"/>
        <v>200000</v>
      </c>
      <c r="W741" s="15">
        <f t="shared" ca="1" si="259"/>
        <v>0</v>
      </c>
      <c r="X741" s="15">
        <f t="shared" si="245"/>
        <v>200000</v>
      </c>
      <c r="Y741" s="44">
        <f t="shared" ca="1" si="260"/>
        <v>0</v>
      </c>
      <c r="Z741" s="15">
        <f t="shared" si="246"/>
        <v>200000</v>
      </c>
      <c r="AA741" s="44">
        <f t="shared" ca="1" si="261"/>
        <v>0</v>
      </c>
      <c r="AB741" s="15">
        <f t="shared" si="247"/>
        <v>200000</v>
      </c>
      <c r="AC741" s="44">
        <f t="shared" ca="1" si="262"/>
        <v>0</v>
      </c>
      <c r="AD741" s="15">
        <f t="shared" si="248"/>
        <v>200000</v>
      </c>
      <c r="AE741" s="44">
        <f t="shared" ca="1" si="263"/>
        <v>0</v>
      </c>
    </row>
    <row r="742" spans="2:31">
      <c r="B742" s="15">
        <f t="shared" si="234"/>
        <v>200000</v>
      </c>
      <c r="C742" s="15">
        <f t="shared" ca="1" si="249"/>
        <v>0</v>
      </c>
      <c r="D742" s="15">
        <f t="shared" si="235"/>
        <v>200000</v>
      </c>
      <c r="E742" s="15">
        <f t="shared" ca="1" si="250"/>
        <v>0</v>
      </c>
      <c r="F742" s="15">
        <f t="shared" si="236"/>
        <v>200000</v>
      </c>
      <c r="G742" s="15">
        <f t="shared" ca="1" si="251"/>
        <v>0</v>
      </c>
      <c r="H742" s="15">
        <f t="shared" si="237"/>
        <v>200000</v>
      </c>
      <c r="I742" s="15">
        <f t="shared" ca="1" si="252"/>
        <v>0</v>
      </c>
      <c r="J742" s="15">
        <f t="shared" si="238"/>
        <v>200000</v>
      </c>
      <c r="K742" s="15">
        <f t="shared" ca="1" si="253"/>
        <v>0</v>
      </c>
      <c r="L742" s="15">
        <f t="shared" si="239"/>
        <v>200000</v>
      </c>
      <c r="M742" s="15">
        <f t="shared" ca="1" si="254"/>
        <v>0</v>
      </c>
      <c r="N742" s="15">
        <f t="shared" si="240"/>
        <v>200000</v>
      </c>
      <c r="O742" s="15">
        <f t="shared" ca="1" si="255"/>
        <v>0</v>
      </c>
      <c r="P742" s="15">
        <f t="shared" si="241"/>
        <v>200000</v>
      </c>
      <c r="Q742" s="15">
        <f t="shared" ca="1" si="256"/>
        <v>0</v>
      </c>
      <c r="R742" s="15">
        <f t="shared" si="242"/>
        <v>200000</v>
      </c>
      <c r="S742" s="15">
        <f t="shared" ca="1" si="257"/>
        <v>0</v>
      </c>
      <c r="T742" s="15">
        <f t="shared" si="243"/>
        <v>200000</v>
      </c>
      <c r="U742" s="15">
        <f t="shared" ca="1" si="258"/>
        <v>0</v>
      </c>
      <c r="V742" s="15">
        <f t="shared" si="244"/>
        <v>200000</v>
      </c>
      <c r="W742" s="15">
        <f t="shared" ca="1" si="259"/>
        <v>0</v>
      </c>
      <c r="X742" s="15">
        <f t="shared" si="245"/>
        <v>200000</v>
      </c>
      <c r="Y742" s="44">
        <f t="shared" ca="1" si="260"/>
        <v>0</v>
      </c>
      <c r="Z742" s="15">
        <f t="shared" si="246"/>
        <v>200000</v>
      </c>
      <c r="AA742" s="44">
        <f t="shared" ca="1" si="261"/>
        <v>0</v>
      </c>
      <c r="AB742" s="15">
        <f t="shared" si="247"/>
        <v>200000</v>
      </c>
      <c r="AC742" s="44">
        <f t="shared" ca="1" si="262"/>
        <v>0</v>
      </c>
      <c r="AD742" s="15">
        <f t="shared" si="248"/>
        <v>200000</v>
      </c>
      <c r="AE742" s="44">
        <f t="shared" ca="1" si="263"/>
        <v>0</v>
      </c>
    </row>
    <row r="743" spans="2:31">
      <c r="B743" s="15">
        <f t="shared" si="234"/>
        <v>200000</v>
      </c>
      <c r="C743" s="15">
        <f t="shared" ca="1" si="249"/>
        <v>0</v>
      </c>
      <c r="D743" s="15">
        <f t="shared" si="235"/>
        <v>200000</v>
      </c>
      <c r="E743" s="15">
        <f t="shared" ca="1" si="250"/>
        <v>0</v>
      </c>
      <c r="F743" s="15">
        <f t="shared" si="236"/>
        <v>200000</v>
      </c>
      <c r="G743" s="15">
        <f t="shared" ca="1" si="251"/>
        <v>0</v>
      </c>
      <c r="H743" s="15">
        <f t="shared" si="237"/>
        <v>200000</v>
      </c>
      <c r="I743" s="15">
        <f t="shared" ca="1" si="252"/>
        <v>0</v>
      </c>
      <c r="J743" s="15">
        <f t="shared" si="238"/>
        <v>200000</v>
      </c>
      <c r="K743" s="15">
        <f t="shared" ca="1" si="253"/>
        <v>0</v>
      </c>
      <c r="L743" s="15">
        <f t="shared" si="239"/>
        <v>200000</v>
      </c>
      <c r="M743" s="15">
        <f t="shared" ca="1" si="254"/>
        <v>0</v>
      </c>
      <c r="N743" s="15">
        <f t="shared" si="240"/>
        <v>200000</v>
      </c>
      <c r="O743" s="15">
        <f t="shared" ca="1" si="255"/>
        <v>0</v>
      </c>
      <c r="P743" s="15">
        <f t="shared" si="241"/>
        <v>200000</v>
      </c>
      <c r="Q743" s="15">
        <f t="shared" ca="1" si="256"/>
        <v>0</v>
      </c>
      <c r="R743" s="15">
        <f t="shared" si="242"/>
        <v>200000</v>
      </c>
      <c r="S743" s="15">
        <f t="shared" ca="1" si="257"/>
        <v>0</v>
      </c>
      <c r="T743" s="15">
        <f t="shared" si="243"/>
        <v>200000</v>
      </c>
      <c r="U743" s="15">
        <f t="shared" ca="1" si="258"/>
        <v>0</v>
      </c>
      <c r="V743" s="15">
        <f t="shared" si="244"/>
        <v>200000</v>
      </c>
      <c r="W743" s="15">
        <f t="shared" ca="1" si="259"/>
        <v>0</v>
      </c>
      <c r="X743" s="15">
        <f t="shared" si="245"/>
        <v>200000</v>
      </c>
      <c r="Y743" s="44">
        <f t="shared" ca="1" si="260"/>
        <v>0</v>
      </c>
      <c r="Z743" s="15">
        <f t="shared" si="246"/>
        <v>200000</v>
      </c>
      <c r="AA743" s="44">
        <f t="shared" ca="1" si="261"/>
        <v>0</v>
      </c>
      <c r="AB743" s="15">
        <f t="shared" si="247"/>
        <v>200000</v>
      </c>
      <c r="AC743" s="44">
        <f t="shared" ca="1" si="262"/>
        <v>0</v>
      </c>
      <c r="AD743" s="15">
        <f t="shared" si="248"/>
        <v>200000</v>
      </c>
      <c r="AE743" s="44">
        <f t="shared" ca="1" si="263"/>
        <v>0</v>
      </c>
    </row>
    <row r="744" spans="2:31">
      <c r="B744" s="15">
        <f t="shared" si="234"/>
        <v>200000</v>
      </c>
      <c r="C744" s="15">
        <f t="shared" ca="1" si="249"/>
        <v>0</v>
      </c>
      <c r="D744" s="15">
        <f t="shared" si="235"/>
        <v>200000</v>
      </c>
      <c r="E744" s="15">
        <f t="shared" ca="1" si="250"/>
        <v>0</v>
      </c>
      <c r="F744" s="15">
        <f t="shared" si="236"/>
        <v>200000</v>
      </c>
      <c r="G744" s="15">
        <f t="shared" ca="1" si="251"/>
        <v>0</v>
      </c>
      <c r="H744" s="15">
        <f t="shared" si="237"/>
        <v>200000</v>
      </c>
      <c r="I744" s="15">
        <f t="shared" ca="1" si="252"/>
        <v>0</v>
      </c>
      <c r="J744" s="15">
        <f t="shared" si="238"/>
        <v>200000</v>
      </c>
      <c r="K744" s="15">
        <f t="shared" ca="1" si="253"/>
        <v>0</v>
      </c>
      <c r="L744" s="15">
        <f t="shared" si="239"/>
        <v>200000</v>
      </c>
      <c r="M744" s="15">
        <f t="shared" ca="1" si="254"/>
        <v>0</v>
      </c>
      <c r="N744" s="15">
        <f t="shared" si="240"/>
        <v>200000</v>
      </c>
      <c r="O744" s="15">
        <f t="shared" ca="1" si="255"/>
        <v>0</v>
      </c>
      <c r="P744" s="15">
        <f t="shared" si="241"/>
        <v>200000</v>
      </c>
      <c r="Q744" s="15">
        <f t="shared" ca="1" si="256"/>
        <v>0</v>
      </c>
      <c r="R744" s="15">
        <f t="shared" si="242"/>
        <v>200000</v>
      </c>
      <c r="S744" s="15">
        <f t="shared" ca="1" si="257"/>
        <v>0</v>
      </c>
      <c r="T744" s="15">
        <f t="shared" si="243"/>
        <v>200000</v>
      </c>
      <c r="U744" s="15">
        <f t="shared" ca="1" si="258"/>
        <v>0</v>
      </c>
      <c r="V744" s="15">
        <f t="shared" si="244"/>
        <v>200000</v>
      </c>
      <c r="W744" s="15">
        <f t="shared" ca="1" si="259"/>
        <v>0</v>
      </c>
      <c r="X744" s="15">
        <f t="shared" si="245"/>
        <v>200000</v>
      </c>
      <c r="Y744" s="44">
        <f t="shared" ca="1" si="260"/>
        <v>0</v>
      </c>
      <c r="Z744" s="15">
        <f t="shared" si="246"/>
        <v>200000</v>
      </c>
      <c r="AA744" s="44">
        <f t="shared" ca="1" si="261"/>
        <v>0</v>
      </c>
      <c r="AB744" s="15">
        <f t="shared" si="247"/>
        <v>200000</v>
      </c>
      <c r="AC744" s="44">
        <f t="shared" ca="1" si="262"/>
        <v>0</v>
      </c>
      <c r="AD744" s="15">
        <f t="shared" si="248"/>
        <v>200000</v>
      </c>
      <c r="AE744" s="44">
        <f t="shared" ca="1" si="263"/>
        <v>0</v>
      </c>
    </row>
    <row r="745" spans="2:31">
      <c r="B745" s="15">
        <f t="shared" si="234"/>
        <v>200000</v>
      </c>
      <c r="C745" s="15">
        <f t="shared" ca="1" si="249"/>
        <v>0</v>
      </c>
      <c r="D745" s="15">
        <f t="shared" si="235"/>
        <v>200000</v>
      </c>
      <c r="E745" s="15">
        <f t="shared" ca="1" si="250"/>
        <v>0</v>
      </c>
      <c r="F745" s="15">
        <f t="shared" si="236"/>
        <v>200000</v>
      </c>
      <c r="G745" s="15">
        <f t="shared" ca="1" si="251"/>
        <v>0</v>
      </c>
      <c r="H745" s="15">
        <f t="shared" si="237"/>
        <v>200000</v>
      </c>
      <c r="I745" s="15">
        <f t="shared" ca="1" si="252"/>
        <v>0</v>
      </c>
      <c r="J745" s="15">
        <f t="shared" si="238"/>
        <v>200000</v>
      </c>
      <c r="K745" s="15">
        <f t="shared" ca="1" si="253"/>
        <v>0</v>
      </c>
      <c r="L745" s="15">
        <f t="shared" si="239"/>
        <v>200000</v>
      </c>
      <c r="M745" s="15">
        <f t="shared" ca="1" si="254"/>
        <v>0</v>
      </c>
      <c r="N745" s="15">
        <f t="shared" si="240"/>
        <v>200000</v>
      </c>
      <c r="O745" s="15">
        <f t="shared" ca="1" si="255"/>
        <v>0</v>
      </c>
      <c r="P745" s="15">
        <f t="shared" si="241"/>
        <v>200000</v>
      </c>
      <c r="Q745" s="15">
        <f t="shared" ca="1" si="256"/>
        <v>0</v>
      </c>
      <c r="R745" s="15">
        <f t="shared" si="242"/>
        <v>200000</v>
      </c>
      <c r="S745" s="15">
        <f t="shared" ca="1" si="257"/>
        <v>0</v>
      </c>
      <c r="T745" s="15">
        <f t="shared" si="243"/>
        <v>200000</v>
      </c>
      <c r="U745" s="15">
        <f t="shared" ca="1" si="258"/>
        <v>0</v>
      </c>
      <c r="V745" s="15">
        <f t="shared" si="244"/>
        <v>200000</v>
      </c>
      <c r="W745" s="15">
        <f t="shared" ca="1" si="259"/>
        <v>0</v>
      </c>
      <c r="X745" s="15">
        <f t="shared" si="245"/>
        <v>200000</v>
      </c>
      <c r="Y745" s="44">
        <f t="shared" ca="1" si="260"/>
        <v>0</v>
      </c>
      <c r="Z745" s="15">
        <f t="shared" si="246"/>
        <v>200000</v>
      </c>
      <c r="AA745" s="44">
        <f t="shared" ca="1" si="261"/>
        <v>0</v>
      </c>
      <c r="AB745" s="15">
        <f t="shared" si="247"/>
        <v>200000</v>
      </c>
      <c r="AC745" s="44">
        <f t="shared" ca="1" si="262"/>
        <v>0</v>
      </c>
      <c r="AD745" s="15">
        <f t="shared" si="248"/>
        <v>200000</v>
      </c>
      <c r="AE745" s="44">
        <f t="shared" ca="1" si="263"/>
        <v>0</v>
      </c>
    </row>
    <row r="746" spans="2:31">
      <c r="B746" s="15">
        <f t="shared" si="234"/>
        <v>200000</v>
      </c>
      <c r="C746" s="15">
        <f t="shared" ca="1" si="249"/>
        <v>0</v>
      </c>
      <c r="D746" s="15">
        <f t="shared" si="235"/>
        <v>200000</v>
      </c>
      <c r="E746" s="15">
        <f t="shared" ca="1" si="250"/>
        <v>0</v>
      </c>
      <c r="F746" s="15">
        <f t="shared" si="236"/>
        <v>200000</v>
      </c>
      <c r="G746" s="15">
        <f t="shared" ca="1" si="251"/>
        <v>0</v>
      </c>
      <c r="H746" s="15">
        <f t="shared" si="237"/>
        <v>200000</v>
      </c>
      <c r="I746" s="15">
        <f t="shared" ca="1" si="252"/>
        <v>0</v>
      </c>
      <c r="J746" s="15">
        <f t="shared" si="238"/>
        <v>200000</v>
      </c>
      <c r="K746" s="15">
        <f t="shared" ca="1" si="253"/>
        <v>0</v>
      </c>
      <c r="L746" s="15">
        <f t="shared" si="239"/>
        <v>200000</v>
      </c>
      <c r="M746" s="15">
        <f t="shared" ca="1" si="254"/>
        <v>0</v>
      </c>
      <c r="N746" s="15">
        <f t="shared" si="240"/>
        <v>200000</v>
      </c>
      <c r="O746" s="15">
        <f t="shared" ca="1" si="255"/>
        <v>0</v>
      </c>
      <c r="P746" s="15">
        <f t="shared" si="241"/>
        <v>200000</v>
      </c>
      <c r="Q746" s="15">
        <f t="shared" ca="1" si="256"/>
        <v>0</v>
      </c>
      <c r="R746" s="15">
        <f t="shared" si="242"/>
        <v>200000</v>
      </c>
      <c r="S746" s="15">
        <f t="shared" ca="1" si="257"/>
        <v>0</v>
      </c>
      <c r="T746" s="15">
        <f t="shared" si="243"/>
        <v>200000</v>
      </c>
      <c r="U746" s="15">
        <f t="shared" ca="1" si="258"/>
        <v>0</v>
      </c>
      <c r="V746" s="15">
        <f t="shared" si="244"/>
        <v>200000</v>
      </c>
      <c r="W746" s="15">
        <f t="shared" ca="1" si="259"/>
        <v>0</v>
      </c>
      <c r="X746" s="15">
        <f t="shared" si="245"/>
        <v>200000</v>
      </c>
      <c r="Y746" s="44">
        <f t="shared" ca="1" si="260"/>
        <v>0</v>
      </c>
      <c r="Z746" s="15">
        <f t="shared" si="246"/>
        <v>200000</v>
      </c>
      <c r="AA746" s="44">
        <f t="shared" ca="1" si="261"/>
        <v>0</v>
      </c>
      <c r="AB746" s="15">
        <f t="shared" si="247"/>
        <v>200000</v>
      </c>
      <c r="AC746" s="44">
        <f t="shared" ca="1" si="262"/>
        <v>0</v>
      </c>
      <c r="AD746" s="15">
        <f t="shared" si="248"/>
        <v>200000</v>
      </c>
      <c r="AE746" s="44">
        <f t="shared" ca="1" si="263"/>
        <v>0</v>
      </c>
    </row>
    <row r="747" spans="2:31">
      <c r="B747" s="15">
        <f t="shared" si="234"/>
        <v>200000</v>
      </c>
      <c r="C747" s="15">
        <f t="shared" ca="1" si="249"/>
        <v>0</v>
      </c>
      <c r="D747" s="15">
        <f t="shared" si="235"/>
        <v>200000</v>
      </c>
      <c r="E747" s="15">
        <f t="shared" ca="1" si="250"/>
        <v>0</v>
      </c>
      <c r="F747" s="15">
        <f t="shared" si="236"/>
        <v>200000</v>
      </c>
      <c r="G747" s="15">
        <f t="shared" ca="1" si="251"/>
        <v>0</v>
      </c>
      <c r="H747" s="15">
        <f t="shared" si="237"/>
        <v>200000</v>
      </c>
      <c r="I747" s="15">
        <f t="shared" ca="1" si="252"/>
        <v>0</v>
      </c>
      <c r="J747" s="15">
        <f t="shared" si="238"/>
        <v>200000</v>
      </c>
      <c r="K747" s="15">
        <f t="shared" ca="1" si="253"/>
        <v>0</v>
      </c>
      <c r="L747" s="15">
        <f t="shared" si="239"/>
        <v>200000</v>
      </c>
      <c r="M747" s="15">
        <f t="shared" ca="1" si="254"/>
        <v>0</v>
      </c>
      <c r="N747" s="15">
        <f t="shared" si="240"/>
        <v>200000</v>
      </c>
      <c r="O747" s="15">
        <f t="shared" ca="1" si="255"/>
        <v>0</v>
      </c>
      <c r="P747" s="15">
        <f t="shared" si="241"/>
        <v>200000</v>
      </c>
      <c r="Q747" s="15">
        <f t="shared" ca="1" si="256"/>
        <v>0</v>
      </c>
      <c r="R747" s="15">
        <f t="shared" si="242"/>
        <v>200000</v>
      </c>
      <c r="S747" s="15">
        <f t="shared" ca="1" si="257"/>
        <v>0</v>
      </c>
      <c r="T747" s="15">
        <f t="shared" si="243"/>
        <v>200000</v>
      </c>
      <c r="U747" s="15">
        <f t="shared" ca="1" si="258"/>
        <v>0</v>
      </c>
      <c r="V747" s="15">
        <f t="shared" si="244"/>
        <v>200000</v>
      </c>
      <c r="W747" s="15">
        <f t="shared" ca="1" si="259"/>
        <v>0</v>
      </c>
      <c r="X747" s="15">
        <f t="shared" si="245"/>
        <v>200000</v>
      </c>
      <c r="Y747" s="44">
        <f t="shared" ca="1" si="260"/>
        <v>0</v>
      </c>
      <c r="Z747" s="15">
        <f t="shared" si="246"/>
        <v>200000</v>
      </c>
      <c r="AA747" s="44">
        <f t="shared" ca="1" si="261"/>
        <v>0</v>
      </c>
      <c r="AB747" s="15">
        <f t="shared" si="247"/>
        <v>200000</v>
      </c>
      <c r="AC747" s="44">
        <f t="shared" ca="1" si="262"/>
        <v>0</v>
      </c>
      <c r="AD747" s="15">
        <f t="shared" si="248"/>
        <v>200000</v>
      </c>
      <c r="AE747" s="44">
        <f t="shared" ca="1" si="263"/>
        <v>0</v>
      </c>
    </row>
    <row r="748" spans="2:31">
      <c r="B748" s="15">
        <f t="shared" si="234"/>
        <v>200000</v>
      </c>
      <c r="C748" s="15">
        <f t="shared" ca="1" si="249"/>
        <v>0</v>
      </c>
      <c r="D748" s="15">
        <f t="shared" si="235"/>
        <v>200000</v>
      </c>
      <c r="E748" s="15">
        <f t="shared" ca="1" si="250"/>
        <v>0</v>
      </c>
      <c r="F748" s="15">
        <f t="shared" si="236"/>
        <v>200000</v>
      </c>
      <c r="G748" s="15">
        <f t="shared" ca="1" si="251"/>
        <v>0</v>
      </c>
      <c r="H748" s="15">
        <f t="shared" si="237"/>
        <v>200000</v>
      </c>
      <c r="I748" s="15">
        <f t="shared" ca="1" si="252"/>
        <v>0</v>
      </c>
      <c r="J748" s="15">
        <f t="shared" si="238"/>
        <v>200000</v>
      </c>
      <c r="K748" s="15">
        <f t="shared" ca="1" si="253"/>
        <v>0</v>
      </c>
      <c r="L748" s="15">
        <f t="shared" si="239"/>
        <v>200000</v>
      </c>
      <c r="M748" s="15">
        <f t="shared" ca="1" si="254"/>
        <v>0</v>
      </c>
      <c r="N748" s="15">
        <f t="shared" si="240"/>
        <v>200000</v>
      </c>
      <c r="O748" s="15">
        <f t="shared" ca="1" si="255"/>
        <v>0</v>
      </c>
      <c r="P748" s="15">
        <f t="shared" si="241"/>
        <v>200000</v>
      </c>
      <c r="Q748" s="15">
        <f t="shared" ca="1" si="256"/>
        <v>0</v>
      </c>
      <c r="R748" s="15">
        <f t="shared" si="242"/>
        <v>200000</v>
      </c>
      <c r="S748" s="15">
        <f t="shared" ca="1" si="257"/>
        <v>0</v>
      </c>
      <c r="T748" s="15">
        <f t="shared" si="243"/>
        <v>200000</v>
      </c>
      <c r="U748" s="15">
        <f t="shared" ca="1" si="258"/>
        <v>0</v>
      </c>
      <c r="V748" s="15">
        <f t="shared" si="244"/>
        <v>200000</v>
      </c>
      <c r="W748" s="15">
        <f t="shared" ca="1" si="259"/>
        <v>0</v>
      </c>
      <c r="X748" s="15">
        <f t="shared" si="245"/>
        <v>200000</v>
      </c>
      <c r="Y748" s="44">
        <f t="shared" ca="1" si="260"/>
        <v>0</v>
      </c>
      <c r="Z748" s="15">
        <f t="shared" si="246"/>
        <v>200000</v>
      </c>
      <c r="AA748" s="44">
        <f t="shared" ca="1" si="261"/>
        <v>0</v>
      </c>
      <c r="AB748" s="15">
        <f t="shared" si="247"/>
        <v>200000</v>
      </c>
      <c r="AC748" s="44">
        <f t="shared" ca="1" si="262"/>
        <v>0</v>
      </c>
      <c r="AD748" s="15">
        <f t="shared" si="248"/>
        <v>200000</v>
      </c>
      <c r="AE748" s="44">
        <f t="shared" ca="1" si="263"/>
        <v>0</v>
      </c>
    </row>
    <row r="749" spans="2:31">
      <c r="B749" s="15">
        <f t="shared" si="234"/>
        <v>200000</v>
      </c>
      <c r="C749" s="15">
        <f t="shared" ca="1" si="249"/>
        <v>0</v>
      </c>
      <c r="D749" s="15">
        <f t="shared" si="235"/>
        <v>200000</v>
      </c>
      <c r="E749" s="15">
        <f t="shared" ca="1" si="250"/>
        <v>0</v>
      </c>
      <c r="F749" s="15">
        <f t="shared" si="236"/>
        <v>200000</v>
      </c>
      <c r="G749" s="15">
        <f t="shared" ca="1" si="251"/>
        <v>0</v>
      </c>
      <c r="H749" s="15">
        <f t="shared" si="237"/>
        <v>200000</v>
      </c>
      <c r="I749" s="15">
        <f t="shared" ca="1" si="252"/>
        <v>0</v>
      </c>
      <c r="J749" s="15">
        <f t="shared" si="238"/>
        <v>200000</v>
      </c>
      <c r="K749" s="15">
        <f t="shared" ca="1" si="253"/>
        <v>0</v>
      </c>
      <c r="L749" s="15">
        <f t="shared" si="239"/>
        <v>200000</v>
      </c>
      <c r="M749" s="15">
        <f t="shared" ca="1" si="254"/>
        <v>0</v>
      </c>
      <c r="N749" s="15">
        <f t="shared" si="240"/>
        <v>200000</v>
      </c>
      <c r="O749" s="15">
        <f t="shared" ca="1" si="255"/>
        <v>0</v>
      </c>
      <c r="P749" s="15">
        <f t="shared" si="241"/>
        <v>200000</v>
      </c>
      <c r="Q749" s="15">
        <f t="shared" ca="1" si="256"/>
        <v>0</v>
      </c>
      <c r="R749" s="15">
        <f t="shared" si="242"/>
        <v>200000</v>
      </c>
      <c r="S749" s="15">
        <f t="shared" ca="1" si="257"/>
        <v>0</v>
      </c>
      <c r="T749" s="15">
        <f t="shared" si="243"/>
        <v>200000</v>
      </c>
      <c r="U749" s="15">
        <f t="shared" ca="1" si="258"/>
        <v>0</v>
      </c>
      <c r="V749" s="15">
        <f t="shared" si="244"/>
        <v>200000</v>
      </c>
      <c r="W749" s="15">
        <f t="shared" ca="1" si="259"/>
        <v>0</v>
      </c>
      <c r="X749" s="15">
        <f t="shared" si="245"/>
        <v>200000</v>
      </c>
      <c r="Y749" s="44">
        <f t="shared" ca="1" si="260"/>
        <v>0</v>
      </c>
      <c r="Z749" s="15">
        <f t="shared" si="246"/>
        <v>200000</v>
      </c>
      <c r="AA749" s="44">
        <f t="shared" ca="1" si="261"/>
        <v>0</v>
      </c>
      <c r="AB749" s="15">
        <f t="shared" si="247"/>
        <v>200000</v>
      </c>
      <c r="AC749" s="44">
        <f t="shared" ca="1" si="262"/>
        <v>0</v>
      </c>
      <c r="AD749" s="15">
        <f t="shared" si="248"/>
        <v>200000</v>
      </c>
      <c r="AE749" s="44">
        <f t="shared" ca="1" si="263"/>
        <v>0</v>
      </c>
    </row>
    <row r="750" spans="2:31">
      <c r="B750" s="15">
        <f t="shared" si="234"/>
        <v>200000</v>
      </c>
      <c r="C750" s="15">
        <f t="shared" ca="1" si="249"/>
        <v>0</v>
      </c>
      <c r="D750" s="15">
        <f t="shared" si="235"/>
        <v>200000</v>
      </c>
      <c r="E750" s="15">
        <f t="shared" ca="1" si="250"/>
        <v>0</v>
      </c>
      <c r="F750" s="15">
        <f t="shared" si="236"/>
        <v>200000</v>
      </c>
      <c r="G750" s="15">
        <f t="shared" ca="1" si="251"/>
        <v>0</v>
      </c>
      <c r="H750" s="15">
        <f t="shared" si="237"/>
        <v>200000</v>
      </c>
      <c r="I750" s="15">
        <f t="shared" ca="1" si="252"/>
        <v>0</v>
      </c>
      <c r="J750" s="15">
        <f t="shared" si="238"/>
        <v>200000</v>
      </c>
      <c r="K750" s="15">
        <f t="shared" ca="1" si="253"/>
        <v>0</v>
      </c>
      <c r="L750" s="15">
        <f t="shared" si="239"/>
        <v>200000</v>
      </c>
      <c r="M750" s="15">
        <f t="shared" ca="1" si="254"/>
        <v>0</v>
      </c>
      <c r="N750" s="15">
        <f t="shared" si="240"/>
        <v>200000</v>
      </c>
      <c r="O750" s="15">
        <f t="shared" ca="1" si="255"/>
        <v>0</v>
      </c>
      <c r="P750" s="15">
        <f t="shared" si="241"/>
        <v>200000</v>
      </c>
      <c r="Q750" s="15">
        <f t="shared" ca="1" si="256"/>
        <v>0</v>
      </c>
      <c r="R750" s="15">
        <f t="shared" si="242"/>
        <v>200000</v>
      </c>
      <c r="S750" s="15">
        <f t="shared" ca="1" si="257"/>
        <v>0</v>
      </c>
      <c r="T750" s="15">
        <f t="shared" si="243"/>
        <v>200000</v>
      </c>
      <c r="U750" s="15">
        <f t="shared" ca="1" si="258"/>
        <v>0</v>
      </c>
      <c r="V750" s="15">
        <f t="shared" si="244"/>
        <v>200000</v>
      </c>
      <c r="W750" s="15">
        <f t="shared" ca="1" si="259"/>
        <v>0</v>
      </c>
      <c r="X750" s="15">
        <f t="shared" si="245"/>
        <v>200000</v>
      </c>
      <c r="Y750" s="44">
        <f t="shared" ca="1" si="260"/>
        <v>0</v>
      </c>
      <c r="Z750" s="15">
        <f t="shared" si="246"/>
        <v>200000</v>
      </c>
      <c r="AA750" s="44">
        <f t="shared" ca="1" si="261"/>
        <v>0</v>
      </c>
      <c r="AB750" s="15">
        <f t="shared" si="247"/>
        <v>200000</v>
      </c>
      <c r="AC750" s="44">
        <f t="shared" ca="1" si="262"/>
        <v>0</v>
      </c>
      <c r="AD750" s="15">
        <f t="shared" si="248"/>
        <v>200000</v>
      </c>
      <c r="AE750" s="44">
        <f t="shared" ca="1" si="263"/>
        <v>0</v>
      </c>
    </row>
    <row r="751" spans="2:31">
      <c r="B751" s="15">
        <f t="shared" si="234"/>
        <v>200000</v>
      </c>
      <c r="C751" s="15">
        <f t="shared" ca="1" si="249"/>
        <v>0</v>
      </c>
      <c r="D751" s="15">
        <f t="shared" si="235"/>
        <v>200000</v>
      </c>
      <c r="E751" s="15">
        <f t="shared" ca="1" si="250"/>
        <v>0</v>
      </c>
      <c r="F751" s="15">
        <f t="shared" si="236"/>
        <v>200000</v>
      </c>
      <c r="G751" s="15">
        <f t="shared" ca="1" si="251"/>
        <v>0</v>
      </c>
      <c r="H751" s="15">
        <f t="shared" si="237"/>
        <v>200000</v>
      </c>
      <c r="I751" s="15">
        <f t="shared" ca="1" si="252"/>
        <v>0</v>
      </c>
      <c r="J751" s="15">
        <f t="shared" si="238"/>
        <v>200000</v>
      </c>
      <c r="K751" s="15">
        <f t="shared" ca="1" si="253"/>
        <v>0</v>
      </c>
      <c r="L751" s="15">
        <f t="shared" si="239"/>
        <v>200000</v>
      </c>
      <c r="M751" s="15">
        <f t="shared" ca="1" si="254"/>
        <v>0</v>
      </c>
      <c r="N751" s="15">
        <f t="shared" si="240"/>
        <v>200000</v>
      </c>
      <c r="O751" s="15">
        <f t="shared" ca="1" si="255"/>
        <v>0</v>
      </c>
      <c r="P751" s="15">
        <f t="shared" si="241"/>
        <v>200000</v>
      </c>
      <c r="Q751" s="15">
        <f t="shared" ca="1" si="256"/>
        <v>0</v>
      </c>
      <c r="R751" s="15">
        <f t="shared" si="242"/>
        <v>200000</v>
      </c>
      <c r="S751" s="15">
        <f t="shared" ca="1" si="257"/>
        <v>0</v>
      </c>
      <c r="T751" s="15">
        <f t="shared" si="243"/>
        <v>200000</v>
      </c>
      <c r="U751" s="15">
        <f t="shared" ca="1" si="258"/>
        <v>0</v>
      </c>
      <c r="V751" s="15">
        <f t="shared" si="244"/>
        <v>200000</v>
      </c>
      <c r="W751" s="15">
        <f t="shared" ca="1" si="259"/>
        <v>0</v>
      </c>
      <c r="X751" s="15">
        <f t="shared" si="245"/>
        <v>200000</v>
      </c>
      <c r="Y751" s="44">
        <f t="shared" ca="1" si="260"/>
        <v>0</v>
      </c>
      <c r="Z751" s="15">
        <f t="shared" si="246"/>
        <v>200000</v>
      </c>
      <c r="AA751" s="44">
        <f t="shared" ca="1" si="261"/>
        <v>0</v>
      </c>
      <c r="AB751" s="15">
        <f t="shared" si="247"/>
        <v>200000</v>
      </c>
      <c r="AC751" s="44">
        <f t="shared" ca="1" si="262"/>
        <v>0</v>
      </c>
      <c r="AD751" s="15">
        <f t="shared" si="248"/>
        <v>200000</v>
      </c>
      <c r="AE751" s="44">
        <f t="shared" ca="1" si="263"/>
        <v>0</v>
      </c>
    </row>
    <row r="752" spans="2:31">
      <c r="B752" s="15">
        <f t="shared" si="234"/>
        <v>200000</v>
      </c>
      <c r="C752" s="15">
        <f t="shared" ca="1" si="249"/>
        <v>0</v>
      </c>
      <c r="D752" s="15">
        <f t="shared" si="235"/>
        <v>200000</v>
      </c>
      <c r="E752" s="15">
        <f t="shared" ca="1" si="250"/>
        <v>0</v>
      </c>
      <c r="F752" s="15">
        <f t="shared" si="236"/>
        <v>200000</v>
      </c>
      <c r="G752" s="15">
        <f t="shared" ca="1" si="251"/>
        <v>0</v>
      </c>
      <c r="H752" s="15">
        <f t="shared" si="237"/>
        <v>200000</v>
      </c>
      <c r="I752" s="15">
        <f t="shared" ca="1" si="252"/>
        <v>0</v>
      </c>
      <c r="J752" s="15">
        <f t="shared" si="238"/>
        <v>200000</v>
      </c>
      <c r="K752" s="15">
        <f t="shared" ca="1" si="253"/>
        <v>0</v>
      </c>
      <c r="L752" s="15">
        <f t="shared" si="239"/>
        <v>200000</v>
      </c>
      <c r="M752" s="15">
        <f t="shared" ca="1" si="254"/>
        <v>0</v>
      </c>
      <c r="N752" s="15">
        <f t="shared" si="240"/>
        <v>200000</v>
      </c>
      <c r="O752" s="15">
        <f t="shared" ca="1" si="255"/>
        <v>0</v>
      </c>
      <c r="P752" s="15">
        <f t="shared" si="241"/>
        <v>200000</v>
      </c>
      <c r="Q752" s="15">
        <f t="shared" ca="1" si="256"/>
        <v>0</v>
      </c>
      <c r="R752" s="15">
        <f t="shared" si="242"/>
        <v>200000</v>
      </c>
      <c r="S752" s="15">
        <f t="shared" ca="1" si="257"/>
        <v>0</v>
      </c>
      <c r="T752" s="15">
        <f t="shared" si="243"/>
        <v>200000</v>
      </c>
      <c r="U752" s="15">
        <f t="shared" ca="1" si="258"/>
        <v>0</v>
      </c>
      <c r="V752" s="15">
        <f t="shared" si="244"/>
        <v>200000</v>
      </c>
      <c r="W752" s="15">
        <f t="shared" ca="1" si="259"/>
        <v>0</v>
      </c>
      <c r="X752" s="15">
        <f t="shared" si="245"/>
        <v>200000</v>
      </c>
      <c r="Y752" s="44">
        <f t="shared" ca="1" si="260"/>
        <v>0</v>
      </c>
      <c r="Z752" s="15">
        <f t="shared" si="246"/>
        <v>200000</v>
      </c>
      <c r="AA752" s="44">
        <f t="shared" ca="1" si="261"/>
        <v>0</v>
      </c>
      <c r="AB752" s="15">
        <f t="shared" si="247"/>
        <v>200000</v>
      </c>
      <c r="AC752" s="44">
        <f t="shared" ca="1" si="262"/>
        <v>0</v>
      </c>
      <c r="AD752" s="15">
        <f t="shared" si="248"/>
        <v>200000</v>
      </c>
      <c r="AE752" s="44">
        <f t="shared" ca="1" si="263"/>
        <v>0</v>
      </c>
    </row>
    <row r="753" spans="2:31">
      <c r="B753" s="15">
        <f t="shared" si="234"/>
        <v>200000</v>
      </c>
      <c r="C753" s="15">
        <f t="shared" ca="1" si="249"/>
        <v>0</v>
      </c>
      <c r="D753" s="15">
        <f t="shared" si="235"/>
        <v>200000</v>
      </c>
      <c r="E753" s="15">
        <f t="shared" ca="1" si="250"/>
        <v>0</v>
      </c>
      <c r="F753" s="15">
        <f t="shared" si="236"/>
        <v>200000</v>
      </c>
      <c r="G753" s="15">
        <f t="shared" ca="1" si="251"/>
        <v>0</v>
      </c>
      <c r="H753" s="15">
        <f t="shared" si="237"/>
        <v>200000</v>
      </c>
      <c r="I753" s="15">
        <f t="shared" ca="1" si="252"/>
        <v>0</v>
      </c>
      <c r="J753" s="15">
        <f t="shared" si="238"/>
        <v>200000</v>
      </c>
      <c r="K753" s="15">
        <f t="shared" ca="1" si="253"/>
        <v>0</v>
      </c>
      <c r="L753" s="15">
        <f t="shared" si="239"/>
        <v>200000</v>
      </c>
      <c r="M753" s="15">
        <f t="shared" ca="1" si="254"/>
        <v>0</v>
      </c>
      <c r="N753" s="15">
        <f t="shared" si="240"/>
        <v>200000</v>
      </c>
      <c r="O753" s="15">
        <f t="shared" ca="1" si="255"/>
        <v>0</v>
      </c>
      <c r="P753" s="15">
        <f t="shared" si="241"/>
        <v>200000</v>
      </c>
      <c r="Q753" s="15">
        <f t="shared" ca="1" si="256"/>
        <v>0</v>
      </c>
      <c r="R753" s="15">
        <f t="shared" si="242"/>
        <v>200000</v>
      </c>
      <c r="S753" s="15">
        <f t="shared" ca="1" si="257"/>
        <v>0</v>
      </c>
      <c r="T753" s="15">
        <f t="shared" si="243"/>
        <v>200000</v>
      </c>
      <c r="U753" s="15">
        <f t="shared" ca="1" si="258"/>
        <v>0</v>
      </c>
      <c r="V753" s="15">
        <f t="shared" si="244"/>
        <v>200000</v>
      </c>
      <c r="W753" s="15">
        <f t="shared" ca="1" si="259"/>
        <v>0</v>
      </c>
      <c r="X753" s="15">
        <f t="shared" si="245"/>
        <v>200000</v>
      </c>
      <c r="Y753" s="44">
        <f t="shared" ca="1" si="260"/>
        <v>0</v>
      </c>
      <c r="Z753" s="15">
        <f t="shared" si="246"/>
        <v>200000</v>
      </c>
      <c r="AA753" s="44">
        <f t="shared" ca="1" si="261"/>
        <v>0</v>
      </c>
      <c r="AB753" s="15">
        <f t="shared" si="247"/>
        <v>200000</v>
      </c>
      <c r="AC753" s="44">
        <f t="shared" ca="1" si="262"/>
        <v>0</v>
      </c>
      <c r="AD753" s="15">
        <f t="shared" si="248"/>
        <v>200000</v>
      </c>
      <c r="AE753" s="44">
        <f t="shared" ca="1" si="263"/>
        <v>0</v>
      </c>
    </row>
    <row r="754" spans="2:31">
      <c r="B754" s="15">
        <f t="shared" si="234"/>
        <v>200000</v>
      </c>
      <c r="C754" s="15">
        <f t="shared" ca="1" si="249"/>
        <v>0</v>
      </c>
      <c r="D754" s="15">
        <f t="shared" si="235"/>
        <v>200000</v>
      </c>
      <c r="E754" s="15">
        <f t="shared" ca="1" si="250"/>
        <v>0</v>
      </c>
      <c r="F754" s="15">
        <f t="shared" si="236"/>
        <v>200000</v>
      </c>
      <c r="G754" s="15">
        <f t="shared" ca="1" si="251"/>
        <v>0</v>
      </c>
      <c r="H754" s="15">
        <f t="shared" si="237"/>
        <v>200000</v>
      </c>
      <c r="I754" s="15">
        <f t="shared" ca="1" si="252"/>
        <v>0</v>
      </c>
      <c r="J754" s="15">
        <f t="shared" si="238"/>
        <v>200000</v>
      </c>
      <c r="K754" s="15">
        <f t="shared" ca="1" si="253"/>
        <v>0</v>
      </c>
      <c r="L754" s="15">
        <f t="shared" si="239"/>
        <v>200000</v>
      </c>
      <c r="M754" s="15">
        <f t="shared" ca="1" si="254"/>
        <v>0</v>
      </c>
      <c r="N754" s="15">
        <f t="shared" si="240"/>
        <v>200000</v>
      </c>
      <c r="O754" s="15">
        <f t="shared" ca="1" si="255"/>
        <v>0</v>
      </c>
      <c r="P754" s="15">
        <f t="shared" si="241"/>
        <v>200000</v>
      </c>
      <c r="Q754" s="15">
        <f t="shared" ca="1" si="256"/>
        <v>0</v>
      </c>
      <c r="R754" s="15">
        <f t="shared" si="242"/>
        <v>200000</v>
      </c>
      <c r="S754" s="15">
        <f t="shared" ca="1" si="257"/>
        <v>0</v>
      </c>
      <c r="T754" s="15">
        <f t="shared" si="243"/>
        <v>200000</v>
      </c>
      <c r="U754" s="15">
        <f t="shared" ca="1" si="258"/>
        <v>0</v>
      </c>
      <c r="V754" s="15">
        <f t="shared" si="244"/>
        <v>200000</v>
      </c>
      <c r="W754" s="15">
        <f t="shared" ca="1" si="259"/>
        <v>0</v>
      </c>
      <c r="X754" s="15">
        <f t="shared" si="245"/>
        <v>200000</v>
      </c>
      <c r="Y754" s="44">
        <f t="shared" ca="1" si="260"/>
        <v>0</v>
      </c>
      <c r="Z754" s="15">
        <f t="shared" si="246"/>
        <v>200000</v>
      </c>
      <c r="AA754" s="44">
        <f t="shared" ca="1" si="261"/>
        <v>0</v>
      </c>
      <c r="AB754" s="15">
        <f t="shared" si="247"/>
        <v>200000</v>
      </c>
      <c r="AC754" s="44">
        <f t="shared" ca="1" si="262"/>
        <v>0</v>
      </c>
      <c r="AD754" s="15">
        <f t="shared" si="248"/>
        <v>200000</v>
      </c>
      <c r="AE754" s="44">
        <f t="shared" ca="1" si="263"/>
        <v>0</v>
      </c>
    </row>
    <row r="755" spans="2:31">
      <c r="B755" s="15">
        <f t="shared" si="234"/>
        <v>200000</v>
      </c>
      <c r="C755" s="15">
        <f t="shared" ca="1" si="249"/>
        <v>0</v>
      </c>
      <c r="D755" s="15">
        <f t="shared" si="235"/>
        <v>200000</v>
      </c>
      <c r="E755" s="15">
        <f t="shared" ca="1" si="250"/>
        <v>0</v>
      </c>
      <c r="F755" s="15">
        <f t="shared" si="236"/>
        <v>200000</v>
      </c>
      <c r="G755" s="15">
        <f t="shared" ca="1" si="251"/>
        <v>0</v>
      </c>
      <c r="H755" s="15">
        <f t="shared" si="237"/>
        <v>200000</v>
      </c>
      <c r="I755" s="15">
        <f t="shared" ca="1" si="252"/>
        <v>0</v>
      </c>
      <c r="J755" s="15">
        <f t="shared" si="238"/>
        <v>200000</v>
      </c>
      <c r="K755" s="15">
        <f t="shared" ca="1" si="253"/>
        <v>0</v>
      </c>
      <c r="L755" s="15">
        <f t="shared" si="239"/>
        <v>200000</v>
      </c>
      <c r="M755" s="15">
        <f t="shared" ca="1" si="254"/>
        <v>0</v>
      </c>
      <c r="N755" s="15">
        <f t="shared" si="240"/>
        <v>200000</v>
      </c>
      <c r="O755" s="15">
        <f t="shared" ca="1" si="255"/>
        <v>0</v>
      </c>
      <c r="P755" s="15">
        <f t="shared" si="241"/>
        <v>200000</v>
      </c>
      <c r="Q755" s="15">
        <f t="shared" ca="1" si="256"/>
        <v>0</v>
      </c>
      <c r="R755" s="15">
        <f t="shared" si="242"/>
        <v>200000</v>
      </c>
      <c r="S755" s="15">
        <f t="shared" ca="1" si="257"/>
        <v>0</v>
      </c>
      <c r="T755" s="15">
        <f t="shared" si="243"/>
        <v>200000</v>
      </c>
      <c r="U755" s="15">
        <f t="shared" ca="1" si="258"/>
        <v>0</v>
      </c>
      <c r="V755" s="15">
        <f t="shared" si="244"/>
        <v>200000</v>
      </c>
      <c r="W755" s="15">
        <f t="shared" ca="1" si="259"/>
        <v>0</v>
      </c>
      <c r="X755" s="15">
        <f t="shared" si="245"/>
        <v>200000</v>
      </c>
      <c r="Y755" s="44">
        <f t="shared" ca="1" si="260"/>
        <v>0</v>
      </c>
      <c r="Z755" s="15">
        <f t="shared" si="246"/>
        <v>200000</v>
      </c>
      <c r="AA755" s="44">
        <f t="shared" ca="1" si="261"/>
        <v>0</v>
      </c>
      <c r="AB755" s="15">
        <f t="shared" si="247"/>
        <v>200000</v>
      </c>
      <c r="AC755" s="44">
        <f t="shared" ca="1" si="262"/>
        <v>0</v>
      </c>
      <c r="AD755" s="15">
        <f t="shared" si="248"/>
        <v>200000</v>
      </c>
      <c r="AE755" s="44">
        <f t="shared" ca="1" si="263"/>
        <v>0</v>
      </c>
    </row>
    <row r="756" spans="2:31">
      <c r="B756" s="15">
        <f t="shared" si="234"/>
        <v>200000</v>
      </c>
      <c r="C756" s="15">
        <f t="shared" ca="1" si="249"/>
        <v>0</v>
      </c>
      <c r="D756" s="15">
        <f t="shared" si="235"/>
        <v>200000</v>
      </c>
      <c r="E756" s="15">
        <f t="shared" ca="1" si="250"/>
        <v>0</v>
      </c>
      <c r="F756" s="15">
        <f t="shared" si="236"/>
        <v>200000</v>
      </c>
      <c r="G756" s="15">
        <f t="shared" ca="1" si="251"/>
        <v>0</v>
      </c>
      <c r="H756" s="15">
        <f t="shared" si="237"/>
        <v>200000</v>
      </c>
      <c r="I756" s="15">
        <f t="shared" ca="1" si="252"/>
        <v>0</v>
      </c>
      <c r="J756" s="15">
        <f t="shared" si="238"/>
        <v>200000</v>
      </c>
      <c r="K756" s="15">
        <f t="shared" ca="1" si="253"/>
        <v>0</v>
      </c>
      <c r="L756" s="15">
        <f t="shared" si="239"/>
        <v>200000</v>
      </c>
      <c r="M756" s="15">
        <f t="shared" ca="1" si="254"/>
        <v>0</v>
      </c>
      <c r="N756" s="15">
        <f t="shared" si="240"/>
        <v>200000</v>
      </c>
      <c r="O756" s="15">
        <f t="shared" ca="1" si="255"/>
        <v>0</v>
      </c>
      <c r="P756" s="15">
        <f t="shared" si="241"/>
        <v>200000</v>
      </c>
      <c r="Q756" s="15">
        <f t="shared" ca="1" si="256"/>
        <v>0</v>
      </c>
      <c r="R756" s="15">
        <f t="shared" si="242"/>
        <v>200000</v>
      </c>
      <c r="S756" s="15">
        <f t="shared" ca="1" si="257"/>
        <v>0</v>
      </c>
      <c r="T756" s="15">
        <f t="shared" si="243"/>
        <v>200000</v>
      </c>
      <c r="U756" s="15">
        <f t="shared" ca="1" si="258"/>
        <v>0</v>
      </c>
      <c r="V756" s="15">
        <f t="shared" si="244"/>
        <v>200000</v>
      </c>
      <c r="W756" s="15">
        <f t="shared" ca="1" si="259"/>
        <v>0</v>
      </c>
      <c r="X756" s="15">
        <f t="shared" si="245"/>
        <v>200000</v>
      </c>
      <c r="Y756" s="44">
        <f t="shared" ca="1" si="260"/>
        <v>0</v>
      </c>
      <c r="Z756" s="15">
        <f t="shared" si="246"/>
        <v>200000</v>
      </c>
      <c r="AA756" s="44">
        <f t="shared" ca="1" si="261"/>
        <v>0</v>
      </c>
      <c r="AB756" s="15">
        <f t="shared" si="247"/>
        <v>200000</v>
      </c>
      <c r="AC756" s="44">
        <f t="shared" ca="1" si="262"/>
        <v>0</v>
      </c>
      <c r="AD756" s="15">
        <f t="shared" si="248"/>
        <v>200000</v>
      </c>
      <c r="AE756" s="44">
        <f t="shared" ca="1" si="263"/>
        <v>0</v>
      </c>
    </row>
    <row r="757" spans="2:31">
      <c r="B757" s="15">
        <f t="shared" si="234"/>
        <v>200000</v>
      </c>
      <c r="C757" s="15">
        <f t="shared" ca="1" si="249"/>
        <v>0</v>
      </c>
      <c r="D757" s="15">
        <f t="shared" si="235"/>
        <v>200000</v>
      </c>
      <c r="E757" s="15">
        <f t="shared" ca="1" si="250"/>
        <v>0</v>
      </c>
      <c r="F757" s="15">
        <f t="shared" si="236"/>
        <v>200000</v>
      </c>
      <c r="G757" s="15">
        <f t="shared" ca="1" si="251"/>
        <v>0</v>
      </c>
      <c r="H757" s="15">
        <f t="shared" si="237"/>
        <v>200000</v>
      </c>
      <c r="I757" s="15">
        <f t="shared" ca="1" si="252"/>
        <v>0</v>
      </c>
      <c r="J757" s="15">
        <f t="shared" si="238"/>
        <v>200000</v>
      </c>
      <c r="K757" s="15">
        <f t="shared" ca="1" si="253"/>
        <v>0</v>
      </c>
      <c r="L757" s="15">
        <f t="shared" si="239"/>
        <v>200000</v>
      </c>
      <c r="M757" s="15">
        <f t="shared" ca="1" si="254"/>
        <v>0</v>
      </c>
      <c r="N757" s="15">
        <f t="shared" si="240"/>
        <v>200000</v>
      </c>
      <c r="O757" s="15">
        <f t="shared" ca="1" si="255"/>
        <v>0</v>
      </c>
      <c r="P757" s="15">
        <f t="shared" si="241"/>
        <v>200000</v>
      </c>
      <c r="Q757" s="15">
        <f t="shared" ca="1" si="256"/>
        <v>0</v>
      </c>
      <c r="R757" s="15">
        <f t="shared" si="242"/>
        <v>200000</v>
      </c>
      <c r="S757" s="15">
        <f t="shared" ca="1" si="257"/>
        <v>0</v>
      </c>
      <c r="T757" s="15">
        <f t="shared" si="243"/>
        <v>200000</v>
      </c>
      <c r="U757" s="15">
        <f t="shared" ca="1" si="258"/>
        <v>0</v>
      </c>
      <c r="V757" s="15">
        <f t="shared" si="244"/>
        <v>200000</v>
      </c>
      <c r="W757" s="15">
        <f t="shared" ca="1" si="259"/>
        <v>0</v>
      </c>
      <c r="X757" s="15">
        <f t="shared" si="245"/>
        <v>200000</v>
      </c>
      <c r="Y757" s="44">
        <f t="shared" ca="1" si="260"/>
        <v>0</v>
      </c>
      <c r="Z757" s="15">
        <f t="shared" si="246"/>
        <v>200000</v>
      </c>
      <c r="AA757" s="44">
        <f t="shared" ca="1" si="261"/>
        <v>0</v>
      </c>
      <c r="AB757" s="15">
        <f t="shared" si="247"/>
        <v>200000</v>
      </c>
      <c r="AC757" s="44">
        <f t="shared" ca="1" si="262"/>
        <v>0</v>
      </c>
      <c r="AD757" s="15">
        <f t="shared" si="248"/>
        <v>200000</v>
      </c>
      <c r="AE757" s="44">
        <f t="shared" ca="1" si="263"/>
        <v>0</v>
      </c>
    </row>
    <row r="758" spans="2:31">
      <c r="B758" s="15">
        <f t="shared" si="234"/>
        <v>200000</v>
      </c>
      <c r="C758" s="15">
        <f t="shared" ca="1" si="249"/>
        <v>0</v>
      </c>
      <c r="D758" s="15">
        <f t="shared" si="235"/>
        <v>200000</v>
      </c>
      <c r="E758" s="15">
        <f t="shared" ca="1" si="250"/>
        <v>0</v>
      </c>
      <c r="F758" s="15">
        <f t="shared" si="236"/>
        <v>200000</v>
      </c>
      <c r="G758" s="15">
        <f t="shared" ca="1" si="251"/>
        <v>0</v>
      </c>
      <c r="H758" s="15">
        <f t="shared" si="237"/>
        <v>200000</v>
      </c>
      <c r="I758" s="15">
        <f t="shared" ca="1" si="252"/>
        <v>0</v>
      </c>
      <c r="J758" s="15">
        <f t="shared" si="238"/>
        <v>200000</v>
      </c>
      <c r="K758" s="15">
        <f t="shared" ca="1" si="253"/>
        <v>0</v>
      </c>
      <c r="L758" s="15">
        <f t="shared" si="239"/>
        <v>200000</v>
      </c>
      <c r="M758" s="15">
        <f t="shared" ca="1" si="254"/>
        <v>0</v>
      </c>
      <c r="N758" s="15">
        <f t="shared" si="240"/>
        <v>200000</v>
      </c>
      <c r="O758" s="15">
        <f t="shared" ca="1" si="255"/>
        <v>0</v>
      </c>
      <c r="P758" s="15">
        <f t="shared" si="241"/>
        <v>200000</v>
      </c>
      <c r="Q758" s="15">
        <f t="shared" ca="1" si="256"/>
        <v>0</v>
      </c>
      <c r="R758" s="15">
        <f t="shared" si="242"/>
        <v>200000</v>
      </c>
      <c r="S758" s="15">
        <f t="shared" ca="1" si="257"/>
        <v>0</v>
      </c>
      <c r="T758" s="15">
        <f t="shared" si="243"/>
        <v>200000</v>
      </c>
      <c r="U758" s="15">
        <f t="shared" ca="1" si="258"/>
        <v>0</v>
      </c>
      <c r="V758" s="15">
        <f t="shared" si="244"/>
        <v>200000</v>
      </c>
      <c r="W758" s="15">
        <f t="shared" ca="1" si="259"/>
        <v>0</v>
      </c>
      <c r="X758" s="15">
        <f t="shared" si="245"/>
        <v>200000</v>
      </c>
      <c r="Y758" s="44">
        <f t="shared" ca="1" si="260"/>
        <v>0</v>
      </c>
      <c r="Z758" s="15">
        <f t="shared" si="246"/>
        <v>200000</v>
      </c>
      <c r="AA758" s="44">
        <f t="shared" ca="1" si="261"/>
        <v>0</v>
      </c>
      <c r="AB758" s="15">
        <f t="shared" si="247"/>
        <v>200000</v>
      </c>
      <c r="AC758" s="44">
        <f t="shared" ca="1" si="262"/>
        <v>0</v>
      </c>
      <c r="AD758" s="15">
        <f t="shared" si="248"/>
        <v>200000</v>
      </c>
      <c r="AE758" s="44">
        <f t="shared" ca="1" si="263"/>
        <v>0</v>
      </c>
    </row>
    <row r="759" spans="2:31">
      <c r="B759" s="15">
        <f t="shared" si="234"/>
        <v>200000</v>
      </c>
      <c r="C759" s="15">
        <f t="shared" ca="1" si="249"/>
        <v>0</v>
      </c>
      <c r="D759" s="15">
        <f t="shared" si="235"/>
        <v>200000</v>
      </c>
      <c r="E759" s="15">
        <f t="shared" ca="1" si="250"/>
        <v>0</v>
      </c>
      <c r="F759" s="15">
        <f t="shared" si="236"/>
        <v>200000</v>
      </c>
      <c r="G759" s="15">
        <f t="shared" ca="1" si="251"/>
        <v>0</v>
      </c>
      <c r="H759" s="15">
        <f t="shared" si="237"/>
        <v>200000</v>
      </c>
      <c r="I759" s="15">
        <f t="shared" ca="1" si="252"/>
        <v>0</v>
      </c>
      <c r="J759" s="15">
        <f t="shared" si="238"/>
        <v>200000</v>
      </c>
      <c r="K759" s="15">
        <f t="shared" ca="1" si="253"/>
        <v>0</v>
      </c>
      <c r="L759" s="15">
        <f t="shared" si="239"/>
        <v>200000</v>
      </c>
      <c r="M759" s="15">
        <f t="shared" ca="1" si="254"/>
        <v>0</v>
      </c>
      <c r="N759" s="15">
        <f t="shared" si="240"/>
        <v>200000</v>
      </c>
      <c r="O759" s="15">
        <f t="shared" ca="1" si="255"/>
        <v>0</v>
      </c>
      <c r="P759" s="15">
        <f t="shared" si="241"/>
        <v>200000</v>
      </c>
      <c r="Q759" s="15">
        <f t="shared" ca="1" si="256"/>
        <v>0</v>
      </c>
      <c r="R759" s="15">
        <f t="shared" si="242"/>
        <v>200000</v>
      </c>
      <c r="S759" s="15">
        <f t="shared" ca="1" si="257"/>
        <v>0</v>
      </c>
      <c r="T759" s="15">
        <f t="shared" si="243"/>
        <v>200000</v>
      </c>
      <c r="U759" s="15">
        <f t="shared" ca="1" si="258"/>
        <v>0</v>
      </c>
      <c r="V759" s="15">
        <f t="shared" si="244"/>
        <v>200000</v>
      </c>
      <c r="W759" s="15">
        <f t="shared" ca="1" si="259"/>
        <v>0</v>
      </c>
      <c r="X759" s="15">
        <f t="shared" si="245"/>
        <v>200000</v>
      </c>
      <c r="Y759" s="44">
        <f t="shared" ca="1" si="260"/>
        <v>0</v>
      </c>
      <c r="Z759" s="15">
        <f t="shared" si="246"/>
        <v>200000</v>
      </c>
      <c r="AA759" s="44">
        <f t="shared" ca="1" si="261"/>
        <v>0</v>
      </c>
      <c r="AB759" s="15">
        <f t="shared" si="247"/>
        <v>200000</v>
      </c>
      <c r="AC759" s="44">
        <f t="shared" ca="1" si="262"/>
        <v>0</v>
      </c>
      <c r="AD759" s="15">
        <f t="shared" si="248"/>
        <v>200000</v>
      </c>
      <c r="AE759" s="44">
        <f t="shared" ca="1" si="263"/>
        <v>0</v>
      </c>
    </row>
    <row r="760" spans="2:31">
      <c r="B760" s="15">
        <f t="shared" si="234"/>
        <v>200000</v>
      </c>
      <c r="C760" s="15">
        <f t="shared" ca="1" si="249"/>
        <v>0</v>
      </c>
      <c r="D760" s="15">
        <f t="shared" si="235"/>
        <v>200000</v>
      </c>
      <c r="E760" s="15">
        <f t="shared" ca="1" si="250"/>
        <v>0</v>
      </c>
      <c r="F760" s="15">
        <f t="shared" si="236"/>
        <v>200000</v>
      </c>
      <c r="G760" s="15">
        <f t="shared" ca="1" si="251"/>
        <v>0</v>
      </c>
      <c r="H760" s="15">
        <f t="shared" si="237"/>
        <v>200000</v>
      </c>
      <c r="I760" s="15">
        <f t="shared" ca="1" si="252"/>
        <v>0</v>
      </c>
      <c r="J760" s="15">
        <f t="shared" si="238"/>
        <v>200000</v>
      </c>
      <c r="K760" s="15">
        <f t="shared" ca="1" si="253"/>
        <v>0</v>
      </c>
      <c r="L760" s="15">
        <f t="shared" si="239"/>
        <v>200000</v>
      </c>
      <c r="M760" s="15">
        <f t="shared" ca="1" si="254"/>
        <v>0</v>
      </c>
      <c r="N760" s="15">
        <f t="shared" si="240"/>
        <v>200000</v>
      </c>
      <c r="O760" s="15">
        <f t="shared" ca="1" si="255"/>
        <v>0</v>
      </c>
      <c r="P760" s="15">
        <f t="shared" si="241"/>
        <v>200000</v>
      </c>
      <c r="Q760" s="15">
        <f t="shared" ca="1" si="256"/>
        <v>0</v>
      </c>
      <c r="R760" s="15">
        <f t="shared" si="242"/>
        <v>200000</v>
      </c>
      <c r="S760" s="15">
        <f t="shared" ca="1" si="257"/>
        <v>0</v>
      </c>
      <c r="T760" s="15">
        <f t="shared" si="243"/>
        <v>200000</v>
      </c>
      <c r="U760" s="15">
        <f t="shared" ca="1" si="258"/>
        <v>0</v>
      </c>
      <c r="V760" s="15">
        <f t="shared" si="244"/>
        <v>200000</v>
      </c>
      <c r="W760" s="15">
        <f t="shared" ca="1" si="259"/>
        <v>0</v>
      </c>
      <c r="X760" s="15">
        <f t="shared" si="245"/>
        <v>200000</v>
      </c>
      <c r="Y760" s="44">
        <f t="shared" ca="1" si="260"/>
        <v>0</v>
      </c>
      <c r="Z760" s="15">
        <f t="shared" si="246"/>
        <v>200000</v>
      </c>
      <c r="AA760" s="44">
        <f t="shared" ca="1" si="261"/>
        <v>0</v>
      </c>
      <c r="AB760" s="15">
        <f t="shared" si="247"/>
        <v>200000</v>
      </c>
      <c r="AC760" s="44">
        <f t="shared" ca="1" si="262"/>
        <v>0</v>
      </c>
      <c r="AD760" s="15">
        <f t="shared" si="248"/>
        <v>200000</v>
      </c>
      <c r="AE760" s="44">
        <f t="shared" ca="1" si="263"/>
        <v>0</v>
      </c>
    </row>
    <row r="761" spans="2:31">
      <c r="B761" s="15">
        <f t="shared" si="234"/>
        <v>200000</v>
      </c>
      <c r="C761" s="15">
        <f t="shared" ca="1" si="249"/>
        <v>0</v>
      </c>
      <c r="D761" s="15">
        <f t="shared" si="235"/>
        <v>200000</v>
      </c>
      <c r="E761" s="15">
        <f t="shared" ca="1" si="250"/>
        <v>0</v>
      </c>
      <c r="F761" s="15">
        <f t="shared" si="236"/>
        <v>200000</v>
      </c>
      <c r="G761" s="15">
        <f t="shared" ca="1" si="251"/>
        <v>0</v>
      </c>
      <c r="H761" s="15">
        <f t="shared" si="237"/>
        <v>200000</v>
      </c>
      <c r="I761" s="15">
        <f t="shared" ca="1" si="252"/>
        <v>0</v>
      </c>
      <c r="J761" s="15">
        <f t="shared" si="238"/>
        <v>200000</v>
      </c>
      <c r="K761" s="15">
        <f t="shared" ca="1" si="253"/>
        <v>0</v>
      </c>
      <c r="L761" s="15">
        <f t="shared" si="239"/>
        <v>200000</v>
      </c>
      <c r="M761" s="15">
        <f t="shared" ca="1" si="254"/>
        <v>0</v>
      </c>
      <c r="N761" s="15">
        <f t="shared" si="240"/>
        <v>200000</v>
      </c>
      <c r="O761" s="15">
        <f t="shared" ca="1" si="255"/>
        <v>0</v>
      </c>
      <c r="P761" s="15">
        <f t="shared" si="241"/>
        <v>200000</v>
      </c>
      <c r="Q761" s="15">
        <f t="shared" ca="1" si="256"/>
        <v>0</v>
      </c>
      <c r="R761" s="15">
        <f t="shared" si="242"/>
        <v>200000</v>
      </c>
      <c r="S761" s="15">
        <f t="shared" ca="1" si="257"/>
        <v>0</v>
      </c>
      <c r="T761" s="15">
        <f t="shared" si="243"/>
        <v>200000</v>
      </c>
      <c r="U761" s="15">
        <f t="shared" ca="1" si="258"/>
        <v>0</v>
      </c>
      <c r="V761" s="15">
        <f t="shared" si="244"/>
        <v>200000</v>
      </c>
      <c r="W761" s="15">
        <f t="shared" ca="1" si="259"/>
        <v>0</v>
      </c>
      <c r="X761" s="15">
        <f t="shared" si="245"/>
        <v>200000</v>
      </c>
      <c r="Y761" s="44">
        <f t="shared" ca="1" si="260"/>
        <v>0</v>
      </c>
      <c r="Z761" s="15">
        <f t="shared" si="246"/>
        <v>200000</v>
      </c>
      <c r="AA761" s="44">
        <f t="shared" ca="1" si="261"/>
        <v>0</v>
      </c>
      <c r="AB761" s="15">
        <f t="shared" si="247"/>
        <v>200000</v>
      </c>
      <c r="AC761" s="44">
        <f t="shared" ca="1" si="262"/>
        <v>0</v>
      </c>
      <c r="AD761" s="15">
        <f t="shared" si="248"/>
        <v>200000</v>
      </c>
      <c r="AE761" s="44">
        <f t="shared" ca="1" si="263"/>
        <v>0</v>
      </c>
    </row>
    <row r="762" spans="2:31">
      <c r="B762" s="15">
        <f t="shared" si="234"/>
        <v>200000</v>
      </c>
      <c r="C762" s="15">
        <f t="shared" ca="1" si="249"/>
        <v>0</v>
      </c>
      <c r="D762" s="15">
        <f t="shared" si="235"/>
        <v>200000</v>
      </c>
      <c r="E762" s="15">
        <f t="shared" ca="1" si="250"/>
        <v>0</v>
      </c>
      <c r="F762" s="15">
        <f t="shared" si="236"/>
        <v>200000</v>
      </c>
      <c r="G762" s="15">
        <f t="shared" ca="1" si="251"/>
        <v>0</v>
      </c>
      <c r="H762" s="15">
        <f t="shared" si="237"/>
        <v>200000</v>
      </c>
      <c r="I762" s="15">
        <f t="shared" ca="1" si="252"/>
        <v>0</v>
      </c>
      <c r="J762" s="15">
        <f t="shared" si="238"/>
        <v>200000</v>
      </c>
      <c r="K762" s="15">
        <f t="shared" ca="1" si="253"/>
        <v>0</v>
      </c>
      <c r="L762" s="15">
        <f t="shared" si="239"/>
        <v>200000</v>
      </c>
      <c r="M762" s="15">
        <f t="shared" ca="1" si="254"/>
        <v>0</v>
      </c>
      <c r="N762" s="15">
        <f t="shared" si="240"/>
        <v>200000</v>
      </c>
      <c r="O762" s="15">
        <f t="shared" ca="1" si="255"/>
        <v>0</v>
      </c>
      <c r="P762" s="15">
        <f t="shared" si="241"/>
        <v>200000</v>
      </c>
      <c r="Q762" s="15">
        <f t="shared" ca="1" si="256"/>
        <v>0</v>
      </c>
      <c r="R762" s="15">
        <f t="shared" si="242"/>
        <v>200000</v>
      </c>
      <c r="S762" s="15">
        <f t="shared" ca="1" si="257"/>
        <v>0</v>
      </c>
      <c r="T762" s="15">
        <f t="shared" si="243"/>
        <v>200000</v>
      </c>
      <c r="U762" s="15">
        <f t="shared" ca="1" si="258"/>
        <v>0</v>
      </c>
      <c r="V762" s="15">
        <f t="shared" si="244"/>
        <v>200000</v>
      </c>
      <c r="W762" s="15">
        <f t="shared" ca="1" si="259"/>
        <v>0</v>
      </c>
      <c r="X762" s="15">
        <f t="shared" si="245"/>
        <v>200000</v>
      </c>
      <c r="Y762" s="44">
        <f t="shared" ca="1" si="260"/>
        <v>0</v>
      </c>
      <c r="Z762" s="15">
        <f t="shared" si="246"/>
        <v>200000</v>
      </c>
      <c r="AA762" s="44">
        <f t="shared" ca="1" si="261"/>
        <v>0</v>
      </c>
      <c r="AB762" s="15">
        <f t="shared" si="247"/>
        <v>200000</v>
      </c>
      <c r="AC762" s="44">
        <f t="shared" ca="1" si="262"/>
        <v>0</v>
      </c>
      <c r="AD762" s="15">
        <f t="shared" si="248"/>
        <v>200000</v>
      </c>
      <c r="AE762" s="44">
        <f t="shared" ca="1" si="263"/>
        <v>0</v>
      </c>
    </row>
    <row r="763" spans="2:31">
      <c r="B763" s="15">
        <f t="shared" si="234"/>
        <v>200000</v>
      </c>
      <c r="C763" s="15">
        <f t="shared" ca="1" si="249"/>
        <v>0</v>
      </c>
      <c r="D763" s="15">
        <f t="shared" si="235"/>
        <v>200000</v>
      </c>
      <c r="E763" s="15">
        <f t="shared" ca="1" si="250"/>
        <v>0</v>
      </c>
      <c r="F763" s="15">
        <f t="shared" si="236"/>
        <v>200000</v>
      </c>
      <c r="G763" s="15">
        <f t="shared" ca="1" si="251"/>
        <v>0</v>
      </c>
      <c r="H763" s="15">
        <f t="shared" si="237"/>
        <v>200000</v>
      </c>
      <c r="I763" s="15">
        <f t="shared" ca="1" si="252"/>
        <v>0</v>
      </c>
      <c r="J763" s="15">
        <f t="shared" si="238"/>
        <v>200000</v>
      </c>
      <c r="K763" s="15">
        <f t="shared" ca="1" si="253"/>
        <v>0</v>
      </c>
      <c r="L763" s="15">
        <f t="shared" si="239"/>
        <v>200000</v>
      </c>
      <c r="M763" s="15">
        <f t="shared" ca="1" si="254"/>
        <v>0</v>
      </c>
      <c r="N763" s="15">
        <f t="shared" si="240"/>
        <v>200000</v>
      </c>
      <c r="O763" s="15">
        <f t="shared" ca="1" si="255"/>
        <v>0</v>
      </c>
      <c r="P763" s="15">
        <f t="shared" si="241"/>
        <v>200000</v>
      </c>
      <c r="Q763" s="15">
        <f t="shared" ca="1" si="256"/>
        <v>0</v>
      </c>
      <c r="R763" s="15">
        <f t="shared" si="242"/>
        <v>200000</v>
      </c>
      <c r="S763" s="15">
        <f t="shared" ca="1" si="257"/>
        <v>0</v>
      </c>
      <c r="T763" s="15">
        <f t="shared" si="243"/>
        <v>200000</v>
      </c>
      <c r="U763" s="15">
        <f t="shared" ca="1" si="258"/>
        <v>0</v>
      </c>
      <c r="V763" s="15">
        <f t="shared" si="244"/>
        <v>200000</v>
      </c>
      <c r="W763" s="15">
        <f t="shared" ca="1" si="259"/>
        <v>0</v>
      </c>
      <c r="X763" s="15">
        <f t="shared" si="245"/>
        <v>200000</v>
      </c>
      <c r="Y763" s="44">
        <f t="shared" ca="1" si="260"/>
        <v>0</v>
      </c>
      <c r="Z763" s="15">
        <f t="shared" si="246"/>
        <v>200000</v>
      </c>
      <c r="AA763" s="44">
        <f t="shared" ca="1" si="261"/>
        <v>0</v>
      </c>
      <c r="AB763" s="15">
        <f t="shared" si="247"/>
        <v>200000</v>
      </c>
      <c r="AC763" s="44">
        <f t="shared" ca="1" si="262"/>
        <v>0</v>
      </c>
      <c r="AD763" s="15">
        <f t="shared" si="248"/>
        <v>200000</v>
      </c>
      <c r="AE763" s="44">
        <f t="shared" ca="1" si="263"/>
        <v>0</v>
      </c>
    </row>
    <row r="764" spans="2:31">
      <c r="B764" s="15">
        <f t="shared" si="234"/>
        <v>200000</v>
      </c>
      <c r="C764" s="15">
        <f t="shared" ca="1" si="249"/>
        <v>0</v>
      </c>
      <c r="D764" s="15">
        <f t="shared" si="235"/>
        <v>200000</v>
      </c>
      <c r="E764" s="15">
        <f t="shared" ca="1" si="250"/>
        <v>0</v>
      </c>
      <c r="F764" s="15">
        <f t="shared" si="236"/>
        <v>200000</v>
      </c>
      <c r="G764" s="15">
        <f t="shared" ca="1" si="251"/>
        <v>0</v>
      </c>
      <c r="H764" s="15">
        <f t="shared" si="237"/>
        <v>200000</v>
      </c>
      <c r="I764" s="15">
        <f t="shared" ca="1" si="252"/>
        <v>0</v>
      </c>
      <c r="J764" s="15">
        <f t="shared" si="238"/>
        <v>200000</v>
      </c>
      <c r="K764" s="15">
        <f t="shared" ca="1" si="253"/>
        <v>0</v>
      </c>
      <c r="L764" s="15">
        <f t="shared" si="239"/>
        <v>200000</v>
      </c>
      <c r="M764" s="15">
        <f t="shared" ca="1" si="254"/>
        <v>0</v>
      </c>
      <c r="N764" s="15">
        <f t="shared" si="240"/>
        <v>200000</v>
      </c>
      <c r="O764" s="15">
        <f t="shared" ca="1" si="255"/>
        <v>0</v>
      </c>
      <c r="P764" s="15">
        <f t="shared" si="241"/>
        <v>200000</v>
      </c>
      <c r="Q764" s="15">
        <f t="shared" ca="1" si="256"/>
        <v>0</v>
      </c>
      <c r="R764" s="15">
        <f t="shared" si="242"/>
        <v>200000</v>
      </c>
      <c r="S764" s="15">
        <f t="shared" ca="1" si="257"/>
        <v>0</v>
      </c>
      <c r="T764" s="15">
        <f t="shared" si="243"/>
        <v>200000</v>
      </c>
      <c r="U764" s="15">
        <f t="shared" ca="1" si="258"/>
        <v>0</v>
      </c>
      <c r="V764" s="15">
        <f t="shared" si="244"/>
        <v>200000</v>
      </c>
      <c r="W764" s="15">
        <f t="shared" ca="1" si="259"/>
        <v>0</v>
      </c>
      <c r="X764" s="15">
        <f t="shared" si="245"/>
        <v>200000</v>
      </c>
      <c r="Y764" s="44">
        <f t="shared" ca="1" si="260"/>
        <v>0</v>
      </c>
      <c r="Z764" s="15">
        <f t="shared" si="246"/>
        <v>200000</v>
      </c>
      <c r="AA764" s="44">
        <f t="shared" ca="1" si="261"/>
        <v>0</v>
      </c>
      <c r="AB764" s="15">
        <f t="shared" si="247"/>
        <v>200000</v>
      </c>
      <c r="AC764" s="44">
        <f t="shared" ca="1" si="262"/>
        <v>0</v>
      </c>
      <c r="AD764" s="15">
        <f t="shared" si="248"/>
        <v>200000</v>
      </c>
      <c r="AE764" s="44">
        <f t="shared" ca="1" si="263"/>
        <v>0</v>
      </c>
    </row>
    <row r="765" spans="2:31">
      <c r="B765" s="15">
        <f t="shared" si="234"/>
        <v>200000</v>
      </c>
      <c r="C765" s="15">
        <f t="shared" ca="1" si="249"/>
        <v>0</v>
      </c>
      <c r="D765" s="15">
        <f t="shared" si="235"/>
        <v>200000</v>
      </c>
      <c r="E765" s="15">
        <f t="shared" ca="1" si="250"/>
        <v>0</v>
      </c>
      <c r="F765" s="15">
        <f t="shared" si="236"/>
        <v>200000</v>
      </c>
      <c r="G765" s="15">
        <f t="shared" ca="1" si="251"/>
        <v>0</v>
      </c>
      <c r="H765" s="15">
        <f t="shared" si="237"/>
        <v>200000</v>
      </c>
      <c r="I765" s="15">
        <f t="shared" ca="1" si="252"/>
        <v>0</v>
      </c>
      <c r="J765" s="15">
        <f t="shared" si="238"/>
        <v>200000</v>
      </c>
      <c r="K765" s="15">
        <f t="shared" ca="1" si="253"/>
        <v>0</v>
      </c>
      <c r="L765" s="15">
        <f t="shared" si="239"/>
        <v>200000</v>
      </c>
      <c r="M765" s="15">
        <f t="shared" ca="1" si="254"/>
        <v>0</v>
      </c>
      <c r="N765" s="15">
        <f t="shared" si="240"/>
        <v>200000</v>
      </c>
      <c r="O765" s="15">
        <f t="shared" ca="1" si="255"/>
        <v>0</v>
      </c>
      <c r="P765" s="15">
        <f t="shared" si="241"/>
        <v>200000</v>
      </c>
      <c r="Q765" s="15">
        <f t="shared" ca="1" si="256"/>
        <v>0</v>
      </c>
      <c r="R765" s="15">
        <f t="shared" si="242"/>
        <v>200000</v>
      </c>
      <c r="S765" s="15">
        <f t="shared" ca="1" si="257"/>
        <v>0</v>
      </c>
      <c r="T765" s="15">
        <f t="shared" si="243"/>
        <v>200000</v>
      </c>
      <c r="U765" s="15">
        <f t="shared" ca="1" si="258"/>
        <v>0</v>
      </c>
      <c r="V765" s="15">
        <f t="shared" si="244"/>
        <v>200000</v>
      </c>
      <c r="W765" s="15">
        <f t="shared" ca="1" si="259"/>
        <v>0</v>
      </c>
      <c r="X765" s="15">
        <f t="shared" si="245"/>
        <v>200000</v>
      </c>
      <c r="Y765" s="44">
        <f t="shared" ca="1" si="260"/>
        <v>0</v>
      </c>
      <c r="Z765" s="15">
        <f t="shared" si="246"/>
        <v>200000</v>
      </c>
      <c r="AA765" s="44">
        <f t="shared" ca="1" si="261"/>
        <v>0</v>
      </c>
      <c r="AB765" s="15">
        <f t="shared" si="247"/>
        <v>200000</v>
      </c>
      <c r="AC765" s="44">
        <f t="shared" ca="1" si="262"/>
        <v>0</v>
      </c>
      <c r="AD765" s="15">
        <f t="shared" si="248"/>
        <v>200000</v>
      </c>
      <c r="AE765" s="44">
        <f t="shared" ca="1" si="263"/>
        <v>0</v>
      </c>
    </row>
    <row r="766" spans="2:31">
      <c r="B766" s="15">
        <f t="shared" si="234"/>
        <v>200000</v>
      </c>
      <c r="C766" s="15">
        <f t="shared" ca="1" si="249"/>
        <v>0</v>
      </c>
      <c r="D766" s="15">
        <f t="shared" si="235"/>
        <v>200000</v>
      </c>
      <c r="E766" s="15">
        <f t="shared" ca="1" si="250"/>
        <v>0</v>
      </c>
      <c r="F766" s="15">
        <f t="shared" si="236"/>
        <v>200000</v>
      </c>
      <c r="G766" s="15">
        <f t="shared" ca="1" si="251"/>
        <v>0</v>
      </c>
      <c r="H766" s="15">
        <f t="shared" si="237"/>
        <v>200000</v>
      </c>
      <c r="I766" s="15">
        <f t="shared" ca="1" si="252"/>
        <v>0</v>
      </c>
      <c r="J766" s="15">
        <f t="shared" si="238"/>
        <v>200000</v>
      </c>
      <c r="K766" s="15">
        <f t="shared" ca="1" si="253"/>
        <v>0</v>
      </c>
      <c r="L766" s="15">
        <f t="shared" si="239"/>
        <v>200000</v>
      </c>
      <c r="M766" s="15">
        <f t="shared" ca="1" si="254"/>
        <v>0</v>
      </c>
      <c r="N766" s="15">
        <f t="shared" si="240"/>
        <v>200000</v>
      </c>
      <c r="O766" s="15">
        <f t="shared" ca="1" si="255"/>
        <v>0</v>
      </c>
      <c r="P766" s="15">
        <f t="shared" si="241"/>
        <v>200000</v>
      </c>
      <c r="Q766" s="15">
        <f t="shared" ca="1" si="256"/>
        <v>0</v>
      </c>
      <c r="R766" s="15">
        <f t="shared" si="242"/>
        <v>200000</v>
      </c>
      <c r="S766" s="15">
        <f t="shared" ca="1" si="257"/>
        <v>0</v>
      </c>
      <c r="T766" s="15">
        <f t="shared" si="243"/>
        <v>200000</v>
      </c>
      <c r="U766" s="15">
        <f t="shared" ca="1" si="258"/>
        <v>0</v>
      </c>
      <c r="V766" s="15">
        <f t="shared" si="244"/>
        <v>200000</v>
      </c>
      <c r="W766" s="15">
        <f t="shared" ca="1" si="259"/>
        <v>0</v>
      </c>
      <c r="X766" s="15">
        <f t="shared" si="245"/>
        <v>200000</v>
      </c>
      <c r="Y766" s="44">
        <f t="shared" ca="1" si="260"/>
        <v>0</v>
      </c>
      <c r="Z766" s="15">
        <f t="shared" si="246"/>
        <v>200000</v>
      </c>
      <c r="AA766" s="44">
        <f t="shared" ca="1" si="261"/>
        <v>0</v>
      </c>
      <c r="AB766" s="15">
        <f t="shared" si="247"/>
        <v>200000</v>
      </c>
      <c r="AC766" s="44">
        <f t="shared" ca="1" si="262"/>
        <v>0</v>
      </c>
      <c r="AD766" s="15">
        <f t="shared" si="248"/>
        <v>200000</v>
      </c>
      <c r="AE766" s="44">
        <f t="shared" ca="1" si="263"/>
        <v>0</v>
      </c>
    </row>
    <row r="767" spans="2:31">
      <c r="B767" s="15">
        <f t="shared" si="234"/>
        <v>200000</v>
      </c>
      <c r="C767" s="15">
        <f t="shared" ca="1" si="249"/>
        <v>0</v>
      </c>
      <c r="D767" s="15">
        <f t="shared" si="235"/>
        <v>200000</v>
      </c>
      <c r="E767" s="15">
        <f t="shared" ca="1" si="250"/>
        <v>0</v>
      </c>
      <c r="F767" s="15">
        <f t="shared" si="236"/>
        <v>200000</v>
      </c>
      <c r="G767" s="15">
        <f t="shared" ca="1" si="251"/>
        <v>0</v>
      </c>
      <c r="H767" s="15">
        <f t="shared" si="237"/>
        <v>200000</v>
      </c>
      <c r="I767" s="15">
        <f t="shared" ca="1" si="252"/>
        <v>0</v>
      </c>
      <c r="J767" s="15">
        <f t="shared" si="238"/>
        <v>200000</v>
      </c>
      <c r="K767" s="15">
        <f t="shared" ca="1" si="253"/>
        <v>0</v>
      </c>
      <c r="L767" s="15">
        <f t="shared" si="239"/>
        <v>200000</v>
      </c>
      <c r="M767" s="15">
        <f t="shared" ca="1" si="254"/>
        <v>0</v>
      </c>
      <c r="N767" s="15">
        <f t="shared" si="240"/>
        <v>200000</v>
      </c>
      <c r="O767" s="15">
        <f t="shared" ca="1" si="255"/>
        <v>0</v>
      </c>
      <c r="P767" s="15">
        <f t="shared" si="241"/>
        <v>200000</v>
      </c>
      <c r="Q767" s="15">
        <f t="shared" ca="1" si="256"/>
        <v>0</v>
      </c>
      <c r="R767" s="15">
        <f t="shared" si="242"/>
        <v>200000</v>
      </c>
      <c r="S767" s="15">
        <f t="shared" ca="1" si="257"/>
        <v>0</v>
      </c>
      <c r="T767" s="15">
        <f t="shared" si="243"/>
        <v>200000</v>
      </c>
      <c r="U767" s="15">
        <f t="shared" ca="1" si="258"/>
        <v>0</v>
      </c>
      <c r="V767" s="15">
        <f t="shared" si="244"/>
        <v>200000</v>
      </c>
      <c r="W767" s="15">
        <f t="shared" ca="1" si="259"/>
        <v>0</v>
      </c>
      <c r="X767" s="15">
        <f t="shared" si="245"/>
        <v>200000</v>
      </c>
      <c r="Y767" s="44">
        <f t="shared" ca="1" si="260"/>
        <v>0</v>
      </c>
      <c r="Z767" s="15">
        <f t="shared" si="246"/>
        <v>200000</v>
      </c>
      <c r="AA767" s="44">
        <f t="shared" ca="1" si="261"/>
        <v>0</v>
      </c>
      <c r="AB767" s="15">
        <f t="shared" si="247"/>
        <v>200000</v>
      </c>
      <c r="AC767" s="44">
        <f t="shared" ca="1" si="262"/>
        <v>0</v>
      </c>
      <c r="AD767" s="15">
        <f t="shared" si="248"/>
        <v>200000</v>
      </c>
      <c r="AE767" s="44">
        <f t="shared" ca="1" si="263"/>
        <v>0</v>
      </c>
    </row>
    <row r="768" spans="2:31">
      <c r="B768" s="15">
        <f t="shared" si="234"/>
        <v>200000</v>
      </c>
      <c r="C768" s="15">
        <f t="shared" ca="1" si="249"/>
        <v>0</v>
      </c>
      <c r="D768" s="15">
        <f t="shared" si="235"/>
        <v>200000</v>
      </c>
      <c r="E768" s="15">
        <f t="shared" ca="1" si="250"/>
        <v>0</v>
      </c>
      <c r="F768" s="15">
        <f t="shared" si="236"/>
        <v>200000</v>
      </c>
      <c r="G768" s="15">
        <f t="shared" ca="1" si="251"/>
        <v>0</v>
      </c>
      <c r="H768" s="15">
        <f t="shared" si="237"/>
        <v>200000</v>
      </c>
      <c r="I768" s="15">
        <f t="shared" ca="1" si="252"/>
        <v>0</v>
      </c>
      <c r="J768" s="15">
        <f t="shared" si="238"/>
        <v>200000</v>
      </c>
      <c r="K768" s="15">
        <f t="shared" ca="1" si="253"/>
        <v>0</v>
      </c>
      <c r="L768" s="15">
        <f t="shared" si="239"/>
        <v>200000</v>
      </c>
      <c r="M768" s="15">
        <f t="shared" ca="1" si="254"/>
        <v>0</v>
      </c>
      <c r="N768" s="15">
        <f t="shared" si="240"/>
        <v>200000</v>
      </c>
      <c r="O768" s="15">
        <f t="shared" ca="1" si="255"/>
        <v>0</v>
      </c>
      <c r="P768" s="15">
        <f t="shared" si="241"/>
        <v>200000</v>
      </c>
      <c r="Q768" s="15">
        <f t="shared" ca="1" si="256"/>
        <v>0</v>
      </c>
      <c r="R768" s="15">
        <f t="shared" si="242"/>
        <v>200000</v>
      </c>
      <c r="S768" s="15">
        <f t="shared" ca="1" si="257"/>
        <v>0</v>
      </c>
      <c r="T768" s="15">
        <f t="shared" si="243"/>
        <v>200000</v>
      </c>
      <c r="U768" s="15">
        <f t="shared" ca="1" si="258"/>
        <v>0</v>
      </c>
      <c r="V768" s="15">
        <f t="shared" si="244"/>
        <v>200000</v>
      </c>
      <c r="W768" s="15">
        <f t="shared" ca="1" si="259"/>
        <v>0</v>
      </c>
      <c r="X768" s="15">
        <f t="shared" si="245"/>
        <v>200000</v>
      </c>
      <c r="Y768" s="44">
        <f t="shared" ca="1" si="260"/>
        <v>0</v>
      </c>
      <c r="Z768" s="15">
        <f t="shared" si="246"/>
        <v>200000</v>
      </c>
      <c r="AA768" s="44">
        <f t="shared" ca="1" si="261"/>
        <v>0</v>
      </c>
      <c r="AB768" s="15">
        <f t="shared" si="247"/>
        <v>200000</v>
      </c>
      <c r="AC768" s="44">
        <f t="shared" ca="1" si="262"/>
        <v>0</v>
      </c>
      <c r="AD768" s="15">
        <f t="shared" si="248"/>
        <v>200000</v>
      </c>
      <c r="AE768" s="44">
        <f t="shared" ca="1" si="263"/>
        <v>0</v>
      </c>
    </row>
    <row r="769" spans="2:31">
      <c r="B769" s="15">
        <f t="shared" si="234"/>
        <v>200000</v>
      </c>
      <c r="C769" s="15">
        <f t="shared" ca="1" si="249"/>
        <v>0</v>
      </c>
      <c r="D769" s="15">
        <f t="shared" si="235"/>
        <v>200000</v>
      </c>
      <c r="E769" s="15">
        <f t="shared" ca="1" si="250"/>
        <v>0</v>
      </c>
      <c r="F769" s="15">
        <f t="shared" si="236"/>
        <v>200000</v>
      </c>
      <c r="G769" s="15">
        <f t="shared" ca="1" si="251"/>
        <v>0</v>
      </c>
      <c r="H769" s="15">
        <f t="shared" si="237"/>
        <v>200000</v>
      </c>
      <c r="I769" s="15">
        <f t="shared" ca="1" si="252"/>
        <v>0</v>
      </c>
      <c r="J769" s="15">
        <f t="shared" si="238"/>
        <v>200000</v>
      </c>
      <c r="K769" s="15">
        <f t="shared" ca="1" si="253"/>
        <v>0</v>
      </c>
      <c r="L769" s="15">
        <f t="shared" si="239"/>
        <v>200000</v>
      </c>
      <c r="M769" s="15">
        <f t="shared" ca="1" si="254"/>
        <v>0</v>
      </c>
      <c r="N769" s="15">
        <f t="shared" si="240"/>
        <v>200000</v>
      </c>
      <c r="O769" s="15">
        <f t="shared" ca="1" si="255"/>
        <v>0</v>
      </c>
      <c r="P769" s="15">
        <f t="shared" si="241"/>
        <v>200000</v>
      </c>
      <c r="Q769" s="15">
        <f t="shared" ca="1" si="256"/>
        <v>0</v>
      </c>
      <c r="R769" s="15">
        <f t="shared" si="242"/>
        <v>200000</v>
      </c>
      <c r="S769" s="15">
        <f t="shared" ca="1" si="257"/>
        <v>0</v>
      </c>
      <c r="T769" s="15">
        <f t="shared" si="243"/>
        <v>200000</v>
      </c>
      <c r="U769" s="15">
        <f t="shared" ca="1" si="258"/>
        <v>0</v>
      </c>
      <c r="V769" s="15">
        <f t="shared" si="244"/>
        <v>200000</v>
      </c>
      <c r="W769" s="15">
        <f t="shared" ca="1" si="259"/>
        <v>0</v>
      </c>
      <c r="X769" s="15">
        <f t="shared" si="245"/>
        <v>200000</v>
      </c>
      <c r="Y769" s="44">
        <f t="shared" ca="1" si="260"/>
        <v>0</v>
      </c>
      <c r="Z769" s="15">
        <f t="shared" si="246"/>
        <v>200000</v>
      </c>
      <c r="AA769" s="44">
        <f t="shared" ca="1" si="261"/>
        <v>0</v>
      </c>
      <c r="AB769" s="15">
        <f t="shared" si="247"/>
        <v>200000</v>
      </c>
      <c r="AC769" s="44">
        <f t="shared" ca="1" si="262"/>
        <v>0</v>
      </c>
      <c r="AD769" s="15">
        <f t="shared" si="248"/>
        <v>200000</v>
      </c>
      <c r="AE769" s="44">
        <f t="shared" ca="1" si="263"/>
        <v>0</v>
      </c>
    </row>
    <row r="770" spans="2:31">
      <c r="B770" s="15">
        <f t="shared" si="234"/>
        <v>200000</v>
      </c>
      <c r="C770" s="15">
        <f t="shared" ca="1" si="249"/>
        <v>0</v>
      </c>
      <c r="D770" s="15">
        <f t="shared" si="235"/>
        <v>200000</v>
      </c>
      <c r="E770" s="15">
        <f t="shared" ca="1" si="250"/>
        <v>0</v>
      </c>
      <c r="F770" s="15">
        <f t="shared" si="236"/>
        <v>200000</v>
      </c>
      <c r="G770" s="15">
        <f t="shared" ca="1" si="251"/>
        <v>0</v>
      </c>
      <c r="H770" s="15">
        <f t="shared" si="237"/>
        <v>200000</v>
      </c>
      <c r="I770" s="15">
        <f t="shared" ca="1" si="252"/>
        <v>0</v>
      </c>
      <c r="J770" s="15">
        <f t="shared" si="238"/>
        <v>200000</v>
      </c>
      <c r="K770" s="15">
        <f t="shared" ca="1" si="253"/>
        <v>0</v>
      </c>
      <c r="L770" s="15">
        <f t="shared" si="239"/>
        <v>200000</v>
      </c>
      <c r="M770" s="15">
        <f t="shared" ca="1" si="254"/>
        <v>0</v>
      </c>
      <c r="N770" s="15">
        <f t="shared" si="240"/>
        <v>200000</v>
      </c>
      <c r="O770" s="15">
        <f t="shared" ca="1" si="255"/>
        <v>0</v>
      </c>
      <c r="P770" s="15">
        <f t="shared" si="241"/>
        <v>200000</v>
      </c>
      <c r="Q770" s="15">
        <f t="shared" ca="1" si="256"/>
        <v>0</v>
      </c>
      <c r="R770" s="15">
        <f t="shared" si="242"/>
        <v>200000</v>
      </c>
      <c r="S770" s="15">
        <f t="shared" ca="1" si="257"/>
        <v>0</v>
      </c>
      <c r="T770" s="15">
        <f t="shared" si="243"/>
        <v>200000</v>
      </c>
      <c r="U770" s="15">
        <f t="shared" ca="1" si="258"/>
        <v>0</v>
      </c>
      <c r="V770" s="15">
        <f t="shared" si="244"/>
        <v>200000</v>
      </c>
      <c r="W770" s="15">
        <f t="shared" ca="1" si="259"/>
        <v>0</v>
      </c>
      <c r="X770" s="15">
        <f t="shared" si="245"/>
        <v>200000</v>
      </c>
      <c r="Y770" s="44">
        <f t="shared" ca="1" si="260"/>
        <v>0</v>
      </c>
      <c r="Z770" s="15">
        <f t="shared" si="246"/>
        <v>200000</v>
      </c>
      <c r="AA770" s="44">
        <f t="shared" ca="1" si="261"/>
        <v>0</v>
      </c>
      <c r="AB770" s="15">
        <f t="shared" si="247"/>
        <v>200000</v>
      </c>
      <c r="AC770" s="44">
        <f t="shared" ca="1" si="262"/>
        <v>0</v>
      </c>
      <c r="AD770" s="15">
        <f t="shared" si="248"/>
        <v>200000</v>
      </c>
      <c r="AE770" s="44">
        <f t="shared" ca="1" si="263"/>
        <v>0</v>
      </c>
    </row>
    <row r="771" spans="2:31">
      <c r="B771" s="15">
        <f t="shared" si="234"/>
        <v>200000</v>
      </c>
      <c r="C771" s="15">
        <f t="shared" ca="1" si="249"/>
        <v>0</v>
      </c>
      <c r="D771" s="15">
        <f t="shared" si="235"/>
        <v>200000</v>
      </c>
      <c r="E771" s="15">
        <f t="shared" ca="1" si="250"/>
        <v>0</v>
      </c>
      <c r="F771" s="15">
        <f t="shared" si="236"/>
        <v>200000</v>
      </c>
      <c r="G771" s="15">
        <f t="shared" ca="1" si="251"/>
        <v>0</v>
      </c>
      <c r="H771" s="15">
        <f t="shared" si="237"/>
        <v>200000</v>
      </c>
      <c r="I771" s="15">
        <f t="shared" ca="1" si="252"/>
        <v>0</v>
      </c>
      <c r="J771" s="15">
        <f t="shared" si="238"/>
        <v>200000</v>
      </c>
      <c r="K771" s="15">
        <f t="shared" ca="1" si="253"/>
        <v>0</v>
      </c>
      <c r="L771" s="15">
        <f t="shared" si="239"/>
        <v>200000</v>
      </c>
      <c r="M771" s="15">
        <f t="shared" ca="1" si="254"/>
        <v>0</v>
      </c>
      <c r="N771" s="15">
        <f t="shared" si="240"/>
        <v>200000</v>
      </c>
      <c r="O771" s="15">
        <f t="shared" ca="1" si="255"/>
        <v>0</v>
      </c>
      <c r="P771" s="15">
        <f t="shared" si="241"/>
        <v>200000</v>
      </c>
      <c r="Q771" s="15">
        <f t="shared" ca="1" si="256"/>
        <v>0</v>
      </c>
      <c r="R771" s="15">
        <f t="shared" si="242"/>
        <v>200000</v>
      </c>
      <c r="S771" s="15">
        <f t="shared" ca="1" si="257"/>
        <v>0</v>
      </c>
      <c r="T771" s="15">
        <f t="shared" si="243"/>
        <v>200000</v>
      </c>
      <c r="U771" s="15">
        <f t="shared" ca="1" si="258"/>
        <v>0</v>
      </c>
      <c r="V771" s="15">
        <f t="shared" si="244"/>
        <v>200000</v>
      </c>
      <c r="W771" s="15">
        <f t="shared" ca="1" si="259"/>
        <v>0</v>
      </c>
      <c r="X771" s="15">
        <f t="shared" si="245"/>
        <v>200000</v>
      </c>
      <c r="Y771" s="44">
        <f t="shared" ca="1" si="260"/>
        <v>0</v>
      </c>
      <c r="Z771" s="15">
        <f t="shared" si="246"/>
        <v>200000</v>
      </c>
      <c r="AA771" s="44">
        <f t="shared" ca="1" si="261"/>
        <v>0</v>
      </c>
      <c r="AB771" s="15">
        <f t="shared" si="247"/>
        <v>200000</v>
      </c>
      <c r="AC771" s="44">
        <f t="shared" ca="1" si="262"/>
        <v>0</v>
      </c>
      <c r="AD771" s="15">
        <f t="shared" si="248"/>
        <v>200000</v>
      </c>
      <c r="AE771" s="44">
        <f t="shared" ca="1" si="263"/>
        <v>0</v>
      </c>
    </row>
    <row r="772" spans="2:31">
      <c r="B772" s="15">
        <f t="shared" si="234"/>
        <v>200000</v>
      </c>
      <c r="C772" s="15">
        <f t="shared" ca="1" si="249"/>
        <v>0</v>
      </c>
      <c r="D772" s="15">
        <f t="shared" si="235"/>
        <v>200000</v>
      </c>
      <c r="E772" s="15">
        <f t="shared" ca="1" si="250"/>
        <v>0</v>
      </c>
      <c r="F772" s="15">
        <f t="shared" si="236"/>
        <v>200000</v>
      </c>
      <c r="G772" s="15">
        <f t="shared" ca="1" si="251"/>
        <v>0</v>
      </c>
      <c r="H772" s="15">
        <f t="shared" si="237"/>
        <v>200000</v>
      </c>
      <c r="I772" s="15">
        <f t="shared" ca="1" si="252"/>
        <v>0</v>
      </c>
      <c r="J772" s="15">
        <f t="shared" si="238"/>
        <v>200000</v>
      </c>
      <c r="K772" s="15">
        <f t="shared" ca="1" si="253"/>
        <v>0</v>
      </c>
      <c r="L772" s="15">
        <f t="shared" si="239"/>
        <v>200000</v>
      </c>
      <c r="M772" s="15">
        <f t="shared" ca="1" si="254"/>
        <v>0</v>
      </c>
      <c r="N772" s="15">
        <f t="shared" si="240"/>
        <v>200000</v>
      </c>
      <c r="O772" s="15">
        <f t="shared" ca="1" si="255"/>
        <v>0</v>
      </c>
      <c r="P772" s="15">
        <f t="shared" si="241"/>
        <v>200000</v>
      </c>
      <c r="Q772" s="15">
        <f t="shared" ca="1" si="256"/>
        <v>0</v>
      </c>
      <c r="R772" s="15">
        <f t="shared" si="242"/>
        <v>200000</v>
      </c>
      <c r="S772" s="15">
        <f t="shared" ca="1" si="257"/>
        <v>0</v>
      </c>
      <c r="T772" s="15">
        <f t="shared" si="243"/>
        <v>200000</v>
      </c>
      <c r="U772" s="15">
        <f t="shared" ca="1" si="258"/>
        <v>0</v>
      </c>
      <c r="V772" s="15">
        <f t="shared" si="244"/>
        <v>200000</v>
      </c>
      <c r="W772" s="15">
        <f t="shared" ca="1" si="259"/>
        <v>0</v>
      </c>
      <c r="X772" s="15">
        <f t="shared" si="245"/>
        <v>200000</v>
      </c>
      <c r="Y772" s="44">
        <f t="shared" ca="1" si="260"/>
        <v>0</v>
      </c>
      <c r="Z772" s="15">
        <f t="shared" si="246"/>
        <v>200000</v>
      </c>
      <c r="AA772" s="44">
        <f t="shared" ca="1" si="261"/>
        <v>0</v>
      </c>
      <c r="AB772" s="15">
        <f t="shared" si="247"/>
        <v>200000</v>
      </c>
      <c r="AC772" s="44">
        <f t="shared" ca="1" si="262"/>
        <v>0</v>
      </c>
      <c r="AD772" s="15">
        <f t="shared" si="248"/>
        <v>200000</v>
      </c>
      <c r="AE772" s="44">
        <f t="shared" ca="1" si="263"/>
        <v>0</v>
      </c>
    </row>
    <row r="773" spans="2:31">
      <c r="B773" s="15">
        <f t="shared" si="234"/>
        <v>200000</v>
      </c>
      <c r="C773" s="15">
        <f t="shared" ca="1" si="249"/>
        <v>0</v>
      </c>
      <c r="D773" s="15">
        <f t="shared" si="235"/>
        <v>200000</v>
      </c>
      <c r="E773" s="15">
        <f t="shared" ca="1" si="250"/>
        <v>0</v>
      </c>
      <c r="F773" s="15">
        <f t="shared" si="236"/>
        <v>200000</v>
      </c>
      <c r="G773" s="15">
        <f t="shared" ca="1" si="251"/>
        <v>0</v>
      </c>
      <c r="H773" s="15">
        <f t="shared" si="237"/>
        <v>200000</v>
      </c>
      <c r="I773" s="15">
        <f t="shared" ca="1" si="252"/>
        <v>0</v>
      </c>
      <c r="J773" s="15">
        <f t="shared" si="238"/>
        <v>200000</v>
      </c>
      <c r="K773" s="15">
        <f t="shared" ca="1" si="253"/>
        <v>0</v>
      </c>
      <c r="L773" s="15">
        <f t="shared" si="239"/>
        <v>200000</v>
      </c>
      <c r="M773" s="15">
        <f t="shared" ca="1" si="254"/>
        <v>0</v>
      </c>
      <c r="N773" s="15">
        <f t="shared" si="240"/>
        <v>200000</v>
      </c>
      <c r="O773" s="15">
        <f t="shared" ca="1" si="255"/>
        <v>0</v>
      </c>
      <c r="P773" s="15">
        <f t="shared" si="241"/>
        <v>200000</v>
      </c>
      <c r="Q773" s="15">
        <f t="shared" ca="1" si="256"/>
        <v>0</v>
      </c>
      <c r="R773" s="15">
        <f t="shared" si="242"/>
        <v>200000</v>
      </c>
      <c r="S773" s="15">
        <f t="shared" ca="1" si="257"/>
        <v>0</v>
      </c>
      <c r="T773" s="15">
        <f t="shared" si="243"/>
        <v>200000</v>
      </c>
      <c r="U773" s="15">
        <f t="shared" ca="1" si="258"/>
        <v>0</v>
      </c>
      <c r="V773" s="15">
        <f t="shared" si="244"/>
        <v>200000</v>
      </c>
      <c r="W773" s="15">
        <f t="shared" ca="1" si="259"/>
        <v>0</v>
      </c>
      <c r="X773" s="15">
        <f t="shared" si="245"/>
        <v>200000</v>
      </c>
      <c r="Y773" s="44">
        <f t="shared" ca="1" si="260"/>
        <v>0</v>
      </c>
      <c r="Z773" s="15">
        <f t="shared" si="246"/>
        <v>200000</v>
      </c>
      <c r="AA773" s="44">
        <f t="shared" ca="1" si="261"/>
        <v>0</v>
      </c>
      <c r="AB773" s="15">
        <f t="shared" si="247"/>
        <v>200000</v>
      </c>
      <c r="AC773" s="44">
        <f t="shared" ca="1" si="262"/>
        <v>0</v>
      </c>
      <c r="AD773" s="15">
        <f t="shared" si="248"/>
        <v>200000</v>
      </c>
      <c r="AE773" s="44">
        <f t="shared" ca="1" si="263"/>
        <v>0</v>
      </c>
    </row>
    <row r="774" spans="2:31">
      <c r="B774" s="15">
        <f t="shared" si="234"/>
        <v>200000</v>
      </c>
      <c r="C774" s="15">
        <f t="shared" ca="1" si="249"/>
        <v>0</v>
      </c>
      <c r="D774" s="15">
        <f t="shared" si="235"/>
        <v>200000</v>
      </c>
      <c r="E774" s="15">
        <f t="shared" ca="1" si="250"/>
        <v>0</v>
      </c>
      <c r="F774" s="15">
        <f t="shared" si="236"/>
        <v>200000</v>
      </c>
      <c r="G774" s="15">
        <f t="shared" ca="1" si="251"/>
        <v>0</v>
      </c>
      <c r="H774" s="15">
        <f t="shared" si="237"/>
        <v>200000</v>
      </c>
      <c r="I774" s="15">
        <f t="shared" ca="1" si="252"/>
        <v>0</v>
      </c>
      <c r="J774" s="15">
        <f t="shared" si="238"/>
        <v>200000</v>
      </c>
      <c r="K774" s="15">
        <f t="shared" ca="1" si="253"/>
        <v>0</v>
      </c>
      <c r="L774" s="15">
        <f t="shared" si="239"/>
        <v>200000</v>
      </c>
      <c r="M774" s="15">
        <f t="shared" ca="1" si="254"/>
        <v>0</v>
      </c>
      <c r="N774" s="15">
        <f t="shared" si="240"/>
        <v>200000</v>
      </c>
      <c r="O774" s="15">
        <f t="shared" ca="1" si="255"/>
        <v>0</v>
      </c>
      <c r="P774" s="15">
        <f t="shared" si="241"/>
        <v>200000</v>
      </c>
      <c r="Q774" s="15">
        <f t="shared" ca="1" si="256"/>
        <v>0</v>
      </c>
      <c r="R774" s="15">
        <f t="shared" si="242"/>
        <v>200000</v>
      </c>
      <c r="S774" s="15">
        <f t="shared" ca="1" si="257"/>
        <v>0</v>
      </c>
      <c r="T774" s="15">
        <f t="shared" si="243"/>
        <v>200000</v>
      </c>
      <c r="U774" s="15">
        <f t="shared" ca="1" si="258"/>
        <v>0</v>
      </c>
      <c r="V774" s="15">
        <f t="shared" si="244"/>
        <v>200000</v>
      </c>
      <c r="W774" s="15">
        <f t="shared" ca="1" si="259"/>
        <v>0</v>
      </c>
      <c r="X774" s="15">
        <f t="shared" si="245"/>
        <v>200000</v>
      </c>
      <c r="Y774" s="44">
        <f t="shared" ca="1" si="260"/>
        <v>0</v>
      </c>
      <c r="Z774" s="15">
        <f t="shared" si="246"/>
        <v>200000</v>
      </c>
      <c r="AA774" s="44">
        <f t="shared" ca="1" si="261"/>
        <v>0</v>
      </c>
      <c r="AB774" s="15">
        <f t="shared" si="247"/>
        <v>200000</v>
      </c>
      <c r="AC774" s="44">
        <f t="shared" ca="1" si="262"/>
        <v>0</v>
      </c>
      <c r="AD774" s="15">
        <f t="shared" si="248"/>
        <v>200000</v>
      </c>
      <c r="AE774" s="44">
        <f t="shared" ca="1" si="263"/>
        <v>0</v>
      </c>
    </row>
    <row r="775" spans="2:31">
      <c r="B775" s="15">
        <f t="shared" si="234"/>
        <v>200000</v>
      </c>
      <c r="C775" s="15">
        <f t="shared" ca="1" si="249"/>
        <v>0</v>
      </c>
      <c r="D775" s="15">
        <f t="shared" si="235"/>
        <v>200000</v>
      </c>
      <c r="E775" s="15">
        <f t="shared" ca="1" si="250"/>
        <v>0</v>
      </c>
      <c r="F775" s="15">
        <f t="shared" si="236"/>
        <v>200000</v>
      </c>
      <c r="G775" s="15">
        <f t="shared" ca="1" si="251"/>
        <v>0</v>
      </c>
      <c r="H775" s="15">
        <f t="shared" si="237"/>
        <v>200000</v>
      </c>
      <c r="I775" s="15">
        <f t="shared" ca="1" si="252"/>
        <v>0</v>
      </c>
      <c r="J775" s="15">
        <f t="shared" si="238"/>
        <v>200000</v>
      </c>
      <c r="K775" s="15">
        <f t="shared" ca="1" si="253"/>
        <v>0</v>
      </c>
      <c r="L775" s="15">
        <f t="shared" si="239"/>
        <v>200000</v>
      </c>
      <c r="M775" s="15">
        <f t="shared" ca="1" si="254"/>
        <v>0</v>
      </c>
      <c r="N775" s="15">
        <f t="shared" si="240"/>
        <v>200000</v>
      </c>
      <c r="O775" s="15">
        <f t="shared" ca="1" si="255"/>
        <v>0</v>
      </c>
      <c r="P775" s="15">
        <f t="shared" si="241"/>
        <v>200000</v>
      </c>
      <c r="Q775" s="15">
        <f t="shared" ca="1" si="256"/>
        <v>0</v>
      </c>
      <c r="R775" s="15">
        <f t="shared" si="242"/>
        <v>200000</v>
      </c>
      <c r="S775" s="15">
        <f t="shared" ca="1" si="257"/>
        <v>0</v>
      </c>
      <c r="T775" s="15">
        <f t="shared" si="243"/>
        <v>200000</v>
      </c>
      <c r="U775" s="15">
        <f t="shared" ca="1" si="258"/>
        <v>0</v>
      </c>
      <c r="V775" s="15">
        <f t="shared" si="244"/>
        <v>200000</v>
      </c>
      <c r="W775" s="15">
        <f t="shared" ca="1" si="259"/>
        <v>0</v>
      </c>
      <c r="X775" s="15">
        <f t="shared" si="245"/>
        <v>200000</v>
      </c>
      <c r="Y775" s="44">
        <f t="shared" ca="1" si="260"/>
        <v>0</v>
      </c>
      <c r="Z775" s="15">
        <f t="shared" si="246"/>
        <v>200000</v>
      </c>
      <c r="AA775" s="44">
        <f t="shared" ca="1" si="261"/>
        <v>0</v>
      </c>
      <c r="AB775" s="15">
        <f t="shared" si="247"/>
        <v>200000</v>
      </c>
      <c r="AC775" s="44">
        <f t="shared" ca="1" si="262"/>
        <v>0</v>
      </c>
      <c r="AD775" s="15">
        <f t="shared" si="248"/>
        <v>200000</v>
      </c>
      <c r="AE775" s="44">
        <f t="shared" ca="1" si="263"/>
        <v>0</v>
      </c>
    </row>
    <row r="776" spans="2:31">
      <c r="B776" s="15">
        <f t="shared" si="234"/>
        <v>200000</v>
      </c>
      <c r="C776" s="15">
        <f t="shared" ca="1" si="249"/>
        <v>0</v>
      </c>
      <c r="D776" s="15">
        <f t="shared" si="235"/>
        <v>200000</v>
      </c>
      <c r="E776" s="15">
        <f t="shared" ca="1" si="250"/>
        <v>0</v>
      </c>
      <c r="F776" s="15">
        <f t="shared" si="236"/>
        <v>200000</v>
      </c>
      <c r="G776" s="15">
        <f t="shared" ca="1" si="251"/>
        <v>0</v>
      </c>
      <c r="H776" s="15">
        <f t="shared" si="237"/>
        <v>200000</v>
      </c>
      <c r="I776" s="15">
        <f t="shared" ca="1" si="252"/>
        <v>0</v>
      </c>
      <c r="J776" s="15">
        <f t="shared" si="238"/>
        <v>200000</v>
      </c>
      <c r="K776" s="15">
        <f t="shared" ca="1" si="253"/>
        <v>0</v>
      </c>
      <c r="L776" s="15">
        <f t="shared" si="239"/>
        <v>200000</v>
      </c>
      <c r="M776" s="15">
        <f t="shared" ca="1" si="254"/>
        <v>0</v>
      </c>
      <c r="N776" s="15">
        <f t="shared" si="240"/>
        <v>200000</v>
      </c>
      <c r="O776" s="15">
        <f t="shared" ca="1" si="255"/>
        <v>0</v>
      </c>
      <c r="P776" s="15">
        <f t="shared" si="241"/>
        <v>200000</v>
      </c>
      <c r="Q776" s="15">
        <f t="shared" ca="1" si="256"/>
        <v>0</v>
      </c>
      <c r="R776" s="15">
        <f t="shared" si="242"/>
        <v>200000</v>
      </c>
      <c r="S776" s="15">
        <f t="shared" ca="1" si="257"/>
        <v>0</v>
      </c>
      <c r="T776" s="15">
        <f t="shared" si="243"/>
        <v>200000</v>
      </c>
      <c r="U776" s="15">
        <f t="shared" ca="1" si="258"/>
        <v>0</v>
      </c>
      <c r="V776" s="15">
        <f t="shared" si="244"/>
        <v>200000</v>
      </c>
      <c r="W776" s="15">
        <f t="shared" ca="1" si="259"/>
        <v>0</v>
      </c>
      <c r="X776" s="15">
        <f t="shared" si="245"/>
        <v>200000</v>
      </c>
      <c r="Y776" s="44">
        <f t="shared" ca="1" si="260"/>
        <v>0</v>
      </c>
      <c r="Z776" s="15">
        <f t="shared" si="246"/>
        <v>200000</v>
      </c>
      <c r="AA776" s="44">
        <f t="shared" ca="1" si="261"/>
        <v>0</v>
      </c>
      <c r="AB776" s="15">
        <f t="shared" si="247"/>
        <v>200000</v>
      </c>
      <c r="AC776" s="44">
        <f t="shared" ca="1" si="262"/>
        <v>0</v>
      </c>
      <c r="AD776" s="15">
        <f t="shared" si="248"/>
        <v>200000</v>
      </c>
      <c r="AE776" s="44">
        <f t="shared" ca="1" si="263"/>
        <v>0</v>
      </c>
    </row>
    <row r="777" spans="2:31">
      <c r="B777" s="15">
        <f t="shared" si="234"/>
        <v>200000</v>
      </c>
      <c r="C777" s="15">
        <f t="shared" ca="1" si="249"/>
        <v>0</v>
      </c>
      <c r="D777" s="15">
        <f t="shared" si="235"/>
        <v>200000</v>
      </c>
      <c r="E777" s="15">
        <f t="shared" ca="1" si="250"/>
        <v>0</v>
      </c>
      <c r="F777" s="15">
        <f t="shared" si="236"/>
        <v>200000</v>
      </c>
      <c r="G777" s="15">
        <f t="shared" ca="1" si="251"/>
        <v>0</v>
      </c>
      <c r="H777" s="15">
        <f t="shared" si="237"/>
        <v>200000</v>
      </c>
      <c r="I777" s="15">
        <f t="shared" ca="1" si="252"/>
        <v>0</v>
      </c>
      <c r="J777" s="15">
        <f t="shared" si="238"/>
        <v>200000</v>
      </c>
      <c r="K777" s="15">
        <f t="shared" ca="1" si="253"/>
        <v>0</v>
      </c>
      <c r="L777" s="15">
        <f t="shared" si="239"/>
        <v>200000</v>
      </c>
      <c r="M777" s="15">
        <f t="shared" ca="1" si="254"/>
        <v>0</v>
      </c>
      <c r="N777" s="15">
        <f t="shared" si="240"/>
        <v>200000</v>
      </c>
      <c r="O777" s="15">
        <f t="shared" ca="1" si="255"/>
        <v>0</v>
      </c>
      <c r="P777" s="15">
        <f t="shared" si="241"/>
        <v>200000</v>
      </c>
      <c r="Q777" s="15">
        <f t="shared" ca="1" si="256"/>
        <v>0</v>
      </c>
      <c r="R777" s="15">
        <f t="shared" si="242"/>
        <v>200000</v>
      </c>
      <c r="S777" s="15">
        <f t="shared" ca="1" si="257"/>
        <v>0</v>
      </c>
      <c r="T777" s="15">
        <f t="shared" si="243"/>
        <v>200000</v>
      </c>
      <c r="U777" s="15">
        <f t="shared" ca="1" si="258"/>
        <v>0</v>
      </c>
      <c r="V777" s="15">
        <f t="shared" si="244"/>
        <v>200000</v>
      </c>
      <c r="W777" s="15">
        <f t="shared" ca="1" si="259"/>
        <v>0</v>
      </c>
      <c r="X777" s="15">
        <f t="shared" si="245"/>
        <v>200000</v>
      </c>
      <c r="Y777" s="44">
        <f t="shared" ca="1" si="260"/>
        <v>0</v>
      </c>
      <c r="Z777" s="15">
        <f t="shared" si="246"/>
        <v>200000</v>
      </c>
      <c r="AA777" s="44">
        <f t="shared" ca="1" si="261"/>
        <v>0</v>
      </c>
      <c r="AB777" s="15">
        <f t="shared" si="247"/>
        <v>200000</v>
      </c>
      <c r="AC777" s="44">
        <f t="shared" ca="1" si="262"/>
        <v>0</v>
      </c>
      <c r="AD777" s="15">
        <f t="shared" si="248"/>
        <v>200000</v>
      </c>
      <c r="AE777" s="44">
        <f t="shared" ca="1" si="263"/>
        <v>0</v>
      </c>
    </row>
    <row r="778" spans="2:31">
      <c r="B778" s="15">
        <f t="shared" si="234"/>
        <v>200000</v>
      </c>
      <c r="C778" s="15">
        <f t="shared" ca="1" si="249"/>
        <v>0</v>
      </c>
      <c r="D778" s="15">
        <f t="shared" si="235"/>
        <v>200000</v>
      </c>
      <c r="E778" s="15">
        <f t="shared" ca="1" si="250"/>
        <v>0</v>
      </c>
      <c r="F778" s="15">
        <f t="shared" si="236"/>
        <v>200000</v>
      </c>
      <c r="G778" s="15">
        <f t="shared" ca="1" si="251"/>
        <v>0</v>
      </c>
      <c r="H778" s="15">
        <f t="shared" si="237"/>
        <v>200000</v>
      </c>
      <c r="I778" s="15">
        <f t="shared" ca="1" si="252"/>
        <v>0</v>
      </c>
      <c r="J778" s="15">
        <f t="shared" si="238"/>
        <v>200000</v>
      </c>
      <c r="K778" s="15">
        <f t="shared" ca="1" si="253"/>
        <v>0</v>
      </c>
      <c r="L778" s="15">
        <f t="shared" si="239"/>
        <v>200000</v>
      </c>
      <c r="M778" s="15">
        <f t="shared" ca="1" si="254"/>
        <v>0</v>
      </c>
      <c r="N778" s="15">
        <f t="shared" si="240"/>
        <v>200000</v>
      </c>
      <c r="O778" s="15">
        <f t="shared" ca="1" si="255"/>
        <v>0</v>
      </c>
      <c r="P778" s="15">
        <f t="shared" si="241"/>
        <v>200000</v>
      </c>
      <c r="Q778" s="15">
        <f t="shared" ca="1" si="256"/>
        <v>0</v>
      </c>
      <c r="R778" s="15">
        <f t="shared" si="242"/>
        <v>200000</v>
      </c>
      <c r="S778" s="15">
        <f t="shared" ca="1" si="257"/>
        <v>0</v>
      </c>
      <c r="T778" s="15">
        <f t="shared" si="243"/>
        <v>200000</v>
      </c>
      <c r="U778" s="15">
        <f t="shared" ca="1" si="258"/>
        <v>0</v>
      </c>
      <c r="V778" s="15">
        <f t="shared" si="244"/>
        <v>200000</v>
      </c>
      <c r="W778" s="15">
        <f t="shared" ca="1" si="259"/>
        <v>0</v>
      </c>
      <c r="X778" s="15">
        <f t="shared" si="245"/>
        <v>200000</v>
      </c>
      <c r="Y778" s="44">
        <f t="shared" ca="1" si="260"/>
        <v>0</v>
      </c>
      <c r="Z778" s="15">
        <f t="shared" si="246"/>
        <v>200000</v>
      </c>
      <c r="AA778" s="44">
        <f t="shared" ca="1" si="261"/>
        <v>0</v>
      </c>
      <c r="AB778" s="15">
        <f t="shared" si="247"/>
        <v>200000</v>
      </c>
      <c r="AC778" s="44">
        <f t="shared" ca="1" si="262"/>
        <v>0</v>
      </c>
      <c r="AD778" s="15">
        <f t="shared" si="248"/>
        <v>200000</v>
      </c>
      <c r="AE778" s="44">
        <f t="shared" ca="1" si="263"/>
        <v>0</v>
      </c>
    </row>
    <row r="779" spans="2:31">
      <c r="B779" s="15">
        <f t="shared" si="234"/>
        <v>200000</v>
      </c>
      <c r="C779" s="15">
        <f t="shared" ca="1" si="249"/>
        <v>0</v>
      </c>
      <c r="D779" s="15">
        <f t="shared" si="235"/>
        <v>200000</v>
      </c>
      <c r="E779" s="15">
        <f t="shared" ca="1" si="250"/>
        <v>0</v>
      </c>
      <c r="F779" s="15">
        <f t="shared" si="236"/>
        <v>200000</v>
      </c>
      <c r="G779" s="15">
        <f t="shared" ca="1" si="251"/>
        <v>0</v>
      </c>
      <c r="H779" s="15">
        <f t="shared" si="237"/>
        <v>200000</v>
      </c>
      <c r="I779" s="15">
        <f t="shared" ca="1" si="252"/>
        <v>0</v>
      </c>
      <c r="J779" s="15">
        <f t="shared" si="238"/>
        <v>200000</v>
      </c>
      <c r="K779" s="15">
        <f t="shared" ca="1" si="253"/>
        <v>0</v>
      </c>
      <c r="L779" s="15">
        <f t="shared" si="239"/>
        <v>200000</v>
      </c>
      <c r="M779" s="15">
        <f t="shared" ca="1" si="254"/>
        <v>0</v>
      </c>
      <c r="N779" s="15">
        <f t="shared" si="240"/>
        <v>200000</v>
      </c>
      <c r="O779" s="15">
        <f t="shared" ca="1" si="255"/>
        <v>0</v>
      </c>
      <c r="P779" s="15">
        <f t="shared" si="241"/>
        <v>200000</v>
      </c>
      <c r="Q779" s="15">
        <f t="shared" ca="1" si="256"/>
        <v>0</v>
      </c>
      <c r="R779" s="15">
        <f t="shared" si="242"/>
        <v>200000</v>
      </c>
      <c r="S779" s="15">
        <f t="shared" ca="1" si="257"/>
        <v>0</v>
      </c>
      <c r="T779" s="15">
        <f t="shared" si="243"/>
        <v>200000</v>
      </c>
      <c r="U779" s="15">
        <f t="shared" ca="1" si="258"/>
        <v>0</v>
      </c>
      <c r="V779" s="15">
        <f t="shared" si="244"/>
        <v>200000</v>
      </c>
      <c r="W779" s="15">
        <f t="shared" ca="1" si="259"/>
        <v>0</v>
      </c>
      <c r="X779" s="15">
        <f t="shared" si="245"/>
        <v>200000</v>
      </c>
      <c r="Y779" s="44">
        <f t="shared" ca="1" si="260"/>
        <v>0</v>
      </c>
      <c r="Z779" s="15">
        <f t="shared" si="246"/>
        <v>200000</v>
      </c>
      <c r="AA779" s="44">
        <f t="shared" ca="1" si="261"/>
        <v>0</v>
      </c>
      <c r="AB779" s="15">
        <f t="shared" si="247"/>
        <v>200000</v>
      </c>
      <c r="AC779" s="44">
        <f t="shared" ca="1" si="262"/>
        <v>0</v>
      </c>
      <c r="AD779" s="15">
        <f t="shared" si="248"/>
        <v>200000</v>
      </c>
      <c r="AE779" s="44">
        <f t="shared" ca="1" si="263"/>
        <v>0</v>
      </c>
    </row>
    <row r="780" spans="2:31">
      <c r="B780" s="15">
        <f t="shared" si="234"/>
        <v>200000</v>
      </c>
      <c r="C780" s="15">
        <f t="shared" ca="1" si="249"/>
        <v>0</v>
      </c>
      <c r="D780" s="15">
        <f t="shared" si="235"/>
        <v>200000</v>
      </c>
      <c r="E780" s="15">
        <f t="shared" ca="1" si="250"/>
        <v>0</v>
      </c>
      <c r="F780" s="15">
        <f t="shared" si="236"/>
        <v>200000</v>
      </c>
      <c r="G780" s="15">
        <f t="shared" ca="1" si="251"/>
        <v>0</v>
      </c>
      <c r="H780" s="15">
        <f t="shared" si="237"/>
        <v>200000</v>
      </c>
      <c r="I780" s="15">
        <f t="shared" ca="1" si="252"/>
        <v>0</v>
      </c>
      <c r="J780" s="15">
        <f t="shared" si="238"/>
        <v>200000</v>
      </c>
      <c r="K780" s="15">
        <f t="shared" ca="1" si="253"/>
        <v>0</v>
      </c>
      <c r="L780" s="15">
        <f t="shared" si="239"/>
        <v>200000</v>
      </c>
      <c r="M780" s="15">
        <f t="shared" ca="1" si="254"/>
        <v>0</v>
      </c>
      <c r="N780" s="15">
        <f t="shared" si="240"/>
        <v>200000</v>
      </c>
      <c r="O780" s="15">
        <f t="shared" ca="1" si="255"/>
        <v>0</v>
      </c>
      <c r="P780" s="15">
        <f t="shared" si="241"/>
        <v>200000</v>
      </c>
      <c r="Q780" s="15">
        <f t="shared" ca="1" si="256"/>
        <v>0</v>
      </c>
      <c r="R780" s="15">
        <f t="shared" si="242"/>
        <v>200000</v>
      </c>
      <c r="S780" s="15">
        <f t="shared" ca="1" si="257"/>
        <v>0</v>
      </c>
      <c r="T780" s="15">
        <f t="shared" si="243"/>
        <v>200000</v>
      </c>
      <c r="U780" s="15">
        <f t="shared" ca="1" si="258"/>
        <v>0</v>
      </c>
      <c r="V780" s="15">
        <f t="shared" si="244"/>
        <v>200000</v>
      </c>
      <c r="W780" s="15">
        <f t="shared" ca="1" si="259"/>
        <v>0</v>
      </c>
      <c r="X780" s="15">
        <f t="shared" si="245"/>
        <v>200000</v>
      </c>
      <c r="Y780" s="44">
        <f t="shared" ca="1" si="260"/>
        <v>0</v>
      </c>
      <c r="Z780" s="15">
        <f t="shared" si="246"/>
        <v>200000</v>
      </c>
      <c r="AA780" s="44">
        <f t="shared" ca="1" si="261"/>
        <v>0</v>
      </c>
      <c r="AB780" s="15">
        <f t="shared" si="247"/>
        <v>200000</v>
      </c>
      <c r="AC780" s="44">
        <f t="shared" ca="1" si="262"/>
        <v>0</v>
      </c>
      <c r="AD780" s="15">
        <f t="shared" si="248"/>
        <v>200000</v>
      </c>
      <c r="AE780" s="44">
        <f t="shared" ca="1" si="263"/>
        <v>0</v>
      </c>
    </row>
    <row r="781" spans="2:31">
      <c r="B781" s="15">
        <f t="shared" si="234"/>
        <v>200000</v>
      </c>
      <c r="C781" s="15">
        <f t="shared" ca="1" si="249"/>
        <v>0</v>
      </c>
      <c r="D781" s="15">
        <f t="shared" si="235"/>
        <v>200000</v>
      </c>
      <c r="E781" s="15">
        <f t="shared" ca="1" si="250"/>
        <v>0</v>
      </c>
      <c r="F781" s="15">
        <f t="shared" si="236"/>
        <v>200000</v>
      </c>
      <c r="G781" s="15">
        <f t="shared" ca="1" si="251"/>
        <v>0</v>
      </c>
      <c r="H781" s="15">
        <f t="shared" si="237"/>
        <v>200000</v>
      </c>
      <c r="I781" s="15">
        <f t="shared" ca="1" si="252"/>
        <v>0</v>
      </c>
      <c r="J781" s="15">
        <f t="shared" si="238"/>
        <v>200000</v>
      </c>
      <c r="K781" s="15">
        <f t="shared" ca="1" si="253"/>
        <v>0</v>
      </c>
      <c r="L781" s="15">
        <f t="shared" si="239"/>
        <v>200000</v>
      </c>
      <c r="M781" s="15">
        <f t="shared" ca="1" si="254"/>
        <v>0</v>
      </c>
      <c r="N781" s="15">
        <f t="shared" si="240"/>
        <v>200000</v>
      </c>
      <c r="O781" s="15">
        <f t="shared" ca="1" si="255"/>
        <v>0</v>
      </c>
      <c r="P781" s="15">
        <f t="shared" si="241"/>
        <v>200000</v>
      </c>
      <c r="Q781" s="15">
        <f t="shared" ca="1" si="256"/>
        <v>0</v>
      </c>
      <c r="R781" s="15">
        <f t="shared" si="242"/>
        <v>200000</v>
      </c>
      <c r="S781" s="15">
        <f t="shared" ca="1" si="257"/>
        <v>0</v>
      </c>
      <c r="T781" s="15">
        <f t="shared" si="243"/>
        <v>200000</v>
      </c>
      <c r="U781" s="15">
        <f t="shared" ca="1" si="258"/>
        <v>0</v>
      </c>
      <c r="V781" s="15">
        <f t="shared" si="244"/>
        <v>200000</v>
      </c>
      <c r="W781" s="15">
        <f t="shared" ca="1" si="259"/>
        <v>0</v>
      </c>
      <c r="X781" s="15">
        <f t="shared" si="245"/>
        <v>200000</v>
      </c>
      <c r="Y781" s="44">
        <f t="shared" ca="1" si="260"/>
        <v>0</v>
      </c>
      <c r="Z781" s="15">
        <f t="shared" si="246"/>
        <v>200000</v>
      </c>
      <c r="AA781" s="44">
        <f t="shared" ca="1" si="261"/>
        <v>0</v>
      </c>
      <c r="AB781" s="15">
        <f t="shared" si="247"/>
        <v>200000</v>
      </c>
      <c r="AC781" s="44">
        <f t="shared" ca="1" si="262"/>
        <v>0</v>
      </c>
      <c r="AD781" s="15">
        <f t="shared" si="248"/>
        <v>200000</v>
      </c>
      <c r="AE781" s="44">
        <f t="shared" ca="1" si="263"/>
        <v>0</v>
      </c>
    </row>
    <row r="782" spans="2:31">
      <c r="B782" s="15">
        <f t="shared" si="234"/>
        <v>200000</v>
      </c>
      <c r="C782" s="15">
        <f t="shared" ca="1" si="249"/>
        <v>0</v>
      </c>
      <c r="D782" s="15">
        <f t="shared" si="235"/>
        <v>200000</v>
      </c>
      <c r="E782" s="15">
        <f t="shared" ca="1" si="250"/>
        <v>0</v>
      </c>
      <c r="F782" s="15">
        <f t="shared" si="236"/>
        <v>200000</v>
      </c>
      <c r="G782" s="15">
        <f t="shared" ca="1" si="251"/>
        <v>0</v>
      </c>
      <c r="H782" s="15">
        <f t="shared" si="237"/>
        <v>200000</v>
      </c>
      <c r="I782" s="15">
        <f t="shared" ca="1" si="252"/>
        <v>0</v>
      </c>
      <c r="J782" s="15">
        <f t="shared" si="238"/>
        <v>200000</v>
      </c>
      <c r="K782" s="15">
        <f t="shared" ca="1" si="253"/>
        <v>0</v>
      </c>
      <c r="L782" s="15">
        <f t="shared" si="239"/>
        <v>200000</v>
      </c>
      <c r="M782" s="15">
        <f t="shared" ca="1" si="254"/>
        <v>0</v>
      </c>
      <c r="N782" s="15">
        <f t="shared" si="240"/>
        <v>200000</v>
      </c>
      <c r="O782" s="15">
        <f t="shared" ca="1" si="255"/>
        <v>0</v>
      </c>
      <c r="P782" s="15">
        <f t="shared" si="241"/>
        <v>200000</v>
      </c>
      <c r="Q782" s="15">
        <f t="shared" ca="1" si="256"/>
        <v>0</v>
      </c>
      <c r="R782" s="15">
        <f t="shared" si="242"/>
        <v>200000</v>
      </c>
      <c r="S782" s="15">
        <f t="shared" ca="1" si="257"/>
        <v>0</v>
      </c>
      <c r="T782" s="15">
        <f t="shared" si="243"/>
        <v>200000</v>
      </c>
      <c r="U782" s="15">
        <f t="shared" ca="1" si="258"/>
        <v>0</v>
      </c>
      <c r="V782" s="15">
        <f t="shared" si="244"/>
        <v>200000</v>
      </c>
      <c r="W782" s="15">
        <f t="shared" ca="1" si="259"/>
        <v>0</v>
      </c>
      <c r="X782" s="15">
        <f t="shared" si="245"/>
        <v>200000</v>
      </c>
      <c r="Y782" s="44">
        <f t="shared" ca="1" si="260"/>
        <v>0</v>
      </c>
      <c r="Z782" s="15">
        <f t="shared" si="246"/>
        <v>200000</v>
      </c>
      <c r="AA782" s="44">
        <f t="shared" ca="1" si="261"/>
        <v>0</v>
      </c>
      <c r="AB782" s="15">
        <f t="shared" si="247"/>
        <v>200000</v>
      </c>
      <c r="AC782" s="44">
        <f t="shared" ca="1" si="262"/>
        <v>0</v>
      </c>
      <c r="AD782" s="15">
        <f t="shared" si="248"/>
        <v>200000</v>
      </c>
      <c r="AE782" s="44">
        <f t="shared" ca="1" si="263"/>
        <v>0</v>
      </c>
    </row>
    <row r="783" spans="2:31">
      <c r="B783" s="15">
        <f t="shared" si="234"/>
        <v>200000</v>
      </c>
      <c r="C783" s="15">
        <f t="shared" ca="1" si="249"/>
        <v>0</v>
      </c>
      <c r="D783" s="15">
        <f t="shared" si="235"/>
        <v>200000</v>
      </c>
      <c r="E783" s="15">
        <f t="shared" ca="1" si="250"/>
        <v>0</v>
      </c>
      <c r="F783" s="15">
        <f t="shared" si="236"/>
        <v>200000</v>
      </c>
      <c r="G783" s="15">
        <f t="shared" ca="1" si="251"/>
        <v>0</v>
      </c>
      <c r="H783" s="15">
        <f t="shared" si="237"/>
        <v>200000</v>
      </c>
      <c r="I783" s="15">
        <f t="shared" ca="1" si="252"/>
        <v>0</v>
      </c>
      <c r="J783" s="15">
        <f t="shared" si="238"/>
        <v>200000</v>
      </c>
      <c r="K783" s="15">
        <f t="shared" ca="1" si="253"/>
        <v>0</v>
      </c>
      <c r="L783" s="15">
        <f t="shared" si="239"/>
        <v>200000</v>
      </c>
      <c r="M783" s="15">
        <f t="shared" ca="1" si="254"/>
        <v>0</v>
      </c>
      <c r="N783" s="15">
        <f t="shared" si="240"/>
        <v>200000</v>
      </c>
      <c r="O783" s="15">
        <f t="shared" ca="1" si="255"/>
        <v>0</v>
      </c>
      <c r="P783" s="15">
        <f t="shared" si="241"/>
        <v>200000</v>
      </c>
      <c r="Q783" s="15">
        <f t="shared" ca="1" si="256"/>
        <v>0</v>
      </c>
      <c r="R783" s="15">
        <f t="shared" si="242"/>
        <v>200000</v>
      </c>
      <c r="S783" s="15">
        <f t="shared" ca="1" si="257"/>
        <v>0</v>
      </c>
      <c r="T783" s="15">
        <f t="shared" si="243"/>
        <v>200000</v>
      </c>
      <c r="U783" s="15">
        <f t="shared" ca="1" si="258"/>
        <v>0</v>
      </c>
      <c r="V783" s="15">
        <f t="shared" si="244"/>
        <v>200000</v>
      </c>
      <c r="W783" s="15">
        <f t="shared" ca="1" si="259"/>
        <v>0</v>
      </c>
      <c r="X783" s="15">
        <f t="shared" si="245"/>
        <v>200000</v>
      </c>
      <c r="Y783" s="44">
        <f t="shared" ca="1" si="260"/>
        <v>0</v>
      </c>
      <c r="Z783" s="15">
        <f t="shared" si="246"/>
        <v>200000</v>
      </c>
      <c r="AA783" s="44">
        <f t="shared" ca="1" si="261"/>
        <v>0</v>
      </c>
      <c r="AB783" s="15">
        <f t="shared" si="247"/>
        <v>200000</v>
      </c>
      <c r="AC783" s="44">
        <f t="shared" ca="1" si="262"/>
        <v>0</v>
      </c>
      <c r="AD783" s="15">
        <f t="shared" si="248"/>
        <v>200000</v>
      </c>
      <c r="AE783" s="44">
        <f t="shared" ca="1" si="263"/>
        <v>0</v>
      </c>
    </row>
    <row r="784" spans="2:31">
      <c r="B784" s="15">
        <f t="shared" ref="B784:B847" si="264">IF(B158&lt;$O$5,0,IF(C158*$B$654&gt;$O$8,$O$8,C158*$B$654))</f>
        <v>200000</v>
      </c>
      <c r="C784" s="15">
        <f t="shared" ca="1" si="249"/>
        <v>0</v>
      </c>
      <c r="D784" s="15">
        <f t="shared" ref="D784:D847" si="265">IF(B158&lt;$O$5,0,IF(C158*$D$654&gt;$O$8,$O$8,C158*$D$654))</f>
        <v>200000</v>
      </c>
      <c r="E784" s="15">
        <f t="shared" ca="1" si="250"/>
        <v>0</v>
      </c>
      <c r="F784" s="15">
        <f t="shared" ref="F784:F847" si="266">IF(B158&lt;$O$5,0,IF(C158*$F$654&gt;$O$8,$O$8,C158*$F$654))</f>
        <v>200000</v>
      </c>
      <c r="G784" s="15">
        <f t="shared" ca="1" si="251"/>
        <v>0</v>
      </c>
      <c r="H784" s="15">
        <f t="shared" ref="H784:H847" si="267">IF(B158&lt;$O$5,0,IF(C158*$H$654&gt;$O$8,$O$8,C158*$H$654))</f>
        <v>200000</v>
      </c>
      <c r="I784" s="15">
        <f t="shared" ca="1" si="252"/>
        <v>0</v>
      </c>
      <c r="J784" s="15">
        <f t="shared" ref="J784:J847" si="268">IF(B158&lt;$O$5,0,IF(C158*$J$654&gt;$O$8,$O$8,C158*$J$654))</f>
        <v>200000</v>
      </c>
      <c r="K784" s="15">
        <f t="shared" ca="1" si="253"/>
        <v>0</v>
      </c>
      <c r="L784" s="15">
        <f t="shared" ref="L784:L847" si="269">IF(B158&lt;$O$5,0,IF(C158*$L$654&gt;$O$8,$O$8,C158*$L$654))</f>
        <v>200000</v>
      </c>
      <c r="M784" s="15">
        <f t="shared" ca="1" si="254"/>
        <v>0</v>
      </c>
      <c r="N784" s="15">
        <f t="shared" ref="N784:N847" si="270">IF(B158&lt;$O$5,0,IF(C158*$N$654&gt;$O$8,$O$8,C158*$N$654))</f>
        <v>200000</v>
      </c>
      <c r="O784" s="15">
        <f t="shared" ca="1" si="255"/>
        <v>0</v>
      </c>
      <c r="P784" s="15">
        <f t="shared" ref="P784:P847" si="271">IF(B158&lt;$O$5,0,IF(C158*$P$654&gt;$O$8,$O$8,C158*$P$654))</f>
        <v>200000</v>
      </c>
      <c r="Q784" s="15">
        <f t="shared" ca="1" si="256"/>
        <v>0</v>
      </c>
      <c r="R784" s="15">
        <f t="shared" ref="R784:R847" si="272">IF(B158&lt;$O$5,0,IF(C158*$R$654&gt;$O$8,$O$8,C158*$R$654))</f>
        <v>200000</v>
      </c>
      <c r="S784" s="15">
        <f t="shared" ca="1" si="257"/>
        <v>0</v>
      </c>
      <c r="T784" s="15">
        <f t="shared" ref="T784:T847" si="273">IF(B158&lt;$O$5,0,IF(C158*$T$654&gt;$O$8,$O$8,C158*$T$654))</f>
        <v>200000</v>
      </c>
      <c r="U784" s="15">
        <f t="shared" ca="1" si="258"/>
        <v>0</v>
      </c>
      <c r="V784" s="15">
        <f t="shared" ref="V784:V847" si="274">IF(B158&lt;$O$5,0,IF(C158*$V$654&gt;$O$8,$O$8,C158*$V$654))</f>
        <v>200000</v>
      </c>
      <c r="W784" s="15">
        <f t="shared" ca="1" si="259"/>
        <v>0</v>
      </c>
      <c r="X784" s="15">
        <f t="shared" ref="X784:X847" si="275">IF(B158&lt;$O$5,0,IF(C158*$X$654&gt;$O$8,$O$8,C158*$X$654))</f>
        <v>200000</v>
      </c>
      <c r="Y784" s="44">
        <f t="shared" ca="1" si="260"/>
        <v>0</v>
      </c>
      <c r="Z784" s="15">
        <f t="shared" ref="Z784:Z847" si="276">IF(B158&lt;$O$5,0,IF(C158*$Z$654&gt;$O$8,$O$8,C158*$Z$654))</f>
        <v>200000</v>
      </c>
      <c r="AA784" s="44">
        <f t="shared" ca="1" si="261"/>
        <v>0</v>
      </c>
      <c r="AB784" s="15">
        <f t="shared" ref="AB784:AB847" si="277">IF(B158&lt;$O$5,0,IF(C158*$AB$654&gt;$O$8,$O$8,C158*$AB$654))</f>
        <v>200000</v>
      </c>
      <c r="AC784" s="44">
        <f t="shared" ca="1" si="262"/>
        <v>0</v>
      </c>
      <c r="AD784" s="15">
        <f t="shared" ref="AD784:AD847" si="278">IF(B158&lt;$O$5,0,IF(C158*$AD$654&gt;$O$8,$O$8,C158*$AD$654))</f>
        <v>200000</v>
      </c>
      <c r="AE784" s="44">
        <f t="shared" ca="1" si="263"/>
        <v>0</v>
      </c>
    </row>
    <row r="785" spans="2:31">
      <c r="B785" s="15">
        <f t="shared" si="264"/>
        <v>200000</v>
      </c>
      <c r="C785" s="15">
        <f t="shared" ref="C785:C848" ca="1" si="279">IF(B159&gt;$O$6,0,IF(B159&lt;$O$5,0,IF(ROW(B159)&gt;ROW($B$30),OFFSET(INDIRECT(ADDRESS(ROW(), COLUMN())),-1,0)+$O$15*D159*B785,IF(ROW(B159)=ROW($B$30),$O$15*D159*B785,0))))</f>
        <v>0</v>
      </c>
      <c r="D785" s="15">
        <f t="shared" si="265"/>
        <v>200000</v>
      </c>
      <c r="E785" s="15">
        <f t="shared" ref="E785:E848" ca="1" si="280">IF(B159&gt;$O$6,0,IF(B159&lt;$O$5,0,IF(ROW(B159)&gt;ROW($B$30),OFFSET(INDIRECT(ADDRESS(ROW(), COLUMN())),-1,0)+$O$15*D159*D785,IF(ROW(B159)=ROW($B$30),$O$15*D159*D785,0))))</f>
        <v>0</v>
      </c>
      <c r="F785" s="15">
        <f t="shared" si="266"/>
        <v>200000</v>
      </c>
      <c r="G785" s="15">
        <f t="shared" ref="G785:G848" ca="1" si="281">IF(B159&gt;$O$6,0,IF(B159&lt;$O$5,0,IF(ROW(B159)&gt;ROW($B$30),OFFSET(INDIRECT(ADDRESS(ROW(), COLUMN())),-1,0)+$O$15*D159*F785,IF(ROW(B159)=ROW($B$30),$O$15*D159*F785,0))))</f>
        <v>0</v>
      </c>
      <c r="H785" s="15">
        <f t="shared" si="267"/>
        <v>200000</v>
      </c>
      <c r="I785" s="15">
        <f t="shared" ref="I785:I848" ca="1" si="282">IF(B159&gt;$O$6,0,IF(B159&lt;$O$5,0,IF(ROW(B159)&gt;ROW($B$30),OFFSET(INDIRECT(ADDRESS(ROW(), COLUMN())),-1,0)+$O$15*D159*H785,IF(ROW(B159)=ROW($B$30),$O$15*D159*H785,0))))</f>
        <v>0</v>
      </c>
      <c r="J785" s="15">
        <f t="shared" si="268"/>
        <v>200000</v>
      </c>
      <c r="K785" s="15">
        <f t="shared" ref="K785:K848" ca="1" si="283">IF(B159&gt;$O$6,0,IF(B159&lt;$O$5,0,IF(ROW(B159)&gt;ROW($B$30),OFFSET(INDIRECT(ADDRESS(ROW(), COLUMN())),-1,0)+$O$15*D159*J785,IF(ROW(B159)=ROW($B$30),$O$15*D159*J785,0))))</f>
        <v>0</v>
      </c>
      <c r="L785" s="15">
        <f t="shared" si="269"/>
        <v>200000</v>
      </c>
      <c r="M785" s="15">
        <f t="shared" ref="M785:M848" ca="1" si="284">IF(B159&gt;$O$6,0,IF(B159&lt;$O$5,0,IF(ROW(B159)&gt;ROW($B$30),OFFSET(INDIRECT(ADDRESS(ROW(), COLUMN())),-1,0)+$O$15*D159*L785,IF(ROW(B159)=ROW($B$30),$O$15*D159*L785,0))))</f>
        <v>0</v>
      </c>
      <c r="N785" s="15">
        <f t="shared" si="270"/>
        <v>200000</v>
      </c>
      <c r="O785" s="15">
        <f t="shared" ref="O785:O848" ca="1" si="285">IF(B159&gt;$O$6,0,IF(B159&lt;$O$5,0,IF(ROW(B159)&gt;ROW($B$30),OFFSET(INDIRECT(ADDRESS(ROW(), COLUMN())),-1,0)+$O$15*D159*N785,IF(ROW(B159)=ROW($B$30),$O$15*D159*N785,0))))</f>
        <v>0</v>
      </c>
      <c r="P785" s="15">
        <f t="shared" si="271"/>
        <v>200000</v>
      </c>
      <c r="Q785" s="15">
        <f t="shared" ref="Q785:Q848" ca="1" si="286">IF(B159&gt;$O$6,0,IF(B159&lt;$O$5,0,IF(ROW(B159)&gt;ROW($B$30),OFFSET(INDIRECT(ADDRESS(ROW(), COLUMN())),-1,0)+$O$15*D159*P785,IF(ROW(B159)=ROW($B$30),$O$15*D159*P785,0))))</f>
        <v>0</v>
      </c>
      <c r="R785" s="15">
        <f t="shared" si="272"/>
        <v>200000</v>
      </c>
      <c r="S785" s="15">
        <f t="shared" ref="S785:S848" ca="1" si="287">IF(B159&gt;$O$6,0,IF(B159&lt;$O$5,0,IF(ROW(B159)&gt;ROW($B$30),OFFSET(INDIRECT(ADDRESS(ROW(), COLUMN())),-1,0)+$O$15*D159*R785,IF(ROW(B159)=ROW($B$30),$O$15*D159*R785,0))))</f>
        <v>0</v>
      </c>
      <c r="T785" s="15">
        <f t="shared" si="273"/>
        <v>200000</v>
      </c>
      <c r="U785" s="15">
        <f t="shared" ref="U785:U848" ca="1" si="288">IF(B159&gt;$O$6,0,IF(B159&lt;$O$5,0,IF(ROW(B159)&gt;ROW($B$30),OFFSET(INDIRECT(ADDRESS(ROW(), COLUMN())),-1,0)+$O$15*D159*T785,IF(ROW(B159)=ROW($B$30),$O$15*D159*T785,0))))</f>
        <v>0</v>
      </c>
      <c r="V785" s="15">
        <f t="shared" si="274"/>
        <v>200000</v>
      </c>
      <c r="W785" s="15">
        <f t="shared" ref="W785:W848" ca="1" si="289">IF(B159&gt;$O$6,0,IF(B159&lt;$O$5,0,IF(ROW(B159)&gt;ROW($B$30),OFFSET(INDIRECT(ADDRESS(ROW(), COLUMN())),-1,0)+$O$15*D159*V785,IF(ROW(B159)=ROW($B$30),$O$15*D159*V785,0))))</f>
        <v>0</v>
      </c>
      <c r="X785" s="15">
        <f t="shared" si="275"/>
        <v>200000</v>
      </c>
      <c r="Y785" s="44">
        <f t="shared" ref="Y785:Y848" ca="1" si="290">IF(B159&gt;$O$6,0,IF(B159&lt;$O$5,0,IF(ROW(B159)&gt;ROW($B$30),OFFSET(INDIRECT(ADDRESS(ROW(), COLUMN())),-1,0)+$O$15*D159*X785,IF(ROW(B159)=ROW($B$30),$O$15*D159*X785,0))))</f>
        <v>0</v>
      </c>
      <c r="Z785" s="15">
        <f t="shared" si="276"/>
        <v>200000</v>
      </c>
      <c r="AA785" s="44">
        <f t="shared" ref="AA785:AA848" ca="1" si="291">IF(B159&gt;$O$6,0,IF(B159&lt;$O$5,0,IF(ROW(B159)&gt;ROW($B$30),OFFSET(INDIRECT(ADDRESS(ROW(), COLUMN())),-1,0)+$O$15*D159*Z785,IF(ROW(B159)=ROW($B$30),$O$15*D159*Z785,0))))</f>
        <v>0</v>
      </c>
      <c r="AB785" s="15">
        <f t="shared" si="277"/>
        <v>200000</v>
      </c>
      <c r="AC785" s="44">
        <f t="shared" ref="AC785:AC848" ca="1" si="292">IF(B159&gt;$O$6,0,IF(B159&lt;$O$5,0,IF(ROW(B159)&gt;ROW($B$30),OFFSET(INDIRECT(ADDRESS(ROW(), COLUMN())),-1,0)+$O$15*D159*AB785,IF(ROW(B159)=ROW($B$30),$O$15*D159*AB785,0))))</f>
        <v>0</v>
      </c>
      <c r="AD785" s="15">
        <f t="shared" si="278"/>
        <v>200000</v>
      </c>
      <c r="AE785" s="44">
        <f t="shared" ref="AE785:AE848" ca="1" si="293">IF(B159&gt;$O$6,0,IF(B159&lt;$O$5,0,IF(ROW(B159)&gt;ROW($B$30),OFFSET(INDIRECT(ADDRESS(ROW(), COLUMN())),-1,0)+$O$15*D159*AD785,IF(ROW(B159)=ROW($B$30),$O$15*D159*AD785,0))))</f>
        <v>0</v>
      </c>
    </row>
    <row r="786" spans="2:31">
      <c r="B786" s="15">
        <f t="shared" si="264"/>
        <v>200000</v>
      </c>
      <c r="C786" s="15">
        <f t="shared" ca="1" si="279"/>
        <v>0</v>
      </c>
      <c r="D786" s="15">
        <f t="shared" si="265"/>
        <v>200000</v>
      </c>
      <c r="E786" s="15">
        <f t="shared" ca="1" si="280"/>
        <v>0</v>
      </c>
      <c r="F786" s="15">
        <f t="shared" si="266"/>
        <v>200000</v>
      </c>
      <c r="G786" s="15">
        <f t="shared" ca="1" si="281"/>
        <v>0</v>
      </c>
      <c r="H786" s="15">
        <f t="shared" si="267"/>
        <v>200000</v>
      </c>
      <c r="I786" s="15">
        <f t="shared" ca="1" si="282"/>
        <v>0</v>
      </c>
      <c r="J786" s="15">
        <f t="shared" si="268"/>
        <v>200000</v>
      </c>
      <c r="K786" s="15">
        <f t="shared" ca="1" si="283"/>
        <v>0</v>
      </c>
      <c r="L786" s="15">
        <f t="shared" si="269"/>
        <v>200000</v>
      </c>
      <c r="M786" s="15">
        <f t="shared" ca="1" si="284"/>
        <v>0</v>
      </c>
      <c r="N786" s="15">
        <f t="shared" si="270"/>
        <v>200000</v>
      </c>
      <c r="O786" s="15">
        <f t="shared" ca="1" si="285"/>
        <v>0</v>
      </c>
      <c r="P786" s="15">
        <f t="shared" si="271"/>
        <v>200000</v>
      </c>
      <c r="Q786" s="15">
        <f t="shared" ca="1" si="286"/>
        <v>0</v>
      </c>
      <c r="R786" s="15">
        <f t="shared" si="272"/>
        <v>200000</v>
      </c>
      <c r="S786" s="15">
        <f t="shared" ca="1" si="287"/>
        <v>0</v>
      </c>
      <c r="T786" s="15">
        <f t="shared" si="273"/>
        <v>200000</v>
      </c>
      <c r="U786" s="15">
        <f t="shared" ca="1" si="288"/>
        <v>0</v>
      </c>
      <c r="V786" s="15">
        <f t="shared" si="274"/>
        <v>200000</v>
      </c>
      <c r="W786" s="15">
        <f t="shared" ca="1" si="289"/>
        <v>0</v>
      </c>
      <c r="X786" s="15">
        <f t="shared" si="275"/>
        <v>200000</v>
      </c>
      <c r="Y786" s="44">
        <f t="shared" ca="1" si="290"/>
        <v>0</v>
      </c>
      <c r="Z786" s="15">
        <f t="shared" si="276"/>
        <v>200000</v>
      </c>
      <c r="AA786" s="44">
        <f t="shared" ca="1" si="291"/>
        <v>0</v>
      </c>
      <c r="AB786" s="15">
        <f t="shared" si="277"/>
        <v>200000</v>
      </c>
      <c r="AC786" s="44">
        <f t="shared" ca="1" si="292"/>
        <v>0</v>
      </c>
      <c r="AD786" s="15">
        <f t="shared" si="278"/>
        <v>200000</v>
      </c>
      <c r="AE786" s="44">
        <f t="shared" ca="1" si="293"/>
        <v>0</v>
      </c>
    </row>
    <row r="787" spans="2:31">
      <c r="B787" s="15">
        <f t="shared" si="264"/>
        <v>200000</v>
      </c>
      <c r="C787" s="15">
        <f t="shared" ca="1" si="279"/>
        <v>0</v>
      </c>
      <c r="D787" s="15">
        <f t="shared" si="265"/>
        <v>200000</v>
      </c>
      <c r="E787" s="15">
        <f t="shared" ca="1" si="280"/>
        <v>0</v>
      </c>
      <c r="F787" s="15">
        <f t="shared" si="266"/>
        <v>200000</v>
      </c>
      <c r="G787" s="15">
        <f t="shared" ca="1" si="281"/>
        <v>0</v>
      </c>
      <c r="H787" s="15">
        <f t="shared" si="267"/>
        <v>200000</v>
      </c>
      <c r="I787" s="15">
        <f t="shared" ca="1" si="282"/>
        <v>0</v>
      </c>
      <c r="J787" s="15">
        <f t="shared" si="268"/>
        <v>200000</v>
      </c>
      <c r="K787" s="15">
        <f t="shared" ca="1" si="283"/>
        <v>0</v>
      </c>
      <c r="L787" s="15">
        <f t="shared" si="269"/>
        <v>200000</v>
      </c>
      <c r="M787" s="15">
        <f t="shared" ca="1" si="284"/>
        <v>0</v>
      </c>
      <c r="N787" s="15">
        <f t="shared" si="270"/>
        <v>200000</v>
      </c>
      <c r="O787" s="15">
        <f t="shared" ca="1" si="285"/>
        <v>0</v>
      </c>
      <c r="P787" s="15">
        <f t="shared" si="271"/>
        <v>200000</v>
      </c>
      <c r="Q787" s="15">
        <f t="shared" ca="1" si="286"/>
        <v>0</v>
      </c>
      <c r="R787" s="15">
        <f t="shared" si="272"/>
        <v>200000</v>
      </c>
      <c r="S787" s="15">
        <f t="shared" ca="1" si="287"/>
        <v>0</v>
      </c>
      <c r="T787" s="15">
        <f t="shared" si="273"/>
        <v>200000</v>
      </c>
      <c r="U787" s="15">
        <f t="shared" ca="1" si="288"/>
        <v>0</v>
      </c>
      <c r="V787" s="15">
        <f t="shared" si="274"/>
        <v>200000</v>
      </c>
      <c r="W787" s="15">
        <f t="shared" ca="1" si="289"/>
        <v>0</v>
      </c>
      <c r="X787" s="15">
        <f t="shared" si="275"/>
        <v>200000</v>
      </c>
      <c r="Y787" s="44">
        <f t="shared" ca="1" si="290"/>
        <v>0</v>
      </c>
      <c r="Z787" s="15">
        <f t="shared" si="276"/>
        <v>200000</v>
      </c>
      <c r="AA787" s="44">
        <f t="shared" ca="1" si="291"/>
        <v>0</v>
      </c>
      <c r="AB787" s="15">
        <f t="shared" si="277"/>
        <v>200000</v>
      </c>
      <c r="AC787" s="44">
        <f t="shared" ca="1" si="292"/>
        <v>0</v>
      </c>
      <c r="AD787" s="15">
        <f t="shared" si="278"/>
        <v>200000</v>
      </c>
      <c r="AE787" s="44">
        <f t="shared" ca="1" si="293"/>
        <v>0</v>
      </c>
    </row>
    <row r="788" spans="2:31">
      <c r="B788" s="15">
        <f t="shared" si="264"/>
        <v>200000</v>
      </c>
      <c r="C788" s="15">
        <f t="shared" ca="1" si="279"/>
        <v>0</v>
      </c>
      <c r="D788" s="15">
        <f t="shared" si="265"/>
        <v>200000</v>
      </c>
      <c r="E788" s="15">
        <f t="shared" ca="1" si="280"/>
        <v>0</v>
      </c>
      <c r="F788" s="15">
        <f t="shared" si="266"/>
        <v>200000</v>
      </c>
      <c r="G788" s="15">
        <f t="shared" ca="1" si="281"/>
        <v>0</v>
      </c>
      <c r="H788" s="15">
        <f t="shared" si="267"/>
        <v>200000</v>
      </c>
      <c r="I788" s="15">
        <f t="shared" ca="1" si="282"/>
        <v>0</v>
      </c>
      <c r="J788" s="15">
        <f t="shared" si="268"/>
        <v>200000</v>
      </c>
      <c r="K788" s="15">
        <f t="shared" ca="1" si="283"/>
        <v>0</v>
      </c>
      <c r="L788" s="15">
        <f t="shared" si="269"/>
        <v>200000</v>
      </c>
      <c r="M788" s="15">
        <f t="shared" ca="1" si="284"/>
        <v>0</v>
      </c>
      <c r="N788" s="15">
        <f t="shared" si="270"/>
        <v>200000</v>
      </c>
      <c r="O788" s="15">
        <f t="shared" ca="1" si="285"/>
        <v>0</v>
      </c>
      <c r="P788" s="15">
        <f t="shared" si="271"/>
        <v>200000</v>
      </c>
      <c r="Q788" s="15">
        <f t="shared" ca="1" si="286"/>
        <v>0</v>
      </c>
      <c r="R788" s="15">
        <f t="shared" si="272"/>
        <v>200000</v>
      </c>
      <c r="S788" s="15">
        <f t="shared" ca="1" si="287"/>
        <v>0</v>
      </c>
      <c r="T788" s="15">
        <f t="shared" si="273"/>
        <v>200000</v>
      </c>
      <c r="U788" s="15">
        <f t="shared" ca="1" si="288"/>
        <v>0</v>
      </c>
      <c r="V788" s="15">
        <f t="shared" si="274"/>
        <v>200000</v>
      </c>
      <c r="W788" s="15">
        <f t="shared" ca="1" si="289"/>
        <v>0</v>
      </c>
      <c r="X788" s="15">
        <f t="shared" si="275"/>
        <v>200000</v>
      </c>
      <c r="Y788" s="44">
        <f t="shared" ca="1" si="290"/>
        <v>0</v>
      </c>
      <c r="Z788" s="15">
        <f t="shared" si="276"/>
        <v>200000</v>
      </c>
      <c r="AA788" s="44">
        <f t="shared" ca="1" si="291"/>
        <v>0</v>
      </c>
      <c r="AB788" s="15">
        <f t="shared" si="277"/>
        <v>200000</v>
      </c>
      <c r="AC788" s="44">
        <f t="shared" ca="1" si="292"/>
        <v>0</v>
      </c>
      <c r="AD788" s="15">
        <f t="shared" si="278"/>
        <v>200000</v>
      </c>
      <c r="AE788" s="44">
        <f t="shared" ca="1" si="293"/>
        <v>0</v>
      </c>
    </row>
    <row r="789" spans="2:31">
      <c r="B789" s="15">
        <f t="shared" si="264"/>
        <v>200000</v>
      </c>
      <c r="C789" s="15">
        <f t="shared" ca="1" si="279"/>
        <v>0</v>
      </c>
      <c r="D789" s="15">
        <f t="shared" si="265"/>
        <v>200000</v>
      </c>
      <c r="E789" s="15">
        <f t="shared" ca="1" si="280"/>
        <v>0</v>
      </c>
      <c r="F789" s="15">
        <f t="shared" si="266"/>
        <v>200000</v>
      </c>
      <c r="G789" s="15">
        <f t="shared" ca="1" si="281"/>
        <v>0</v>
      </c>
      <c r="H789" s="15">
        <f t="shared" si="267"/>
        <v>200000</v>
      </c>
      <c r="I789" s="15">
        <f t="shared" ca="1" si="282"/>
        <v>0</v>
      </c>
      <c r="J789" s="15">
        <f t="shared" si="268"/>
        <v>200000</v>
      </c>
      <c r="K789" s="15">
        <f t="shared" ca="1" si="283"/>
        <v>0</v>
      </c>
      <c r="L789" s="15">
        <f t="shared" si="269"/>
        <v>200000</v>
      </c>
      <c r="M789" s="15">
        <f t="shared" ca="1" si="284"/>
        <v>0</v>
      </c>
      <c r="N789" s="15">
        <f t="shared" si="270"/>
        <v>200000</v>
      </c>
      <c r="O789" s="15">
        <f t="shared" ca="1" si="285"/>
        <v>0</v>
      </c>
      <c r="P789" s="15">
        <f t="shared" si="271"/>
        <v>200000</v>
      </c>
      <c r="Q789" s="15">
        <f t="shared" ca="1" si="286"/>
        <v>0</v>
      </c>
      <c r="R789" s="15">
        <f t="shared" si="272"/>
        <v>200000</v>
      </c>
      <c r="S789" s="15">
        <f t="shared" ca="1" si="287"/>
        <v>0</v>
      </c>
      <c r="T789" s="15">
        <f t="shared" si="273"/>
        <v>200000</v>
      </c>
      <c r="U789" s="15">
        <f t="shared" ca="1" si="288"/>
        <v>0</v>
      </c>
      <c r="V789" s="15">
        <f t="shared" si="274"/>
        <v>200000</v>
      </c>
      <c r="W789" s="15">
        <f t="shared" ca="1" si="289"/>
        <v>0</v>
      </c>
      <c r="X789" s="15">
        <f t="shared" si="275"/>
        <v>200000</v>
      </c>
      <c r="Y789" s="44">
        <f t="shared" ca="1" si="290"/>
        <v>0</v>
      </c>
      <c r="Z789" s="15">
        <f t="shared" si="276"/>
        <v>200000</v>
      </c>
      <c r="AA789" s="44">
        <f t="shared" ca="1" si="291"/>
        <v>0</v>
      </c>
      <c r="AB789" s="15">
        <f t="shared" si="277"/>
        <v>200000</v>
      </c>
      <c r="AC789" s="44">
        <f t="shared" ca="1" si="292"/>
        <v>0</v>
      </c>
      <c r="AD789" s="15">
        <f t="shared" si="278"/>
        <v>200000</v>
      </c>
      <c r="AE789" s="44">
        <f t="shared" ca="1" si="293"/>
        <v>0</v>
      </c>
    </row>
    <row r="790" spans="2:31">
      <c r="B790" s="15">
        <f t="shared" si="264"/>
        <v>200000</v>
      </c>
      <c r="C790" s="15">
        <f t="shared" ca="1" si="279"/>
        <v>0</v>
      </c>
      <c r="D790" s="15">
        <f t="shared" si="265"/>
        <v>200000</v>
      </c>
      <c r="E790" s="15">
        <f t="shared" ca="1" si="280"/>
        <v>0</v>
      </c>
      <c r="F790" s="15">
        <f t="shared" si="266"/>
        <v>200000</v>
      </c>
      <c r="G790" s="15">
        <f t="shared" ca="1" si="281"/>
        <v>0</v>
      </c>
      <c r="H790" s="15">
        <f t="shared" si="267"/>
        <v>200000</v>
      </c>
      <c r="I790" s="15">
        <f t="shared" ca="1" si="282"/>
        <v>0</v>
      </c>
      <c r="J790" s="15">
        <f t="shared" si="268"/>
        <v>200000</v>
      </c>
      <c r="K790" s="15">
        <f t="shared" ca="1" si="283"/>
        <v>0</v>
      </c>
      <c r="L790" s="15">
        <f t="shared" si="269"/>
        <v>200000</v>
      </c>
      <c r="M790" s="15">
        <f t="shared" ca="1" si="284"/>
        <v>0</v>
      </c>
      <c r="N790" s="15">
        <f t="shared" si="270"/>
        <v>200000</v>
      </c>
      <c r="O790" s="15">
        <f t="shared" ca="1" si="285"/>
        <v>0</v>
      </c>
      <c r="P790" s="15">
        <f t="shared" si="271"/>
        <v>200000</v>
      </c>
      <c r="Q790" s="15">
        <f t="shared" ca="1" si="286"/>
        <v>0</v>
      </c>
      <c r="R790" s="15">
        <f t="shared" si="272"/>
        <v>200000</v>
      </c>
      <c r="S790" s="15">
        <f t="shared" ca="1" si="287"/>
        <v>0</v>
      </c>
      <c r="T790" s="15">
        <f t="shared" si="273"/>
        <v>200000</v>
      </c>
      <c r="U790" s="15">
        <f t="shared" ca="1" si="288"/>
        <v>0</v>
      </c>
      <c r="V790" s="15">
        <f t="shared" si="274"/>
        <v>200000</v>
      </c>
      <c r="W790" s="15">
        <f t="shared" ca="1" si="289"/>
        <v>0</v>
      </c>
      <c r="X790" s="15">
        <f t="shared" si="275"/>
        <v>200000</v>
      </c>
      <c r="Y790" s="44">
        <f t="shared" ca="1" si="290"/>
        <v>0</v>
      </c>
      <c r="Z790" s="15">
        <f t="shared" si="276"/>
        <v>200000</v>
      </c>
      <c r="AA790" s="44">
        <f t="shared" ca="1" si="291"/>
        <v>0</v>
      </c>
      <c r="AB790" s="15">
        <f t="shared" si="277"/>
        <v>200000</v>
      </c>
      <c r="AC790" s="44">
        <f t="shared" ca="1" si="292"/>
        <v>0</v>
      </c>
      <c r="AD790" s="15">
        <f t="shared" si="278"/>
        <v>200000</v>
      </c>
      <c r="AE790" s="44">
        <f t="shared" ca="1" si="293"/>
        <v>0</v>
      </c>
    </row>
    <row r="791" spans="2:31">
      <c r="B791" s="15">
        <f t="shared" si="264"/>
        <v>200000</v>
      </c>
      <c r="C791" s="15">
        <f t="shared" ca="1" si="279"/>
        <v>0</v>
      </c>
      <c r="D791" s="15">
        <f t="shared" si="265"/>
        <v>200000</v>
      </c>
      <c r="E791" s="15">
        <f t="shared" ca="1" si="280"/>
        <v>0</v>
      </c>
      <c r="F791" s="15">
        <f t="shared" si="266"/>
        <v>200000</v>
      </c>
      <c r="G791" s="15">
        <f t="shared" ca="1" si="281"/>
        <v>0</v>
      </c>
      <c r="H791" s="15">
        <f t="shared" si="267"/>
        <v>200000</v>
      </c>
      <c r="I791" s="15">
        <f t="shared" ca="1" si="282"/>
        <v>0</v>
      </c>
      <c r="J791" s="15">
        <f t="shared" si="268"/>
        <v>200000</v>
      </c>
      <c r="K791" s="15">
        <f t="shared" ca="1" si="283"/>
        <v>0</v>
      </c>
      <c r="L791" s="15">
        <f t="shared" si="269"/>
        <v>200000</v>
      </c>
      <c r="M791" s="15">
        <f t="shared" ca="1" si="284"/>
        <v>0</v>
      </c>
      <c r="N791" s="15">
        <f t="shared" si="270"/>
        <v>200000</v>
      </c>
      <c r="O791" s="15">
        <f t="shared" ca="1" si="285"/>
        <v>0</v>
      </c>
      <c r="P791" s="15">
        <f t="shared" si="271"/>
        <v>200000</v>
      </c>
      <c r="Q791" s="15">
        <f t="shared" ca="1" si="286"/>
        <v>0</v>
      </c>
      <c r="R791" s="15">
        <f t="shared" si="272"/>
        <v>200000</v>
      </c>
      <c r="S791" s="15">
        <f t="shared" ca="1" si="287"/>
        <v>0</v>
      </c>
      <c r="T791" s="15">
        <f t="shared" si="273"/>
        <v>200000</v>
      </c>
      <c r="U791" s="15">
        <f t="shared" ca="1" si="288"/>
        <v>0</v>
      </c>
      <c r="V791" s="15">
        <f t="shared" si="274"/>
        <v>200000</v>
      </c>
      <c r="W791" s="15">
        <f t="shared" ca="1" si="289"/>
        <v>0</v>
      </c>
      <c r="X791" s="15">
        <f t="shared" si="275"/>
        <v>200000</v>
      </c>
      <c r="Y791" s="44">
        <f t="shared" ca="1" si="290"/>
        <v>0</v>
      </c>
      <c r="Z791" s="15">
        <f t="shared" si="276"/>
        <v>200000</v>
      </c>
      <c r="AA791" s="44">
        <f t="shared" ca="1" si="291"/>
        <v>0</v>
      </c>
      <c r="AB791" s="15">
        <f t="shared" si="277"/>
        <v>200000</v>
      </c>
      <c r="AC791" s="44">
        <f t="shared" ca="1" si="292"/>
        <v>0</v>
      </c>
      <c r="AD791" s="15">
        <f t="shared" si="278"/>
        <v>200000</v>
      </c>
      <c r="AE791" s="44">
        <f t="shared" ca="1" si="293"/>
        <v>0</v>
      </c>
    </row>
    <row r="792" spans="2:31">
      <c r="B792" s="15">
        <f t="shared" si="264"/>
        <v>200000</v>
      </c>
      <c r="C792" s="15">
        <f t="shared" ca="1" si="279"/>
        <v>0</v>
      </c>
      <c r="D792" s="15">
        <f t="shared" si="265"/>
        <v>200000</v>
      </c>
      <c r="E792" s="15">
        <f t="shared" ca="1" si="280"/>
        <v>0</v>
      </c>
      <c r="F792" s="15">
        <f t="shared" si="266"/>
        <v>200000</v>
      </c>
      <c r="G792" s="15">
        <f t="shared" ca="1" si="281"/>
        <v>0</v>
      </c>
      <c r="H792" s="15">
        <f t="shared" si="267"/>
        <v>200000</v>
      </c>
      <c r="I792" s="15">
        <f t="shared" ca="1" si="282"/>
        <v>0</v>
      </c>
      <c r="J792" s="15">
        <f t="shared" si="268"/>
        <v>200000</v>
      </c>
      <c r="K792" s="15">
        <f t="shared" ca="1" si="283"/>
        <v>0</v>
      </c>
      <c r="L792" s="15">
        <f t="shared" si="269"/>
        <v>200000</v>
      </c>
      <c r="M792" s="15">
        <f t="shared" ca="1" si="284"/>
        <v>0</v>
      </c>
      <c r="N792" s="15">
        <f t="shared" si="270"/>
        <v>200000</v>
      </c>
      <c r="O792" s="15">
        <f t="shared" ca="1" si="285"/>
        <v>0</v>
      </c>
      <c r="P792" s="15">
        <f t="shared" si="271"/>
        <v>200000</v>
      </c>
      <c r="Q792" s="15">
        <f t="shared" ca="1" si="286"/>
        <v>0</v>
      </c>
      <c r="R792" s="15">
        <f t="shared" si="272"/>
        <v>200000</v>
      </c>
      <c r="S792" s="15">
        <f t="shared" ca="1" si="287"/>
        <v>0</v>
      </c>
      <c r="T792" s="15">
        <f t="shared" si="273"/>
        <v>200000</v>
      </c>
      <c r="U792" s="15">
        <f t="shared" ca="1" si="288"/>
        <v>0</v>
      </c>
      <c r="V792" s="15">
        <f t="shared" si="274"/>
        <v>200000</v>
      </c>
      <c r="W792" s="15">
        <f t="shared" ca="1" si="289"/>
        <v>0</v>
      </c>
      <c r="X792" s="15">
        <f t="shared" si="275"/>
        <v>200000</v>
      </c>
      <c r="Y792" s="44">
        <f t="shared" ca="1" si="290"/>
        <v>0</v>
      </c>
      <c r="Z792" s="15">
        <f t="shared" si="276"/>
        <v>200000</v>
      </c>
      <c r="AA792" s="44">
        <f t="shared" ca="1" si="291"/>
        <v>0</v>
      </c>
      <c r="AB792" s="15">
        <f t="shared" si="277"/>
        <v>200000</v>
      </c>
      <c r="AC792" s="44">
        <f t="shared" ca="1" si="292"/>
        <v>0</v>
      </c>
      <c r="AD792" s="15">
        <f t="shared" si="278"/>
        <v>200000</v>
      </c>
      <c r="AE792" s="44">
        <f t="shared" ca="1" si="293"/>
        <v>0</v>
      </c>
    </row>
    <row r="793" spans="2:31">
      <c r="B793" s="15">
        <f t="shared" si="264"/>
        <v>200000</v>
      </c>
      <c r="C793" s="15">
        <f t="shared" ca="1" si="279"/>
        <v>0</v>
      </c>
      <c r="D793" s="15">
        <f t="shared" si="265"/>
        <v>200000</v>
      </c>
      <c r="E793" s="15">
        <f t="shared" ca="1" si="280"/>
        <v>0</v>
      </c>
      <c r="F793" s="15">
        <f t="shared" si="266"/>
        <v>200000</v>
      </c>
      <c r="G793" s="15">
        <f t="shared" ca="1" si="281"/>
        <v>0</v>
      </c>
      <c r="H793" s="15">
        <f t="shared" si="267"/>
        <v>200000</v>
      </c>
      <c r="I793" s="15">
        <f t="shared" ca="1" si="282"/>
        <v>0</v>
      </c>
      <c r="J793" s="15">
        <f t="shared" si="268"/>
        <v>200000</v>
      </c>
      <c r="K793" s="15">
        <f t="shared" ca="1" si="283"/>
        <v>0</v>
      </c>
      <c r="L793" s="15">
        <f t="shared" si="269"/>
        <v>200000</v>
      </c>
      <c r="M793" s="15">
        <f t="shared" ca="1" si="284"/>
        <v>0</v>
      </c>
      <c r="N793" s="15">
        <f t="shared" si="270"/>
        <v>200000</v>
      </c>
      <c r="O793" s="15">
        <f t="shared" ca="1" si="285"/>
        <v>0</v>
      </c>
      <c r="P793" s="15">
        <f t="shared" si="271"/>
        <v>200000</v>
      </c>
      <c r="Q793" s="15">
        <f t="shared" ca="1" si="286"/>
        <v>0</v>
      </c>
      <c r="R793" s="15">
        <f t="shared" si="272"/>
        <v>200000</v>
      </c>
      <c r="S793" s="15">
        <f t="shared" ca="1" si="287"/>
        <v>0</v>
      </c>
      <c r="T793" s="15">
        <f t="shared" si="273"/>
        <v>200000</v>
      </c>
      <c r="U793" s="15">
        <f t="shared" ca="1" si="288"/>
        <v>0</v>
      </c>
      <c r="V793" s="15">
        <f t="shared" si="274"/>
        <v>200000</v>
      </c>
      <c r="W793" s="15">
        <f t="shared" ca="1" si="289"/>
        <v>0</v>
      </c>
      <c r="X793" s="15">
        <f t="shared" si="275"/>
        <v>200000</v>
      </c>
      <c r="Y793" s="44">
        <f t="shared" ca="1" si="290"/>
        <v>0</v>
      </c>
      <c r="Z793" s="15">
        <f t="shared" si="276"/>
        <v>200000</v>
      </c>
      <c r="AA793" s="44">
        <f t="shared" ca="1" si="291"/>
        <v>0</v>
      </c>
      <c r="AB793" s="15">
        <f t="shared" si="277"/>
        <v>200000</v>
      </c>
      <c r="AC793" s="44">
        <f t="shared" ca="1" si="292"/>
        <v>0</v>
      </c>
      <c r="AD793" s="15">
        <f t="shared" si="278"/>
        <v>200000</v>
      </c>
      <c r="AE793" s="44">
        <f t="shared" ca="1" si="293"/>
        <v>0</v>
      </c>
    </row>
    <row r="794" spans="2:31">
      <c r="B794" s="15">
        <f t="shared" si="264"/>
        <v>200000</v>
      </c>
      <c r="C794" s="15">
        <f t="shared" ca="1" si="279"/>
        <v>0</v>
      </c>
      <c r="D794" s="15">
        <f t="shared" si="265"/>
        <v>200000</v>
      </c>
      <c r="E794" s="15">
        <f t="shared" ca="1" si="280"/>
        <v>0</v>
      </c>
      <c r="F794" s="15">
        <f t="shared" si="266"/>
        <v>200000</v>
      </c>
      <c r="G794" s="15">
        <f t="shared" ca="1" si="281"/>
        <v>0</v>
      </c>
      <c r="H794" s="15">
        <f t="shared" si="267"/>
        <v>200000</v>
      </c>
      <c r="I794" s="15">
        <f t="shared" ca="1" si="282"/>
        <v>0</v>
      </c>
      <c r="J794" s="15">
        <f t="shared" si="268"/>
        <v>200000</v>
      </c>
      <c r="K794" s="15">
        <f t="shared" ca="1" si="283"/>
        <v>0</v>
      </c>
      <c r="L794" s="15">
        <f t="shared" si="269"/>
        <v>200000</v>
      </c>
      <c r="M794" s="15">
        <f t="shared" ca="1" si="284"/>
        <v>0</v>
      </c>
      <c r="N794" s="15">
        <f t="shared" si="270"/>
        <v>200000</v>
      </c>
      <c r="O794" s="15">
        <f t="shared" ca="1" si="285"/>
        <v>0</v>
      </c>
      <c r="P794" s="15">
        <f t="shared" si="271"/>
        <v>200000</v>
      </c>
      <c r="Q794" s="15">
        <f t="shared" ca="1" si="286"/>
        <v>0</v>
      </c>
      <c r="R794" s="15">
        <f t="shared" si="272"/>
        <v>200000</v>
      </c>
      <c r="S794" s="15">
        <f t="shared" ca="1" si="287"/>
        <v>0</v>
      </c>
      <c r="T794" s="15">
        <f t="shared" si="273"/>
        <v>200000</v>
      </c>
      <c r="U794" s="15">
        <f t="shared" ca="1" si="288"/>
        <v>0</v>
      </c>
      <c r="V794" s="15">
        <f t="shared" si="274"/>
        <v>200000</v>
      </c>
      <c r="W794" s="15">
        <f t="shared" ca="1" si="289"/>
        <v>0</v>
      </c>
      <c r="X794" s="15">
        <f t="shared" si="275"/>
        <v>200000</v>
      </c>
      <c r="Y794" s="44">
        <f t="shared" ca="1" si="290"/>
        <v>0</v>
      </c>
      <c r="Z794" s="15">
        <f t="shared" si="276"/>
        <v>200000</v>
      </c>
      <c r="AA794" s="44">
        <f t="shared" ca="1" si="291"/>
        <v>0</v>
      </c>
      <c r="AB794" s="15">
        <f t="shared" si="277"/>
        <v>200000</v>
      </c>
      <c r="AC794" s="44">
        <f t="shared" ca="1" si="292"/>
        <v>0</v>
      </c>
      <c r="AD794" s="15">
        <f t="shared" si="278"/>
        <v>200000</v>
      </c>
      <c r="AE794" s="44">
        <f t="shared" ca="1" si="293"/>
        <v>0</v>
      </c>
    </row>
    <row r="795" spans="2:31">
      <c r="B795" s="15">
        <f t="shared" si="264"/>
        <v>200000</v>
      </c>
      <c r="C795" s="15">
        <f t="shared" ca="1" si="279"/>
        <v>0</v>
      </c>
      <c r="D795" s="15">
        <f t="shared" si="265"/>
        <v>200000</v>
      </c>
      <c r="E795" s="15">
        <f t="shared" ca="1" si="280"/>
        <v>0</v>
      </c>
      <c r="F795" s="15">
        <f t="shared" si="266"/>
        <v>200000</v>
      </c>
      <c r="G795" s="15">
        <f t="shared" ca="1" si="281"/>
        <v>0</v>
      </c>
      <c r="H795" s="15">
        <f t="shared" si="267"/>
        <v>200000</v>
      </c>
      <c r="I795" s="15">
        <f t="shared" ca="1" si="282"/>
        <v>0</v>
      </c>
      <c r="J795" s="15">
        <f t="shared" si="268"/>
        <v>200000</v>
      </c>
      <c r="K795" s="15">
        <f t="shared" ca="1" si="283"/>
        <v>0</v>
      </c>
      <c r="L795" s="15">
        <f t="shared" si="269"/>
        <v>200000</v>
      </c>
      <c r="M795" s="15">
        <f t="shared" ca="1" si="284"/>
        <v>0</v>
      </c>
      <c r="N795" s="15">
        <f t="shared" si="270"/>
        <v>200000</v>
      </c>
      <c r="O795" s="15">
        <f t="shared" ca="1" si="285"/>
        <v>0</v>
      </c>
      <c r="P795" s="15">
        <f t="shared" si="271"/>
        <v>200000</v>
      </c>
      <c r="Q795" s="15">
        <f t="shared" ca="1" si="286"/>
        <v>0</v>
      </c>
      <c r="R795" s="15">
        <f t="shared" si="272"/>
        <v>200000</v>
      </c>
      <c r="S795" s="15">
        <f t="shared" ca="1" si="287"/>
        <v>0</v>
      </c>
      <c r="T795" s="15">
        <f t="shared" si="273"/>
        <v>200000</v>
      </c>
      <c r="U795" s="15">
        <f t="shared" ca="1" si="288"/>
        <v>0</v>
      </c>
      <c r="V795" s="15">
        <f t="shared" si="274"/>
        <v>200000</v>
      </c>
      <c r="W795" s="15">
        <f t="shared" ca="1" si="289"/>
        <v>0</v>
      </c>
      <c r="X795" s="15">
        <f t="shared" si="275"/>
        <v>200000</v>
      </c>
      <c r="Y795" s="44">
        <f t="shared" ca="1" si="290"/>
        <v>0</v>
      </c>
      <c r="Z795" s="15">
        <f t="shared" si="276"/>
        <v>200000</v>
      </c>
      <c r="AA795" s="44">
        <f t="shared" ca="1" si="291"/>
        <v>0</v>
      </c>
      <c r="AB795" s="15">
        <f t="shared" si="277"/>
        <v>200000</v>
      </c>
      <c r="AC795" s="44">
        <f t="shared" ca="1" si="292"/>
        <v>0</v>
      </c>
      <c r="AD795" s="15">
        <f t="shared" si="278"/>
        <v>200000</v>
      </c>
      <c r="AE795" s="44">
        <f t="shared" ca="1" si="293"/>
        <v>0</v>
      </c>
    </row>
    <row r="796" spans="2:31">
      <c r="B796" s="15">
        <f t="shared" si="264"/>
        <v>200000</v>
      </c>
      <c r="C796" s="15">
        <f t="shared" ca="1" si="279"/>
        <v>0</v>
      </c>
      <c r="D796" s="15">
        <f t="shared" si="265"/>
        <v>200000</v>
      </c>
      <c r="E796" s="15">
        <f t="shared" ca="1" si="280"/>
        <v>0</v>
      </c>
      <c r="F796" s="15">
        <f t="shared" si="266"/>
        <v>200000</v>
      </c>
      <c r="G796" s="15">
        <f t="shared" ca="1" si="281"/>
        <v>0</v>
      </c>
      <c r="H796" s="15">
        <f t="shared" si="267"/>
        <v>200000</v>
      </c>
      <c r="I796" s="15">
        <f t="shared" ca="1" si="282"/>
        <v>0</v>
      </c>
      <c r="J796" s="15">
        <f t="shared" si="268"/>
        <v>200000</v>
      </c>
      <c r="K796" s="15">
        <f t="shared" ca="1" si="283"/>
        <v>0</v>
      </c>
      <c r="L796" s="15">
        <f t="shared" si="269"/>
        <v>200000</v>
      </c>
      <c r="M796" s="15">
        <f t="shared" ca="1" si="284"/>
        <v>0</v>
      </c>
      <c r="N796" s="15">
        <f t="shared" si="270"/>
        <v>200000</v>
      </c>
      <c r="O796" s="15">
        <f t="shared" ca="1" si="285"/>
        <v>0</v>
      </c>
      <c r="P796" s="15">
        <f t="shared" si="271"/>
        <v>200000</v>
      </c>
      <c r="Q796" s="15">
        <f t="shared" ca="1" si="286"/>
        <v>0</v>
      </c>
      <c r="R796" s="15">
        <f t="shared" si="272"/>
        <v>200000</v>
      </c>
      <c r="S796" s="15">
        <f t="shared" ca="1" si="287"/>
        <v>0</v>
      </c>
      <c r="T796" s="15">
        <f t="shared" si="273"/>
        <v>200000</v>
      </c>
      <c r="U796" s="15">
        <f t="shared" ca="1" si="288"/>
        <v>0</v>
      </c>
      <c r="V796" s="15">
        <f t="shared" si="274"/>
        <v>200000</v>
      </c>
      <c r="W796" s="15">
        <f t="shared" ca="1" si="289"/>
        <v>0</v>
      </c>
      <c r="X796" s="15">
        <f t="shared" si="275"/>
        <v>200000</v>
      </c>
      <c r="Y796" s="44">
        <f t="shared" ca="1" si="290"/>
        <v>0</v>
      </c>
      <c r="Z796" s="15">
        <f t="shared" si="276"/>
        <v>200000</v>
      </c>
      <c r="AA796" s="44">
        <f t="shared" ca="1" si="291"/>
        <v>0</v>
      </c>
      <c r="AB796" s="15">
        <f t="shared" si="277"/>
        <v>200000</v>
      </c>
      <c r="AC796" s="44">
        <f t="shared" ca="1" si="292"/>
        <v>0</v>
      </c>
      <c r="AD796" s="15">
        <f t="shared" si="278"/>
        <v>200000</v>
      </c>
      <c r="AE796" s="44">
        <f t="shared" ca="1" si="293"/>
        <v>0</v>
      </c>
    </row>
    <row r="797" spans="2:31">
      <c r="B797" s="15">
        <f t="shared" si="264"/>
        <v>200000</v>
      </c>
      <c r="C797" s="15">
        <f t="shared" ca="1" si="279"/>
        <v>0</v>
      </c>
      <c r="D797" s="15">
        <f t="shared" si="265"/>
        <v>200000</v>
      </c>
      <c r="E797" s="15">
        <f t="shared" ca="1" si="280"/>
        <v>0</v>
      </c>
      <c r="F797" s="15">
        <f t="shared" si="266"/>
        <v>200000</v>
      </c>
      <c r="G797" s="15">
        <f t="shared" ca="1" si="281"/>
        <v>0</v>
      </c>
      <c r="H797" s="15">
        <f t="shared" si="267"/>
        <v>200000</v>
      </c>
      <c r="I797" s="15">
        <f t="shared" ca="1" si="282"/>
        <v>0</v>
      </c>
      <c r="J797" s="15">
        <f t="shared" si="268"/>
        <v>200000</v>
      </c>
      <c r="K797" s="15">
        <f t="shared" ca="1" si="283"/>
        <v>0</v>
      </c>
      <c r="L797" s="15">
        <f t="shared" si="269"/>
        <v>200000</v>
      </c>
      <c r="M797" s="15">
        <f t="shared" ca="1" si="284"/>
        <v>0</v>
      </c>
      <c r="N797" s="15">
        <f t="shared" si="270"/>
        <v>200000</v>
      </c>
      <c r="O797" s="15">
        <f t="shared" ca="1" si="285"/>
        <v>0</v>
      </c>
      <c r="P797" s="15">
        <f t="shared" si="271"/>
        <v>200000</v>
      </c>
      <c r="Q797" s="15">
        <f t="shared" ca="1" si="286"/>
        <v>0</v>
      </c>
      <c r="R797" s="15">
        <f t="shared" si="272"/>
        <v>200000</v>
      </c>
      <c r="S797" s="15">
        <f t="shared" ca="1" si="287"/>
        <v>0</v>
      </c>
      <c r="T797" s="15">
        <f t="shared" si="273"/>
        <v>200000</v>
      </c>
      <c r="U797" s="15">
        <f t="shared" ca="1" si="288"/>
        <v>0</v>
      </c>
      <c r="V797" s="15">
        <f t="shared" si="274"/>
        <v>200000</v>
      </c>
      <c r="W797" s="15">
        <f t="shared" ca="1" si="289"/>
        <v>0</v>
      </c>
      <c r="X797" s="15">
        <f t="shared" si="275"/>
        <v>200000</v>
      </c>
      <c r="Y797" s="44">
        <f t="shared" ca="1" si="290"/>
        <v>0</v>
      </c>
      <c r="Z797" s="15">
        <f t="shared" si="276"/>
        <v>200000</v>
      </c>
      <c r="AA797" s="44">
        <f t="shared" ca="1" si="291"/>
        <v>0</v>
      </c>
      <c r="AB797" s="15">
        <f t="shared" si="277"/>
        <v>200000</v>
      </c>
      <c r="AC797" s="44">
        <f t="shared" ca="1" si="292"/>
        <v>0</v>
      </c>
      <c r="AD797" s="15">
        <f t="shared" si="278"/>
        <v>200000</v>
      </c>
      <c r="AE797" s="44">
        <f t="shared" ca="1" si="293"/>
        <v>0</v>
      </c>
    </row>
    <row r="798" spans="2:31">
      <c r="B798" s="15">
        <f t="shared" si="264"/>
        <v>200000</v>
      </c>
      <c r="C798" s="15">
        <f t="shared" ca="1" si="279"/>
        <v>0</v>
      </c>
      <c r="D798" s="15">
        <f t="shared" si="265"/>
        <v>200000</v>
      </c>
      <c r="E798" s="15">
        <f t="shared" ca="1" si="280"/>
        <v>0</v>
      </c>
      <c r="F798" s="15">
        <f t="shared" si="266"/>
        <v>200000</v>
      </c>
      <c r="G798" s="15">
        <f t="shared" ca="1" si="281"/>
        <v>0</v>
      </c>
      <c r="H798" s="15">
        <f t="shared" si="267"/>
        <v>200000</v>
      </c>
      <c r="I798" s="15">
        <f t="shared" ca="1" si="282"/>
        <v>0</v>
      </c>
      <c r="J798" s="15">
        <f t="shared" si="268"/>
        <v>200000</v>
      </c>
      <c r="K798" s="15">
        <f t="shared" ca="1" si="283"/>
        <v>0</v>
      </c>
      <c r="L798" s="15">
        <f t="shared" si="269"/>
        <v>200000</v>
      </c>
      <c r="M798" s="15">
        <f t="shared" ca="1" si="284"/>
        <v>0</v>
      </c>
      <c r="N798" s="15">
        <f t="shared" si="270"/>
        <v>200000</v>
      </c>
      <c r="O798" s="15">
        <f t="shared" ca="1" si="285"/>
        <v>0</v>
      </c>
      <c r="P798" s="15">
        <f t="shared" si="271"/>
        <v>200000</v>
      </c>
      <c r="Q798" s="15">
        <f t="shared" ca="1" si="286"/>
        <v>0</v>
      </c>
      <c r="R798" s="15">
        <f t="shared" si="272"/>
        <v>200000</v>
      </c>
      <c r="S798" s="15">
        <f t="shared" ca="1" si="287"/>
        <v>0</v>
      </c>
      <c r="T798" s="15">
        <f t="shared" si="273"/>
        <v>200000</v>
      </c>
      <c r="U798" s="15">
        <f t="shared" ca="1" si="288"/>
        <v>0</v>
      </c>
      <c r="V798" s="15">
        <f t="shared" si="274"/>
        <v>200000</v>
      </c>
      <c r="W798" s="15">
        <f t="shared" ca="1" si="289"/>
        <v>0</v>
      </c>
      <c r="X798" s="15">
        <f t="shared" si="275"/>
        <v>200000</v>
      </c>
      <c r="Y798" s="44">
        <f t="shared" ca="1" si="290"/>
        <v>0</v>
      </c>
      <c r="Z798" s="15">
        <f t="shared" si="276"/>
        <v>200000</v>
      </c>
      <c r="AA798" s="44">
        <f t="shared" ca="1" si="291"/>
        <v>0</v>
      </c>
      <c r="AB798" s="15">
        <f t="shared" si="277"/>
        <v>200000</v>
      </c>
      <c r="AC798" s="44">
        <f t="shared" ca="1" si="292"/>
        <v>0</v>
      </c>
      <c r="AD798" s="15">
        <f t="shared" si="278"/>
        <v>200000</v>
      </c>
      <c r="AE798" s="44">
        <f t="shared" ca="1" si="293"/>
        <v>0</v>
      </c>
    </row>
    <row r="799" spans="2:31">
      <c r="B799" s="15">
        <f t="shared" si="264"/>
        <v>200000</v>
      </c>
      <c r="C799" s="15">
        <f t="shared" ca="1" si="279"/>
        <v>0</v>
      </c>
      <c r="D799" s="15">
        <f t="shared" si="265"/>
        <v>200000</v>
      </c>
      <c r="E799" s="15">
        <f t="shared" ca="1" si="280"/>
        <v>0</v>
      </c>
      <c r="F799" s="15">
        <f t="shared" si="266"/>
        <v>200000</v>
      </c>
      <c r="G799" s="15">
        <f t="shared" ca="1" si="281"/>
        <v>0</v>
      </c>
      <c r="H799" s="15">
        <f t="shared" si="267"/>
        <v>200000</v>
      </c>
      <c r="I799" s="15">
        <f t="shared" ca="1" si="282"/>
        <v>0</v>
      </c>
      <c r="J799" s="15">
        <f t="shared" si="268"/>
        <v>200000</v>
      </c>
      <c r="K799" s="15">
        <f t="shared" ca="1" si="283"/>
        <v>0</v>
      </c>
      <c r="L799" s="15">
        <f t="shared" si="269"/>
        <v>200000</v>
      </c>
      <c r="M799" s="15">
        <f t="shared" ca="1" si="284"/>
        <v>0</v>
      </c>
      <c r="N799" s="15">
        <f t="shared" si="270"/>
        <v>200000</v>
      </c>
      <c r="O799" s="15">
        <f t="shared" ca="1" si="285"/>
        <v>0</v>
      </c>
      <c r="P799" s="15">
        <f t="shared" si="271"/>
        <v>200000</v>
      </c>
      <c r="Q799" s="15">
        <f t="shared" ca="1" si="286"/>
        <v>0</v>
      </c>
      <c r="R799" s="15">
        <f t="shared" si="272"/>
        <v>200000</v>
      </c>
      <c r="S799" s="15">
        <f t="shared" ca="1" si="287"/>
        <v>0</v>
      </c>
      <c r="T799" s="15">
        <f t="shared" si="273"/>
        <v>200000</v>
      </c>
      <c r="U799" s="15">
        <f t="shared" ca="1" si="288"/>
        <v>0</v>
      </c>
      <c r="V799" s="15">
        <f t="shared" si="274"/>
        <v>200000</v>
      </c>
      <c r="W799" s="15">
        <f t="shared" ca="1" si="289"/>
        <v>0</v>
      </c>
      <c r="X799" s="15">
        <f t="shared" si="275"/>
        <v>200000</v>
      </c>
      <c r="Y799" s="44">
        <f t="shared" ca="1" si="290"/>
        <v>0</v>
      </c>
      <c r="Z799" s="15">
        <f t="shared" si="276"/>
        <v>200000</v>
      </c>
      <c r="AA799" s="44">
        <f t="shared" ca="1" si="291"/>
        <v>0</v>
      </c>
      <c r="AB799" s="15">
        <f t="shared" si="277"/>
        <v>200000</v>
      </c>
      <c r="AC799" s="44">
        <f t="shared" ca="1" si="292"/>
        <v>0</v>
      </c>
      <c r="AD799" s="15">
        <f t="shared" si="278"/>
        <v>200000</v>
      </c>
      <c r="AE799" s="44">
        <f t="shared" ca="1" si="293"/>
        <v>0</v>
      </c>
    </row>
    <row r="800" spans="2:31">
      <c r="B800" s="15">
        <f t="shared" si="264"/>
        <v>200000</v>
      </c>
      <c r="C800" s="15">
        <f t="shared" ca="1" si="279"/>
        <v>0</v>
      </c>
      <c r="D800" s="15">
        <f t="shared" si="265"/>
        <v>200000</v>
      </c>
      <c r="E800" s="15">
        <f t="shared" ca="1" si="280"/>
        <v>0</v>
      </c>
      <c r="F800" s="15">
        <f t="shared" si="266"/>
        <v>200000</v>
      </c>
      <c r="G800" s="15">
        <f t="shared" ca="1" si="281"/>
        <v>0</v>
      </c>
      <c r="H800" s="15">
        <f t="shared" si="267"/>
        <v>200000</v>
      </c>
      <c r="I800" s="15">
        <f t="shared" ca="1" si="282"/>
        <v>0</v>
      </c>
      <c r="J800" s="15">
        <f t="shared" si="268"/>
        <v>200000</v>
      </c>
      <c r="K800" s="15">
        <f t="shared" ca="1" si="283"/>
        <v>0</v>
      </c>
      <c r="L800" s="15">
        <f t="shared" si="269"/>
        <v>200000</v>
      </c>
      <c r="M800" s="15">
        <f t="shared" ca="1" si="284"/>
        <v>0</v>
      </c>
      <c r="N800" s="15">
        <f t="shared" si="270"/>
        <v>200000</v>
      </c>
      <c r="O800" s="15">
        <f t="shared" ca="1" si="285"/>
        <v>0</v>
      </c>
      <c r="P800" s="15">
        <f t="shared" si="271"/>
        <v>200000</v>
      </c>
      <c r="Q800" s="15">
        <f t="shared" ca="1" si="286"/>
        <v>0</v>
      </c>
      <c r="R800" s="15">
        <f t="shared" si="272"/>
        <v>200000</v>
      </c>
      <c r="S800" s="15">
        <f t="shared" ca="1" si="287"/>
        <v>0</v>
      </c>
      <c r="T800" s="15">
        <f t="shared" si="273"/>
        <v>200000</v>
      </c>
      <c r="U800" s="15">
        <f t="shared" ca="1" si="288"/>
        <v>0</v>
      </c>
      <c r="V800" s="15">
        <f t="shared" si="274"/>
        <v>200000</v>
      </c>
      <c r="W800" s="15">
        <f t="shared" ca="1" si="289"/>
        <v>0</v>
      </c>
      <c r="X800" s="15">
        <f t="shared" si="275"/>
        <v>200000</v>
      </c>
      <c r="Y800" s="44">
        <f t="shared" ca="1" si="290"/>
        <v>0</v>
      </c>
      <c r="Z800" s="15">
        <f t="shared" si="276"/>
        <v>200000</v>
      </c>
      <c r="AA800" s="44">
        <f t="shared" ca="1" si="291"/>
        <v>0</v>
      </c>
      <c r="AB800" s="15">
        <f t="shared" si="277"/>
        <v>200000</v>
      </c>
      <c r="AC800" s="44">
        <f t="shared" ca="1" si="292"/>
        <v>0</v>
      </c>
      <c r="AD800" s="15">
        <f t="shared" si="278"/>
        <v>200000</v>
      </c>
      <c r="AE800" s="44">
        <f t="shared" ca="1" si="293"/>
        <v>0</v>
      </c>
    </row>
    <row r="801" spans="2:31">
      <c r="B801" s="15">
        <f t="shared" si="264"/>
        <v>200000</v>
      </c>
      <c r="C801" s="15">
        <f t="shared" ca="1" si="279"/>
        <v>0</v>
      </c>
      <c r="D801" s="15">
        <f t="shared" si="265"/>
        <v>200000</v>
      </c>
      <c r="E801" s="15">
        <f t="shared" ca="1" si="280"/>
        <v>0</v>
      </c>
      <c r="F801" s="15">
        <f t="shared" si="266"/>
        <v>200000</v>
      </c>
      <c r="G801" s="15">
        <f t="shared" ca="1" si="281"/>
        <v>0</v>
      </c>
      <c r="H801" s="15">
        <f t="shared" si="267"/>
        <v>200000</v>
      </c>
      <c r="I801" s="15">
        <f t="shared" ca="1" si="282"/>
        <v>0</v>
      </c>
      <c r="J801" s="15">
        <f t="shared" si="268"/>
        <v>200000</v>
      </c>
      <c r="K801" s="15">
        <f t="shared" ca="1" si="283"/>
        <v>0</v>
      </c>
      <c r="L801" s="15">
        <f t="shared" si="269"/>
        <v>200000</v>
      </c>
      <c r="M801" s="15">
        <f t="shared" ca="1" si="284"/>
        <v>0</v>
      </c>
      <c r="N801" s="15">
        <f t="shared" si="270"/>
        <v>200000</v>
      </c>
      <c r="O801" s="15">
        <f t="shared" ca="1" si="285"/>
        <v>0</v>
      </c>
      <c r="P801" s="15">
        <f t="shared" si="271"/>
        <v>200000</v>
      </c>
      <c r="Q801" s="15">
        <f t="shared" ca="1" si="286"/>
        <v>0</v>
      </c>
      <c r="R801" s="15">
        <f t="shared" si="272"/>
        <v>200000</v>
      </c>
      <c r="S801" s="15">
        <f t="shared" ca="1" si="287"/>
        <v>0</v>
      </c>
      <c r="T801" s="15">
        <f t="shared" si="273"/>
        <v>200000</v>
      </c>
      <c r="U801" s="15">
        <f t="shared" ca="1" si="288"/>
        <v>0</v>
      </c>
      <c r="V801" s="15">
        <f t="shared" si="274"/>
        <v>200000</v>
      </c>
      <c r="W801" s="15">
        <f t="shared" ca="1" si="289"/>
        <v>0</v>
      </c>
      <c r="X801" s="15">
        <f t="shared" si="275"/>
        <v>200000</v>
      </c>
      <c r="Y801" s="44">
        <f t="shared" ca="1" si="290"/>
        <v>0</v>
      </c>
      <c r="Z801" s="15">
        <f t="shared" si="276"/>
        <v>200000</v>
      </c>
      <c r="AA801" s="44">
        <f t="shared" ca="1" si="291"/>
        <v>0</v>
      </c>
      <c r="AB801" s="15">
        <f t="shared" si="277"/>
        <v>200000</v>
      </c>
      <c r="AC801" s="44">
        <f t="shared" ca="1" si="292"/>
        <v>0</v>
      </c>
      <c r="AD801" s="15">
        <f t="shared" si="278"/>
        <v>200000</v>
      </c>
      <c r="AE801" s="44">
        <f t="shared" ca="1" si="293"/>
        <v>0</v>
      </c>
    </row>
    <row r="802" spans="2:31">
      <c r="B802" s="15">
        <f t="shared" si="264"/>
        <v>200000</v>
      </c>
      <c r="C802" s="15">
        <f t="shared" ca="1" si="279"/>
        <v>0</v>
      </c>
      <c r="D802" s="15">
        <f t="shared" si="265"/>
        <v>200000</v>
      </c>
      <c r="E802" s="15">
        <f t="shared" ca="1" si="280"/>
        <v>0</v>
      </c>
      <c r="F802" s="15">
        <f t="shared" si="266"/>
        <v>200000</v>
      </c>
      <c r="G802" s="15">
        <f t="shared" ca="1" si="281"/>
        <v>0</v>
      </c>
      <c r="H802" s="15">
        <f t="shared" si="267"/>
        <v>200000</v>
      </c>
      <c r="I802" s="15">
        <f t="shared" ca="1" si="282"/>
        <v>0</v>
      </c>
      <c r="J802" s="15">
        <f t="shared" si="268"/>
        <v>200000</v>
      </c>
      <c r="K802" s="15">
        <f t="shared" ca="1" si="283"/>
        <v>0</v>
      </c>
      <c r="L802" s="15">
        <f t="shared" si="269"/>
        <v>200000</v>
      </c>
      <c r="M802" s="15">
        <f t="shared" ca="1" si="284"/>
        <v>0</v>
      </c>
      <c r="N802" s="15">
        <f t="shared" si="270"/>
        <v>200000</v>
      </c>
      <c r="O802" s="15">
        <f t="shared" ca="1" si="285"/>
        <v>0</v>
      </c>
      <c r="P802" s="15">
        <f t="shared" si="271"/>
        <v>200000</v>
      </c>
      <c r="Q802" s="15">
        <f t="shared" ca="1" si="286"/>
        <v>0</v>
      </c>
      <c r="R802" s="15">
        <f t="shared" si="272"/>
        <v>200000</v>
      </c>
      <c r="S802" s="15">
        <f t="shared" ca="1" si="287"/>
        <v>0</v>
      </c>
      <c r="T802" s="15">
        <f t="shared" si="273"/>
        <v>200000</v>
      </c>
      <c r="U802" s="15">
        <f t="shared" ca="1" si="288"/>
        <v>0</v>
      </c>
      <c r="V802" s="15">
        <f t="shared" si="274"/>
        <v>200000</v>
      </c>
      <c r="W802" s="15">
        <f t="shared" ca="1" si="289"/>
        <v>0</v>
      </c>
      <c r="X802" s="15">
        <f t="shared" si="275"/>
        <v>200000</v>
      </c>
      <c r="Y802" s="44">
        <f t="shared" ca="1" si="290"/>
        <v>0</v>
      </c>
      <c r="Z802" s="15">
        <f t="shared" si="276"/>
        <v>200000</v>
      </c>
      <c r="AA802" s="44">
        <f t="shared" ca="1" si="291"/>
        <v>0</v>
      </c>
      <c r="AB802" s="15">
        <f t="shared" si="277"/>
        <v>200000</v>
      </c>
      <c r="AC802" s="44">
        <f t="shared" ca="1" si="292"/>
        <v>0</v>
      </c>
      <c r="AD802" s="15">
        <f t="shared" si="278"/>
        <v>200000</v>
      </c>
      <c r="AE802" s="44">
        <f t="shared" ca="1" si="293"/>
        <v>0</v>
      </c>
    </row>
    <row r="803" spans="2:31">
      <c r="B803" s="15">
        <f t="shared" si="264"/>
        <v>200000</v>
      </c>
      <c r="C803" s="15">
        <f t="shared" ca="1" si="279"/>
        <v>0</v>
      </c>
      <c r="D803" s="15">
        <f t="shared" si="265"/>
        <v>200000</v>
      </c>
      <c r="E803" s="15">
        <f t="shared" ca="1" si="280"/>
        <v>0</v>
      </c>
      <c r="F803" s="15">
        <f t="shared" si="266"/>
        <v>200000</v>
      </c>
      <c r="G803" s="15">
        <f t="shared" ca="1" si="281"/>
        <v>0</v>
      </c>
      <c r="H803" s="15">
        <f t="shared" si="267"/>
        <v>200000</v>
      </c>
      <c r="I803" s="15">
        <f t="shared" ca="1" si="282"/>
        <v>0</v>
      </c>
      <c r="J803" s="15">
        <f t="shared" si="268"/>
        <v>200000</v>
      </c>
      <c r="K803" s="15">
        <f t="shared" ca="1" si="283"/>
        <v>0</v>
      </c>
      <c r="L803" s="15">
        <f t="shared" si="269"/>
        <v>200000</v>
      </c>
      <c r="M803" s="15">
        <f t="shared" ca="1" si="284"/>
        <v>0</v>
      </c>
      <c r="N803" s="15">
        <f t="shared" si="270"/>
        <v>200000</v>
      </c>
      <c r="O803" s="15">
        <f t="shared" ca="1" si="285"/>
        <v>0</v>
      </c>
      <c r="P803" s="15">
        <f t="shared" si="271"/>
        <v>200000</v>
      </c>
      <c r="Q803" s="15">
        <f t="shared" ca="1" si="286"/>
        <v>0</v>
      </c>
      <c r="R803" s="15">
        <f t="shared" si="272"/>
        <v>200000</v>
      </c>
      <c r="S803" s="15">
        <f t="shared" ca="1" si="287"/>
        <v>0</v>
      </c>
      <c r="T803" s="15">
        <f t="shared" si="273"/>
        <v>200000</v>
      </c>
      <c r="U803" s="15">
        <f t="shared" ca="1" si="288"/>
        <v>0</v>
      </c>
      <c r="V803" s="15">
        <f t="shared" si="274"/>
        <v>200000</v>
      </c>
      <c r="W803" s="15">
        <f t="shared" ca="1" si="289"/>
        <v>0</v>
      </c>
      <c r="X803" s="15">
        <f t="shared" si="275"/>
        <v>200000</v>
      </c>
      <c r="Y803" s="44">
        <f t="shared" ca="1" si="290"/>
        <v>0</v>
      </c>
      <c r="Z803" s="15">
        <f t="shared" si="276"/>
        <v>200000</v>
      </c>
      <c r="AA803" s="44">
        <f t="shared" ca="1" si="291"/>
        <v>0</v>
      </c>
      <c r="AB803" s="15">
        <f t="shared" si="277"/>
        <v>200000</v>
      </c>
      <c r="AC803" s="44">
        <f t="shared" ca="1" si="292"/>
        <v>0</v>
      </c>
      <c r="AD803" s="15">
        <f t="shared" si="278"/>
        <v>200000</v>
      </c>
      <c r="AE803" s="44">
        <f t="shared" ca="1" si="293"/>
        <v>0</v>
      </c>
    </row>
    <row r="804" spans="2:31">
      <c r="B804" s="15">
        <f t="shared" si="264"/>
        <v>200000</v>
      </c>
      <c r="C804" s="15">
        <f t="shared" ca="1" si="279"/>
        <v>0</v>
      </c>
      <c r="D804" s="15">
        <f t="shared" si="265"/>
        <v>200000</v>
      </c>
      <c r="E804" s="15">
        <f t="shared" ca="1" si="280"/>
        <v>0</v>
      </c>
      <c r="F804" s="15">
        <f t="shared" si="266"/>
        <v>200000</v>
      </c>
      <c r="G804" s="15">
        <f t="shared" ca="1" si="281"/>
        <v>0</v>
      </c>
      <c r="H804" s="15">
        <f t="shared" si="267"/>
        <v>200000</v>
      </c>
      <c r="I804" s="15">
        <f t="shared" ca="1" si="282"/>
        <v>0</v>
      </c>
      <c r="J804" s="15">
        <f t="shared" si="268"/>
        <v>200000</v>
      </c>
      <c r="K804" s="15">
        <f t="shared" ca="1" si="283"/>
        <v>0</v>
      </c>
      <c r="L804" s="15">
        <f t="shared" si="269"/>
        <v>200000</v>
      </c>
      <c r="M804" s="15">
        <f t="shared" ca="1" si="284"/>
        <v>0</v>
      </c>
      <c r="N804" s="15">
        <f t="shared" si="270"/>
        <v>200000</v>
      </c>
      <c r="O804" s="15">
        <f t="shared" ca="1" si="285"/>
        <v>0</v>
      </c>
      <c r="P804" s="15">
        <f t="shared" si="271"/>
        <v>200000</v>
      </c>
      <c r="Q804" s="15">
        <f t="shared" ca="1" si="286"/>
        <v>0</v>
      </c>
      <c r="R804" s="15">
        <f t="shared" si="272"/>
        <v>200000</v>
      </c>
      <c r="S804" s="15">
        <f t="shared" ca="1" si="287"/>
        <v>0</v>
      </c>
      <c r="T804" s="15">
        <f t="shared" si="273"/>
        <v>200000</v>
      </c>
      <c r="U804" s="15">
        <f t="shared" ca="1" si="288"/>
        <v>0</v>
      </c>
      <c r="V804" s="15">
        <f t="shared" si="274"/>
        <v>200000</v>
      </c>
      <c r="W804" s="15">
        <f t="shared" ca="1" si="289"/>
        <v>0</v>
      </c>
      <c r="X804" s="15">
        <f t="shared" si="275"/>
        <v>200000</v>
      </c>
      <c r="Y804" s="44">
        <f t="shared" ca="1" si="290"/>
        <v>0</v>
      </c>
      <c r="Z804" s="15">
        <f t="shared" si="276"/>
        <v>200000</v>
      </c>
      <c r="AA804" s="44">
        <f t="shared" ca="1" si="291"/>
        <v>0</v>
      </c>
      <c r="AB804" s="15">
        <f t="shared" si="277"/>
        <v>200000</v>
      </c>
      <c r="AC804" s="44">
        <f t="shared" ca="1" si="292"/>
        <v>0</v>
      </c>
      <c r="AD804" s="15">
        <f t="shared" si="278"/>
        <v>200000</v>
      </c>
      <c r="AE804" s="44">
        <f t="shared" ca="1" si="293"/>
        <v>0</v>
      </c>
    </row>
    <row r="805" spans="2:31">
      <c r="B805" s="15">
        <f t="shared" si="264"/>
        <v>200000</v>
      </c>
      <c r="C805" s="15">
        <f t="shared" ca="1" si="279"/>
        <v>0</v>
      </c>
      <c r="D805" s="15">
        <f t="shared" si="265"/>
        <v>200000</v>
      </c>
      <c r="E805" s="15">
        <f t="shared" ca="1" si="280"/>
        <v>0</v>
      </c>
      <c r="F805" s="15">
        <f t="shared" si="266"/>
        <v>200000</v>
      </c>
      <c r="G805" s="15">
        <f t="shared" ca="1" si="281"/>
        <v>0</v>
      </c>
      <c r="H805" s="15">
        <f t="shared" si="267"/>
        <v>200000</v>
      </c>
      <c r="I805" s="15">
        <f t="shared" ca="1" si="282"/>
        <v>0</v>
      </c>
      <c r="J805" s="15">
        <f t="shared" si="268"/>
        <v>200000</v>
      </c>
      <c r="K805" s="15">
        <f t="shared" ca="1" si="283"/>
        <v>0</v>
      </c>
      <c r="L805" s="15">
        <f t="shared" si="269"/>
        <v>200000</v>
      </c>
      <c r="M805" s="15">
        <f t="shared" ca="1" si="284"/>
        <v>0</v>
      </c>
      <c r="N805" s="15">
        <f t="shared" si="270"/>
        <v>200000</v>
      </c>
      <c r="O805" s="15">
        <f t="shared" ca="1" si="285"/>
        <v>0</v>
      </c>
      <c r="P805" s="15">
        <f t="shared" si="271"/>
        <v>200000</v>
      </c>
      <c r="Q805" s="15">
        <f t="shared" ca="1" si="286"/>
        <v>0</v>
      </c>
      <c r="R805" s="15">
        <f t="shared" si="272"/>
        <v>200000</v>
      </c>
      <c r="S805" s="15">
        <f t="shared" ca="1" si="287"/>
        <v>0</v>
      </c>
      <c r="T805" s="15">
        <f t="shared" si="273"/>
        <v>200000</v>
      </c>
      <c r="U805" s="15">
        <f t="shared" ca="1" si="288"/>
        <v>0</v>
      </c>
      <c r="V805" s="15">
        <f t="shared" si="274"/>
        <v>200000</v>
      </c>
      <c r="W805" s="15">
        <f t="shared" ca="1" si="289"/>
        <v>0</v>
      </c>
      <c r="X805" s="15">
        <f t="shared" si="275"/>
        <v>200000</v>
      </c>
      <c r="Y805" s="44">
        <f t="shared" ca="1" si="290"/>
        <v>0</v>
      </c>
      <c r="Z805" s="15">
        <f t="shared" si="276"/>
        <v>200000</v>
      </c>
      <c r="AA805" s="44">
        <f t="shared" ca="1" si="291"/>
        <v>0</v>
      </c>
      <c r="AB805" s="15">
        <f t="shared" si="277"/>
        <v>200000</v>
      </c>
      <c r="AC805" s="44">
        <f t="shared" ca="1" si="292"/>
        <v>0</v>
      </c>
      <c r="AD805" s="15">
        <f t="shared" si="278"/>
        <v>200000</v>
      </c>
      <c r="AE805" s="44">
        <f t="shared" ca="1" si="293"/>
        <v>0</v>
      </c>
    </row>
    <row r="806" spans="2:31">
      <c r="B806" s="15">
        <f t="shared" si="264"/>
        <v>200000</v>
      </c>
      <c r="C806" s="15">
        <f t="shared" ca="1" si="279"/>
        <v>0</v>
      </c>
      <c r="D806" s="15">
        <f t="shared" si="265"/>
        <v>200000</v>
      </c>
      <c r="E806" s="15">
        <f t="shared" ca="1" si="280"/>
        <v>0</v>
      </c>
      <c r="F806" s="15">
        <f t="shared" si="266"/>
        <v>200000</v>
      </c>
      <c r="G806" s="15">
        <f t="shared" ca="1" si="281"/>
        <v>0</v>
      </c>
      <c r="H806" s="15">
        <f t="shared" si="267"/>
        <v>200000</v>
      </c>
      <c r="I806" s="15">
        <f t="shared" ca="1" si="282"/>
        <v>0</v>
      </c>
      <c r="J806" s="15">
        <f t="shared" si="268"/>
        <v>200000</v>
      </c>
      <c r="K806" s="15">
        <f t="shared" ca="1" si="283"/>
        <v>0</v>
      </c>
      <c r="L806" s="15">
        <f t="shared" si="269"/>
        <v>200000</v>
      </c>
      <c r="M806" s="15">
        <f t="shared" ca="1" si="284"/>
        <v>0</v>
      </c>
      <c r="N806" s="15">
        <f t="shared" si="270"/>
        <v>200000</v>
      </c>
      <c r="O806" s="15">
        <f t="shared" ca="1" si="285"/>
        <v>0</v>
      </c>
      <c r="P806" s="15">
        <f t="shared" si="271"/>
        <v>200000</v>
      </c>
      <c r="Q806" s="15">
        <f t="shared" ca="1" si="286"/>
        <v>0</v>
      </c>
      <c r="R806" s="15">
        <f t="shared" si="272"/>
        <v>200000</v>
      </c>
      <c r="S806" s="15">
        <f t="shared" ca="1" si="287"/>
        <v>0</v>
      </c>
      <c r="T806" s="15">
        <f t="shared" si="273"/>
        <v>200000</v>
      </c>
      <c r="U806" s="15">
        <f t="shared" ca="1" si="288"/>
        <v>0</v>
      </c>
      <c r="V806" s="15">
        <f t="shared" si="274"/>
        <v>200000</v>
      </c>
      <c r="W806" s="15">
        <f t="shared" ca="1" si="289"/>
        <v>0</v>
      </c>
      <c r="X806" s="15">
        <f t="shared" si="275"/>
        <v>200000</v>
      </c>
      <c r="Y806" s="44">
        <f t="shared" ca="1" si="290"/>
        <v>0</v>
      </c>
      <c r="Z806" s="15">
        <f t="shared" si="276"/>
        <v>200000</v>
      </c>
      <c r="AA806" s="44">
        <f t="shared" ca="1" si="291"/>
        <v>0</v>
      </c>
      <c r="AB806" s="15">
        <f t="shared" si="277"/>
        <v>200000</v>
      </c>
      <c r="AC806" s="44">
        <f t="shared" ca="1" si="292"/>
        <v>0</v>
      </c>
      <c r="AD806" s="15">
        <f t="shared" si="278"/>
        <v>200000</v>
      </c>
      <c r="AE806" s="44">
        <f t="shared" ca="1" si="293"/>
        <v>0</v>
      </c>
    </row>
    <row r="807" spans="2:31">
      <c r="B807" s="15">
        <f t="shared" si="264"/>
        <v>200000</v>
      </c>
      <c r="C807" s="15">
        <f t="shared" ca="1" si="279"/>
        <v>0</v>
      </c>
      <c r="D807" s="15">
        <f t="shared" si="265"/>
        <v>200000</v>
      </c>
      <c r="E807" s="15">
        <f t="shared" ca="1" si="280"/>
        <v>0</v>
      </c>
      <c r="F807" s="15">
        <f t="shared" si="266"/>
        <v>200000</v>
      </c>
      <c r="G807" s="15">
        <f t="shared" ca="1" si="281"/>
        <v>0</v>
      </c>
      <c r="H807" s="15">
        <f t="shared" si="267"/>
        <v>200000</v>
      </c>
      <c r="I807" s="15">
        <f t="shared" ca="1" si="282"/>
        <v>0</v>
      </c>
      <c r="J807" s="15">
        <f t="shared" si="268"/>
        <v>200000</v>
      </c>
      <c r="K807" s="15">
        <f t="shared" ca="1" si="283"/>
        <v>0</v>
      </c>
      <c r="L807" s="15">
        <f t="shared" si="269"/>
        <v>200000</v>
      </c>
      <c r="M807" s="15">
        <f t="shared" ca="1" si="284"/>
        <v>0</v>
      </c>
      <c r="N807" s="15">
        <f t="shared" si="270"/>
        <v>200000</v>
      </c>
      <c r="O807" s="15">
        <f t="shared" ca="1" si="285"/>
        <v>0</v>
      </c>
      <c r="P807" s="15">
        <f t="shared" si="271"/>
        <v>200000</v>
      </c>
      <c r="Q807" s="15">
        <f t="shared" ca="1" si="286"/>
        <v>0</v>
      </c>
      <c r="R807" s="15">
        <f t="shared" si="272"/>
        <v>200000</v>
      </c>
      <c r="S807" s="15">
        <f t="shared" ca="1" si="287"/>
        <v>0</v>
      </c>
      <c r="T807" s="15">
        <f t="shared" si="273"/>
        <v>200000</v>
      </c>
      <c r="U807" s="15">
        <f t="shared" ca="1" si="288"/>
        <v>0</v>
      </c>
      <c r="V807" s="15">
        <f t="shared" si="274"/>
        <v>200000</v>
      </c>
      <c r="W807" s="15">
        <f t="shared" ca="1" si="289"/>
        <v>0</v>
      </c>
      <c r="X807" s="15">
        <f t="shared" si="275"/>
        <v>200000</v>
      </c>
      <c r="Y807" s="44">
        <f t="shared" ca="1" si="290"/>
        <v>0</v>
      </c>
      <c r="Z807" s="15">
        <f t="shared" si="276"/>
        <v>200000</v>
      </c>
      <c r="AA807" s="44">
        <f t="shared" ca="1" si="291"/>
        <v>0</v>
      </c>
      <c r="AB807" s="15">
        <f t="shared" si="277"/>
        <v>200000</v>
      </c>
      <c r="AC807" s="44">
        <f t="shared" ca="1" si="292"/>
        <v>0</v>
      </c>
      <c r="AD807" s="15">
        <f t="shared" si="278"/>
        <v>200000</v>
      </c>
      <c r="AE807" s="44">
        <f t="shared" ca="1" si="293"/>
        <v>0</v>
      </c>
    </row>
    <row r="808" spans="2:31">
      <c r="B808" s="15">
        <f t="shared" si="264"/>
        <v>200000</v>
      </c>
      <c r="C808" s="15">
        <f t="shared" ca="1" si="279"/>
        <v>0</v>
      </c>
      <c r="D808" s="15">
        <f t="shared" si="265"/>
        <v>200000</v>
      </c>
      <c r="E808" s="15">
        <f t="shared" ca="1" si="280"/>
        <v>0</v>
      </c>
      <c r="F808" s="15">
        <f t="shared" si="266"/>
        <v>200000</v>
      </c>
      <c r="G808" s="15">
        <f t="shared" ca="1" si="281"/>
        <v>0</v>
      </c>
      <c r="H808" s="15">
        <f t="shared" si="267"/>
        <v>200000</v>
      </c>
      <c r="I808" s="15">
        <f t="shared" ca="1" si="282"/>
        <v>0</v>
      </c>
      <c r="J808" s="15">
        <f t="shared" si="268"/>
        <v>200000</v>
      </c>
      <c r="K808" s="15">
        <f t="shared" ca="1" si="283"/>
        <v>0</v>
      </c>
      <c r="L808" s="15">
        <f t="shared" si="269"/>
        <v>200000</v>
      </c>
      <c r="M808" s="15">
        <f t="shared" ca="1" si="284"/>
        <v>0</v>
      </c>
      <c r="N808" s="15">
        <f t="shared" si="270"/>
        <v>200000</v>
      </c>
      <c r="O808" s="15">
        <f t="shared" ca="1" si="285"/>
        <v>0</v>
      </c>
      <c r="P808" s="15">
        <f t="shared" si="271"/>
        <v>200000</v>
      </c>
      <c r="Q808" s="15">
        <f t="shared" ca="1" si="286"/>
        <v>0</v>
      </c>
      <c r="R808" s="15">
        <f t="shared" si="272"/>
        <v>200000</v>
      </c>
      <c r="S808" s="15">
        <f t="shared" ca="1" si="287"/>
        <v>0</v>
      </c>
      <c r="T808" s="15">
        <f t="shared" si="273"/>
        <v>200000</v>
      </c>
      <c r="U808" s="15">
        <f t="shared" ca="1" si="288"/>
        <v>0</v>
      </c>
      <c r="V808" s="15">
        <f t="shared" si="274"/>
        <v>200000</v>
      </c>
      <c r="W808" s="15">
        <f t="shared" ca="1" si="289"/>
        <v>0</v>
      </c>
      <c r="X808" s="15">
        <f t="shared" si="275"/>
        <v>200000</v>
      </c>
      <c r="Y808" s="44">
        <f t="shared" ca="1" si="290"/>
        <v>0</v>
      </c>
      <c r="Z808" s="15">
        <f t="shared" si="276"/>
        <v>200000</v>
      </c>
      <c r="AA808" s="44">
        <f t="shared" ca="1" si="291"/>
        <v>0</v>
      </c>
      <c r="AB808" s="15">
        <f t="shared" si="277"/>
        <v>200000</v>
      </c>
      <c r="AC808" s="44">
        <f t="shared" ca="1" si="292"/>
        <v>0</v>
      </c>
      <c r="AD808" s="15">
        <f t="shared" si="278"/>
        <v>200000</v>
      </c>
      <c r="AE808" s="44">
        <f t="shared" ca="1" si="293"/>
        <v>0</v>
      </c>
    </row>
    <row r="809" spans="2:31">
      <c r="B809" s="15">
        <f t="shared" si="264"/>
        <v>200000</v>
      </c>
      <c r="C809" s="15">
        <f t="shared" ca="1" si="279"/>
        <v>0</v>
      </c>
      <c r="D809" s="15">
        <f t="shared" si="265"/>
        <v>200000</v>
      </c>
      <c r="E809" s="15">
        <f t="shared" ca="1" si="280"/>
        <v>0</v>
      </c>
      <c r="F809" s="15">
        <f t="shared" si="266"/>
        <v>200000</v>
      </c>
      <c r="G809" s="15">
        <f t="shared" ca="1" si="281"/>
        <v>0</v>
      </c>
      <c r="H809" s="15">
        <f t="shared" si="267"/>
        <v>200000</v>
      </c>
      <c r="I809" s="15">
        <f t="shared" ca="1" si="282"/>
        <v>0</v>
      </c>
      <c r="J809" s="15">
        <f t="shared" si="268"/>
        <v>200000</v>
      </c>
      <c r="K809" s="15">
        <f t="shared" ca="1" si="283"/>
        <v>0</v>
      </c>
      <c r="L809" s="15">
        <f t="shared" si="269"/>
        <v>200000</v>
      </c>
      <c r="M809" s="15">
        <f t="shared" ca="1" si="284"/>
        <v>0</v>
      </c>
      <c r="N809" s="15">
        <f t="shared" si="270"/>
        <v>200000</v>
      </c>
      <c r="O809" s="15">
        <f t="shared" ca="1" si="285"/>
        <v>0</v>
      </c>
      <c r="P809" s="15">
        <f t="shared" si="271"/>
        <v>200000</v>
      </c>
      <c r="Q809" s="15">
        <f t="shared" ca="1" si="286"/>
        <v>0</v>
      </c>
      <c r="R809" s="15">
        <f t="shared" si="272"/>
        <v>200000</v>
      </c>
      <c r="S809" s="15">
        <f t="shared" ca="1" si="287"/>
        <v>0</v>
      </c>
      <c r="T809" s="15">
        <f t="shared" si="273"/>
        <v>200000</v>
      </c>
      <c r="U809" s="15">
        <f t="shared" ca="1" si="288"/>
        <v>0</v>
      </c>
      <c r="V809" s="15">
        <f t="shared" si="274"/>
        <v>200000</v>
      </c>
      <c r="W809" s="15">
        <f t="shared" ca="1" si="289"/>
        <v>0</v>
      </c>
      <c r="X809" s="15">
        <f t="shared" si="275"/>
        <v>200000</v>
      </c>
      <c r="Y809" s="44">
        <f t="shared" ca="1" si="290"/>
        <v>0</v>
      </c>
      <c r="Z809" s="15">
        <f t="shared" si="276"/>
        <v>200000</v>
      </c>
      <c r="AA809" s="44">
        <f t="shared" ca="1" si="291"/>
        <v>0</v>
      </c>
      <c r="AB809" s="15">
        <f t="shared" si="277"/>
        <v>200000</v>
      </c>
      <c r="AC809" s="44">
        <f t="shared" ca="1" si="292"/>
        <v>0</v>
      </c>
      <c r="AD809" s="15">
        <f t="shared" si="278"/>
        <v>200000</v>
      </c>
      <c r="AE809" s="44">
        <f t="shared" ca="1" si="293"/>
        <v>0</v>
      </c>
    </row>
    <row r="810" spans="2:31">
      <c r="B810" s="15">
        <f t="shared" si="264"/>
        <v>200000</v>
      </c>
      <c r="C810" s="15">
        <f t="shared" ca="1" si="279"/>
        <v>0</v>
      </c>
      <c r="D810" s="15">
        <f t="shared" si="265"/>
        <v>200000</v>
      </c>
      <c r="E810" s="15">
        <f t="shared" ca="1" si="280"/>
        <v>0</v>
      </c>
      <c r="F810" s="15">
        <f t="shared" si="266"/>
        <v>200000</v>
      </c>
      <c r="G810" s="15">
        <f t="shared" ca="1" si="281"/>
        <v>0</v>
      </c>
      <c r="H810" s="15">
        <f t="shared" si="267"/>
        <v>200000</v>
      </c>
      <c r="I810" s="15">
        <f t="shared" ca="1" si="282"/>
        <v>0</v>
      </c>
      <c r="J810" s="15">
        <f t="shared" si="268"/>
        <v>200000</v>
      </c>
      <c r="K810" s="15">
        <f t="shared" ca="1" si="283"/>
        <v>0</v>
      </c>
      <c r="L810" s="15">
        <f t="shared" si="269"/>
        <v>200000</v>
      </c>
      <c r="M810" s="15">
        <f t="shared" ca="1" si="284"/>
        <v>0</v>
      </c>
      <c r="N810" s="15">
        <f t="shared" si="270"/>
        <v>200000</v>
      </c>
      <c r="O810" s="15">
        <f t="shared" ca="1" si="285"/>
        <v>0</v>
      </c>
      <c r="P810" s="15">
        <f t="shared" si="271"/>
        <v>200000</v>
      </c>
      <c r="Q810" s="15">
        <f t="shared" ca="1" si="286"/>
        <v>0</v>
      </c>
      <c r="R810" s="15">
        <f t="shared" si="272"/>
        <v>200000</v>
      </c>
      <c r="S810" s="15">
        <f t="shared" ca="1" si="287"/>
        <v>0</v>
      </c>
      <c r="T810" s="15">
        <f t="shared" si="273"/>
        <v>200000</v>
      </c>
      <c r="U810" s="15">
        <f t="shared" ca="1" si="288"/>
        <v>0</v>
      </c>
      <c r="V810" s="15">
        <f t="shared" si="274"/>
        <v>200000</v>
      </c>
      <c r="W810" s="15">
        <f t="shared" ca="1" si="289"/>
        <v>0</v>
      </c>
      <c r="X810" s="15">
        <f t="shared" si="275"/>
        <v>200000</v>
      </c>
      <c r="Y810" s="44">
        <f t="shared" ca="1" si="290"/>
        <v>0</v>
      </c>
      <c r="Z810" s="15">
        <f t="shared" si="276"/>
        <v>200000</v>
      </c>
      <c r="AA810" s="44">
        <f t="shared" ca="1" si="291"/>
        <v>0</v>
      </c>
      <c r="AB810" s="15">
        <f t="shared" si="277"/>
        <v>200000</v>
      </c>
      <c r="AC810" s="44">
        <f t="shared" ca="1" si="292"/>
        <v>0</v>
      </c>
      <c r="AD810" s="15">
        <f t="shared" si="278"/>
        <v>200000</v>
      </c>
      <c r="AE810" s="44">
        <f t="shared" ca="1" si="293"/>
        <v>0</v>
      </c>
    </row>
    <row r="811" spans="2:31">
      <c r="B811" s="15">
        <f t="shared" si="264"/>
        <v>200000</v>
      </c>
      <c r="C811" s="15">
        <f t="shared" ca="1" si="279"/>
        <v>0</v>
      </c>
      <c r="D811" s="15">
        <f t="shared" si="265"/>
        <v>200000</v>
      </c>
      <c r="E811" s="15">
        <f t="shared" ca="1" si="280"/>
        <v>0</v>
      </c>
      <c r="F811" s="15">
        <f t="shared" si="266"/>
        <v>200000</v>
      </c>
      <c r="G811" s="15">
        <f t="shared" ca="1" si="281"/>
        <v>0</v>
      </c>
      <c r="H811" s="15">
        <f t="shared" si="267"/>
        <v>200000</v>
      </c>
      <c r="I811" s="15">
        <f t="shared" ca="1" si="282"/>
        <v>0</v>
      </c>
      <c r="J811" s="15">
        <f t="shared" si="268"/>
        <v>200000</v>
      </c>
      <c r="K811" s="15">
        <f t="shared" ca="1" si="283"/>
        <v>0</v>
      </c>
      <c r="L811" s="15">
        <f t="shared" si="269"/>
        <v>200000</v>
      </c>
      <c r="M811" s="15">
        <f t="shared" ca="1" si="284"/>
        <v>0</v>
      </c>
      <c r="N811" s="15">
        <f t="shared" si="270"/>
        <v>200000</v>
      </c>
      <c r="O811" s="15">
        <f t="shared" ca="1" si="285"/>
        <v>0</v>
      </c>
      <c r="P811" s="15">
        <f t="shared" si="271"/>
        <v>200000</v>
      </c>
      <c r="Q811" s="15">
        <f t="shared" ca="1" si="286"/>
        <v>0</v>
      </c>
      <c r="R811" s="15">
        <f t="shared" si="272"/>
        <v>200000</v>
      </c>
      <c r="S811" s="15">
        <f t="shared" ca="1" si="287"/>
        <v>0</v>
      </c>
      <c r="T811" s="15">
        <f t="shared" si="273"/>
        <v>200000</v>
      </c>
      <c r="U811" s="15">
        <f t="shared" ca="1" si="288"/>
        <v>0</v>
      </c>
      <c r="V811" s="15">
        <f t="shared" si="274"/>
        <v>200000</v>
      </c>
      <c r="W811" s="15">
        <f t="shared" ca="1" si="289"/>
        <v>0</v>
      </c>
      <c r="X811" s="15">
        <f t="shared" si="275"/>
        <v>200000</v>
      </c>
      <c r="Y811" s="44">
        <f t="shared" ca="1" si="290"/>
        <v>0</v>
      </c>
      <c r="Z811" s="15">
        <f t="shared" si="276"/>
        <v>200000</v>
      </c>
      <c r="AA811" s="44">
        <f t="shared" ca="1" si="291"/>
        <v>0</v>
      </c>
      <c r="AB811" s="15">
        <f t="shared" si="277"/>
        <v>200000</v>
      </c>
      <c r="AC811" s="44">
        <f t="shared" ca="1" si="292"/>
        <v>0</v>
      </c>
      <c r="AD811" s="15">
        <f t="shared" si="278"/>
        <v>200000</v>
      </c>
      <c r="AE811" s="44">
        <f t="shared" ca="1" si="293"/>
        <v>0</v>
      </c>
    </row>
    <row r="812" spans="2:31">
      <c r="B812" s="15">
        <f t="shared" si="264"/>
        <v>200000</v>
      </c>
      <c r="C812" s="15">
        <f t="shared" ca="1" si="279"/>
        <v>0</v>
      </c>
      <c r="D812" s="15">
        <f t="shared" si="265"/>
        <v>200000</v>
      </c>
      <c r="E812" s="15">
        <f t="shared" ca="1" si="280"/>
        <v>0</v>
      </c>
      <c r="F812" s="15">
        <f t="shared" si="266"/>
        <v>200000</v>
      </c>
      <c r="G812" s="15">
        <f t="shared" ca="1" si="281"/>
        <v>0</v>
      </c>
      <c r="H812" s="15">
        <f t="shared" si="267"/>
        <v>200000</v>
      </c>
      <c r="I812" s="15">
        <f t="shared" ca="1" si="282"/>
        <v>0</v>
      </c>
      <c r="J812" s="15">
        <f t="shared" si="268"/>
        <v>200000</v>
      </c>
      <c r="K812" s="15">
        <f t="shared" ca="1" si="283"/>
        <v>0</v>
      </c>
      <c r="L812" s="15">
        <f t="shared" si="269"/>
        <v>200000</v>
      </c>
      <c r="M812" s="15">
        <f t="shared" ca="1" si="284"/>
        <v>0</v>
      </c>
      <c r="N812" s="15">
        <f t="shared" si="270"/>
        <v>200000</v>
      </c>
      <c r="O812" s="15">
        <f t="shared" ca="1" si="285"/>
        <v>0</v>
      </c>
      <c r="P812" s="15">
        <f t="shared" si="271"/>
        <v>200000</v>
      </c>
      <c r="Q812" s="15">
        <f t="shared" ca="1" si="286"/>
        <v>0</v>
      </c>
      <c r="R812" s="15">
        <f t="shared" si="272"/>
        <v>200000</v>
      </c>
      <c r="S812" s="15">
        <f t="shared" ca="1" si="287"/>
        <v>0</v>
      </c>
      <c r="T812" s="15">
        <f t="shared" si="273"/>
        <v>200000</v>
      </c>
      <c r="U812" s="15">
        <f t="shared" ca="1" si="288"/>
        <v>0</v>
      </c>
      <c r="V812" s="15">
        <f t="shared" si="274"/>
        <v>200000</v>
      </c>
      <c r="W812" s="15">
        <f t="shared" ca="1" si="289"/>
        <v>0</v>
      </c>
      <c r="X812" s="15">
        <f t="shared" si="275"/>
        <v>200000</v>
      </c>
      <c r="Y812" s="44">
        <f t="shared" ca="1" si="290"/>
        <v>0</v>
      </c>
      <c r="Z812" s="15">
        <f t="shared" si="276"/>
        <v>200000</v>
      </c>
      <c r="AA812" s="44">
        <f t="shared" ca="1" si="291"/>
        <v>0</v>
      </c>
      <c r="AB812" s="15">
        <f t="shared" si="277"/>
        <v>200000</v>
      </c>
      <c r="AC812" s="44">
        <f t="shared" ca="1" si="292"/>
        <v>0</v>
      </c>
      <c r="AD812" s="15">
        <f t="shared" si="278"/>
        <v>200000</v>
      </c>
      <c r="AE812" s="44">
        <f t="shared" ca="1" si="293"/>
        <v>0</v>
      </c>
    </row>
    <row r="813" spans="2:31">
      <c r="B813" s="15">
        <f t="shared" si="264"/>
        <v>200000</v>
      </c>
      <c r="C813" s="15">
        <f t="shared" ca="1" si="279"/>
        <v>0</v>
      </c>
      <c r="D813" s="15">
        <f t="shared" si="265"/>
        <v>200000</v>
      </c>
      <c r="E813" s="15">
        <f t="shared" ca="1" si="280"/>
        <v>0</v>
      </c>
      <c r="F813" s="15">
        <f t="shared" si="266"/>
        <v>200000</v>
      </c>
      <c r="G813" s="15">
        <f t="shared" ca="1" si="281"/>
        <v>0</v>
      </c>
      <c r="H813" s="15">
        <f t="shared" si="267"/>
        <v>200000</v>
      </c>
      <c r="I813" s="15">
        <f t="shared" ca="1" si="282"/>
        <v>0</v>
      </c>
      <c r="J813" s="15">
        <f t="shared" si="268"/>
        <v>200000</v>
      </c>
      <c r="K813" s="15">
        <f t="shared" ca="1" si="283"/>
        <v>0</v>
      </c>
      <c r="L813" s="15">
        <f t="shared" si="269"/>
        <v>200000</v>
      </c>
      <c r="M813" s="15">
        <f t="shared" ca="1" si="284"/>
        <v>0</v>
      </c>
      <c r="N813" s="15">
        <f t="shared" si="270"/>
        <v>200000</v>
      </c>
      <c r="O813" s="15">
        <f t="shared" ca="1" si="285"/>
        <v>0</v>
      </c>
      <c r="P813" s="15">
        <f t="shared" si="271"/>
        <v>200000</v>
      </c>
      <c r="Q813" s="15">
        <f t="shared" ca="1" si="286"/>
        <v>0</v>
      </c>
      <c r="R813" s="15">
        <f t="shared" si="272"/>
        <v>200000</v>
      </c>
      <c r="S813" s="15">
        <f t="shared" ca="1" si="287"/>
        <v>0</v>
      </c>
      <c r="T813" s="15">
        <f t="shared" si="273"/>
        <v>200000</v>
      </c>
      <c r="U813" s="15">
        <f t="shared" ca="1" si="288"/>
        <v>0</v>
      </c>
      <c r="V813" s="15">
        <f t="shared" si="274"/>
        <v>200000</v>
      </c>
      <c r="W813" s="15">
        <f t="shared" ca="1" si="289"/>
        <v>0</v>
      </c>
      <c r="X813" s="15">
        <f t="shared" si="275"/>
        <v>200000</v>
      </c>
      <c r="Y813" s="44">
        <f t="shared" ca="1" si="290"/>
        <v>0</v>
      </c>
      <c r="Z813" s="15">
        <f t="shared" si="276"/>
        <v>200000</v>
      </c>
      <c r="AA813" s="44">
        <f t="shared" ca="1" si="291"/>
        <v>0</v>
      </c>
      <c r="AB813" s="15">
        <f t="shared" si="277"/>
        <v>200000</v>
      </c>
      <c r="AC813" s="44">
        <f t="shared" ca="1" si="292"/>
        <v>0</v>
      </c>
      <c r="AD813" s="15">
        <f t="shared" si="278"/>
        <v>200000</v>
      </c>
      <c r="AE813" s="44">
        <f t="shared" ca="1" si="293"/>
        <v>0</v>
      </c>
    </row>
    <row r="814" spans="2:31">
      <c r="B814" s="15">
        <f t="shared" si="264"/>
        <v>200000</v>
      </c>
      <c r="C814" s="15">
        <f t="shared" ca="1" si="279"/>
        <v>0</v>
      </c>
      <c r="D814" s="15">
        <f t="shared" si="265"/>
        <v>200000</v>
      </c>
      <c r="E814" s="15">
        <f t="shared" ca="1" si="280"/>
        <v>0</v>
      </c>
      <c r="F814" s="15">
        <f t="shared" si="266"/>
        <v>200000</v>
      </c>
      <c r="G814" s="15">
        <f t="shared" ca="1" si="281"/>
        <v>0</v>
      </c>
      <c r="H814" s="15">
        <f t="shared" si="267"/>
        <v>200000</v>
      </c>
      <c r="I814" s="15">
        <f t="shared" ca="1" si="282"/>
        <v>0</v>
      </c>
      <c r="J814" s="15">
        <f t="shared" si="268"/>
        <v>200000</v>
      </c>
      <c r="K814" s="15">
        <f t="shared" ca="1" si="283"/>
        <v>0</v>
      </c>
      <c r="L814" s="15">
        <f t="shared" si="269"/>
        <v>200000</v>
      </c>
      <c r="M814" s="15">
        <f t="shared" ca="1" si="284"/>
        <v>0</v>
      </c>
      <c r="N814" s="15">
        <f t="shared" si="270"/>
        <v>200000</v>
      </c>
      <c r="O814" s="15">
        <f t="shared" ca="1" si="285"/>
        <v>0</v>
      </c>
      <c r="P814" s="15">
        <f t="shared" si="271"/>
        <v>200000</v>
      </c>
      <c r="Q814" s="15">
        <f t="shared" ca="1" si="286"/>
        <v>0</v>
      </c>
      <c r="R814" s="15">
        <f t="shared" si="272"/>
        <v>200000</v>
      </c>
      <c r="S814" s="15">
        <f t="shared" ca="1" si="287"/>
        <v>0</v>
      </c>
      <c r="T814" s="15">
        <f t="shared" si="273"/>
        <v>200000</v>
      </c>
      <c r="U814" s="15">
        <f t="shared" ca="1" si="288"/>
        <v>0</v>
      </c>
      <c r="V814" s="15">
        <f t="shared" si="274"/>
        <v>200000</v>
      </c>
      <c r="W814" s="15">
        <f t="shared" ca="1" si="289"/>
        <v>0</v>
      </c>
      <c r="X814" s="15">
        <f t="shared" si="275"/>
        <v>200000</v>
      </c>
      <c r="Y814" s="44">
        <f t="shared" ca="1" si="290"/>
        <v>0</v>
      </c>
      <c r="Z814" s="15">
        <f t="shared" si="276"/>
        <v>200000</v>
      </c>
      <c r="AA814" s="44">
        <f t="shared" ca="1" si="291"/>
        <v>0</v>
      </c>
      <c r="AB814" s="15">
        <f t="shared" si="277"/>
        <v>200000</v>
      </c>
      <c r="AC814" s="44">
        <f t="shared" ca="1" si="292"/>
        <v>0</v>
      </c>
      <c r="AD814" s="15">
        <f t="shared" si="278"/>
        <v>200000</v>
      </c>
      <c r="AE814" s="44">
        <f t="shared" ca="1" si="293"/>
        <v>0</v>
      </c>
    </row>
    <row r="815" spans="2:31">
      <c r="B815" s="15">
        <f t="shared" si="264"/>
        <v>200000</v>
      </c>
      <c r="C815" s="15">
        <f t="shared" ca="1" si="279"/>
        <v>0</v>
      </c>
      <c r="D815" s="15">
        <f t="shared" si="265"/>
        <v>200000</v>
      </c>
      <c r="E815" s="15">
        <f t="shared" ca="1" si="280"/>
        <v>0</v>
      </c>
      <c r="F815" s="15">
        <f t="shared" si="266"/>
        <v>200000</v>
      </c>
      <c r="G815" s="15">
        <f t="shared" ca="1" si="281"/>
        <v>0</v>
      </c>
      <c r="H815" s="15">
        <f t="shared" si="267"/>
        <v>200000</v>
      </c>
      <c r="I815" s="15">
        <f t="shared" ca="1" si="282"/>
        <v>0</v>
      </c>
      <c r="J815" s="15">
        <f t="shared" si="268"/>
        <v>200000</v>
      </c>
      <c r="K815" s="15">
        <f t="shared" ca="1" si="283"/>
        <v>0</v>
      </c>
      <c r="L815" s="15">
        <f t="shared" si="269"/>
        <v>200000</v>
      </c>
      <c r="M815" s="15">
        <f t="shared" ca="1" si="284"/>
        <v>0</v>
      </c>
      <c r="N815" s="15">
        <f t="shared" si="270"/>
        <v>200000</v>
      </c>
      <c r="O815" s="15">
        <f t="shared" ca="1" si="285"/>
        <v>0</v>
      </c>
      <c r="P815" s="15">
        <f t="shared" si="271"/>
        <v>200000</v>
      </c>
      <c r="Q815" s="15">
        <f t="shared" ca="1" si="286"/>
        <v>0</v>
      </c>
      <c r="R815" s="15">
        <f t="shared" si="272"/>
        <v>200000</v>
      </c>
      <c r="S815" s="15">
        <f t="shared" ca="1" si="287"/>
        <v>0</v>
      </c>
      <c r="T815" s="15">
        <f t="shared" si="273"/>
        <v>200000</v>
      </c>
      <c r="U815" s="15">
        <f t="shared" ca="1" si="288"/>
        <v>0</v>
      </c>
      <c r="V815" s="15">
        <f t="shared" si="274"/>
        <v>200000</v>
      </c>
      <c r="W815" s="15">
        <f t="shared" ca="1" si="289"/>
        <v>0</v>
      </c>
      <c r="X815" s="15">
        <f t="shared" si="275"/>
        <v>200000</v>
      </c>
      <c r="Y815" s="44">
        <f t="shared" ca="1" si="290"/>
        <v>0</v>
      </c>
      <c r="Z815" s="15">
        <f t="shared" si="276"/>
        <v>200000</v>
      </c>
      <c r="AA815" s="44">
        <f t="shared" ca="1" si="291"/>
        <v>0</v>
      </c>
      <c r="AB815" s="15">
        <f t="shared" si="277"/>
        <v>200000</v>
      </c>
      <c r="AC815" s="44">
        <f t="shared" ca="1" si="292"/>
        <v>0</v>
      </c>
      <c r="AD815" s="15">
        <f t="shared" si="278"/>
        <v>200000</v>
      </c>
      <c r="AE815" s="44">
        <f t="shared" ca="1" si="293"/>
        <v>0</v>
      </c>
    </row>
    <row r="816" spans="2:31">
      <c r="B816" s="15">
        <f t="shared" si="264"/>
        <v>200000</v>
      </c>
      <c r="C816" s="15">
        <f t="shared" ca="1" si="279"/>
        <v>0</v>
      </c>
      <c r="D816" s="15">
        <f t="shared" si="265"/>
        <v>200000</v>
      </c>
      <c r="E816" s="15">
        <f t="shared" ca="1" si="280"/>
        <v>0</v>
      </c>
      <c r="F816" s="15">
        <f t="shared" si="266"/>
        <v>200000</v>
      </c>
      <c r="G816" s="15">
        <f t="shared" ca="1" si="281"/>
        <v>0</v>
      </c>
      <c r="H816" s="15">
        <f t="shared" si="267"/>
        <v>200000</v>
      </c>
      <c r="I816" s="15">
        <f t="shared" ca="1" si="282"/>
        <v>0</v>
      </c>
      <c r="J816" s="15">
        <f t="shared" si="268"/>
        <v>200000</v>
      </c>
      <c r="K816" s="15">
        <f t="shared" ca="1" si="283"/>
        <v>0</v>
      </c>
      <c r="L816" s="15">
        <f t="shared" si="269"/>
        <v>200000</v>
      </c>
      <c r="M816" s="15">
        <f t="shared" ca="1" si="284"/>
        <v>0</v>
      </c>
      <c r="N816" s="15">
        <f t="shared" si="270"/>
        <v>200000</v>
      </c>
      <c r="O816" s="15">
        <f t="shared" ca="1" si="285"/>
        <v>0</v>
      </c>
      <c r="P816" s="15">
        <f t="shared" si="271"/>
        <v>200000</v>
      </c>
      <c r="Q816" s="15">
        <f t="shared" ca="1" si="286"/>
        <v>0</v>
      </c>
      <c r="R816" s="15">
        <f t="shared" si="272"/>
        <v>200000</v>
      </c>
      <c r="S816" s="15">
        <f t="shared" ca="1" si="287"/>
        <v>0</v>
      </c>
      <c r="T816" s="15">
        <f t="shared" si="273"/>
        <v>200000</v>
      </c>
      <c r="U816" s="15">
        <f t="shared" ca="1" si="288"/>
        <v>0</v>
      </c>
      <c r="V816" s="15">
        <f t="shared" si="274"/>
        <v>200000</v>
      </c>
      <c r="W816" s="15">
        <f t="shared" ca="1" si="289"/>
        <v>0</v>
      </c>
      <c r="X816" s="15">
        <f t="shared" si="275"/>
        <v>200000</v>
      </c>
      <c r="Y816" s="44">
        <f t="shared" ca="1" si="290"/>
        <v>0</v>
      </c>
      <c r="Z816" s="15">
        <f t="shared" si="276"/>
        <v>200000</v>
      </c>
      <c r="AA816" s="44">
        <f t="shared" ca="1" si="291"/>
        <v>0</v>
      </c>
      <c r="AB816" s="15">
        <f t="shared" si="277"/>
        <v>200000</v>
      </c>
      <c r="AC816" s="44">
        <f t="shared" ca="1" si="292"/>
        <v>0</v>
      </c>
      <c r="AD816" s="15">
        <f t="shared" si="278"/>
        <v>200000</v>
      </c>
      <c r="AE816" s="44">
        <f t="shared" ca="1" si="293"/>
        <v>0</v>
      </c>
    </row>
    <row r="817" spans="2:31">
      <c r="B817" s="15">
        <f t="shared" si="264"/>
        <v>200000</v>
      </c>
      <c r="C817" s="15">
        <f t="shared" ca="1" si="279"/>
        <v>0</v>
      </c>
      <c r="D817" s="15">
        <f t="shared" si="265"/>
        <v>200000</v>
      </c>
      <c r="E817" s="15">
        <f t="shared" ca="1" si="280"/>
        <v>0</v>
      </c>
      <c r="F817" s="15">
        <f t="shared" si="266"/>
        <v>200000</v>
      </c>
      <c r="G817" s="15">
        <f t="shared" ca="1" si="281"/>
        <v>0</v>
      </c>
      <c r="H817" s="15">
        <f t="shared" si="267"/>
        <v>200000</v>
      </c>
      <c r="I817" s="15">
        <f t="shared" ca="1" si="282"/>
        <v>0</v>
      </c>
      <c r="J817" s="15">
        <f t="shared" si="268"/>
        <v>200000</v>
      </c>
      <c r="K817" s="15">
        <f t="shared" ca="1" si="283"/>
        <v>0</v>
      </c>
      <c r="L817" s="15">
        <f t="shared" si="269"/>
        <v>200000</v>
      </c>
      <c r="M817" s="15">
        <f t="shared" ca="1" si="284"/>
        <v>0</v>
      </c>
      <c r="N817" s="15">
        <f t="shared" si="270"/>
        <v>200000</v>
      </c>
      <c r="O817" s="15">
        <f t="shared" ca="1" si="285"/>
        <v>0</v>
      </c>
      <c r="P817" s="15">
        <f t="shared" si="271"/>
        <v>200000</v>
      </c>
      <c r="Q817" s="15">
        <f t="shared" ca="1" si="286"/>
        <v>0</v>
      </c>
      <c r="R817" s="15">
        <f t="shared" si="272"/>
        <v>200000</v>
      </c>
      <c r="S817" s="15">
        <f t="shared" ca="1" si="287"/>
        <v>0</v>
      </c>
      <c r="T817" s="15">
        <f t="shared" si="273"/>
        <v>200000</v>
      </c>
      <c r="U817" s="15">
        <f t="shared" ca="1" si="288"/>
        <v>0</v>
      </c>
      <c r="V817" s="15">
        <f t="shared" si="274"/>
        <v>200000</v>
      </c>
      <c r="W817" s="15">
        <f t="shared" ca="1" si="289"/>
        <v>0</v>
      </c>
      <c r="X817" s="15">
        <f t="shared" si="275"/>
        <v>200000</v>
      </c>
      <c r="Y817" s="44">
        <f t="shared" ca="1" si="290"/>
        <v>0</v>
      </c>
      <c r="Z817" s="15">
        <f t="shared" si="276"/>
        <v>200000</v>
      </c>
      <c r="AA817" s="44">
        <f t="shared" ca="1" si="291"/>
        <v>0</v>
      </c>
      <c r="AB817" s="15">
        <f t="shared" si="277"/>
        <v>200000</v>
      </c>
      <c r="AC817" s="44">
        <f t="shared" ca="1" si="292"/>
        <v>0</v>
      </c>
      <c r="AD817" s="15">
        <f t="shared" si="278"/>
        <v>200000</v>
      </c>
      <c r="AE817" s="44">
        <f t="shared" ca="1" si="293"/>
        <v>0</v>
      </c>
    </row>
    <row r="818" spans="2:31">
      <c r="B818" s="15">
        <f t="shared" si="264"/>
        <v>200000</v>
      </c>
      <c r="C818" s="15">
        <f t="shared" ca="1" si="279"/>
        <v>0</v>
      </c>
      <c r="D818" s="15">
        <f t="shared" si="265"/>
        <v>200000</v>
      </c>
      <c r="E818" s="15">
        <f t="shared" ca="1" si="280"/>
        <v>0</v>
      </c>
      <c r="F818" s="15">
        <f t="shared" si="266"/>
        <v>200000</v>
      </c>
      <c r="G818" s="15">
        <f t="shared" ca="1" si="281"/>
        <v>0</v>
      </c>
      <c r="H818" s="15">
        <f t="shared" si="267"/>
        <v>200000</v>
      </c>
      <c r="I818" s="15">
        <f t="shared" ca="1" si="282"/>
        <v>0</v>
      </c>
      <c r="J818" s="15">
        <f t="shared" si="268"/>
        <v>200000</v>
      </c>
      <c r="K818" s="15">
        <f t="shared" ca="1" si="283"/>
        <v>0</v>
      </c>
      <c r="L818" s="15">
        <f t="shared" si="269"/>
        <v>200000</v>
      </c>
      <c r="M818" s="15">
        <f t="shared" ca="1" si="284"/>
        <v>0</v>
      </c>
      <c r="N818" s="15">
        <f t="shared" si="270"/>
        <v>200000</v>
      </c>
      <c r="O818" s="15">
        <f t="shared" ca="1" si="285"/>
        <v>0</v>
      </c>
      <c r="P818" s="15">
        <f t="shared" si="271"/>
        <v>200000</v>
      </c>
      <c r="Q818" s="15">
        <f t="shared" ca="1" si="286"/>
        <v>0</v>
      </c>
      <c r="R818" s="15">
        <f t="shared" si="272"/>
        <v>200000</v>
      </c>
      <c r="S818" s="15">
        <f t="shared" ca="1" si="287"/>
        <v>0</v>
      </c>
      <c r="T818" s="15">
        <f t="shared" si="273"/>
        <v>200000</v>
      </c>
      <c r="U818" s="15">
        <f t="shared" ca="1" si="288"/>
        <v>0</v>
      </c>
      <c r="V818" s="15">
        <f t="shared" si="274"/>
        <v>200000</v>
      </c>
      <c r="W818" s="15">
        <f t="shared" ca="1" si="289"/>
        <v>0</v>
      </c>
      <c r="X818" s="15">
        <f t="shared" si="275"/>
        <v>200000</v>
      </c>
      <c r="Y818" s="44">
        <f t="shared" ca="1" si="290"/>
        <v>0</v>
      </c>
      <c r="Z818" s="15">
        <f t="shared" si="276"/>
        <v>200000</v>
      </c>
      <c r="AA818" s="44">
        <f t="shared" ca="1" si="291"/>
        <v>0</v>
      </c>
      <c r="AB818" s="15">
        <f t="shared" si="277"/>
        <v>200000</v>
      </c>
      <c r="AC818" s="44">
        <f t="shared" ca="1" si="292"/>
        <v>0</v>
      </c>
      <c r="AD818" s="15">
        <f t="shared" si="278"/>
        <v>200000</v>
      </c>
      <c r="AE818" s="44">
        <f t="shared" ca="1" si="293"/>
        <v>0</v>
      </c>
    </row>
    <row r="819" spans="2:31">
      <c r="B819" s="15">
        <f t="shared" si="264"/>
        <v>200000</v>
      </c>
      <c r="C819" s="15">
        <f t="shared" ca="1" si="279"/>
        <v>0</v>
      </c>
      <c r="D819" s="15">
        <f t="shared" si="265"/>
        <v>200000</v>
      </c>
      <c r="E819" s="15">
        <f t="shared" ca="1" si="280"/>
        <v>0</v>
      </c>
      <c r="F819" s="15">
        <f t="shared" si="266"/>
        <v>200000</v>
      </c>
      <c r="G819" s="15">
        <f t="shared" ca="1" si="281"/>
        <v>0</v>
      </c>
      <c r="H819" s="15">
        <f t="shared" si="267"/>
        <v>200000</v>
      </c>
      <c r="I819" s="15">
        <f t="shared" ca="1" si="282"/>
        <v>0</v>
      </c>
      <c r="J819" s="15">
        <f t="shared" si="268"/>
        <v>200000</v>
      </c>
      <c r="K819" s="15">
        <f t="shared" ca="1" si="283"/>
        <v>0</v>
      </c>
      <c r="L819" s="15">
        <f t="shared" si="269"/>
        <v>200000</v>
      </c>
      <c r="M819" s="15">
        <f t="shared" ca="1" si="284"/>
        <v>0</v>
      </c>
      <c r="N819" s="15">
        <f t="shared" si="270"/>
        <v>200000</v>
      </c>
      <c r="O819" s="15">
        <f t="shared" ca="1" si="285"/>
        <v>0</v>
      </c>
      <c r="P819" s="15">
        <f t="shared" si="271"/>
        <v>200000</v>
      </c>
      <c r="Q819" s="15">
        <f t="shared" ca="1" si="286"/>
        <v>0</v>
      </c>
      <c r="R819" s="15">
        <f t="shared" si="272"/>
        <v>200000</v>
      </c>
      <c r="S819" s="15">
        <f t="shared" ca="1" si="287"/>
        <v>0</v>
      </c>
      <c r="T819" s="15">
        <f t="shared" si="273"/>
        <v>200000</v>
      </c>
      <c r="U819" s="15">
        <f t="shared" ca="1" si="288"/>
        <v>0</v>
      </c>
      <c r="V819" s="15">
        <f t="shared" si="274"/>
        <v>200000</v>
      </c>
      <c r="W819" s="15">
        <f t="shared" ca="1" si="289"/>
        <v>0</v>
      </c>
      <c r="X819" s="15">
        <f t="shared" si="275"/>
        <v>200000</v>
      </c>
      <c r="Y819" s="44">
        <f t="shared" ca="1" si="290"/>
        <v>0</v>
      </c>
      <c r="Z819" s="15">
        <f t="shared" si="276"/>
        <v>200000</v>
      </c>
      <c r="AA819" s="44">
        <f t="shared" ca="1" si="291"/>
        <v>0</v>
      </c>
      <c r="AB819" s="15">
        <f t="shared" si="277"/>
        <v>200000</v>
      </c>
      <c r="AC819" s="44">
        <f t="shared" ca="1" si="292"/>
        <v>0</v>
      </c>
      <c r="AD819" s="15">
        <f t="shared" si="278"/>
        <v>200000</v>
      </c>
      <c r="AE819" s="44">
        <f t="shared" ca="1" si="293"/>
        <v>0</v>
      </c>
    </row>
    <row r="820" spans="2:31">
      <c r="B820" s="15">
        <f t="shared" si="264"/>
        <v>200000</v>
      </c>
      <c r="C820" s="15">
        <f t="shared" ca="1" si="279"/>
        <v>0</v>
      </c>
      <c r="D820" s="15">
        <f t="shared" si="265"/>
        <v>200000</v>
      </c>
      <c r="E820" s="15">
        <f t="shared" ca="1" si="280"/>
        <v>0</v>
      </c>
      <c r="F820" s="15">
        <f t="shared" si="266"/>
        <v>200000</v>
      </c>
      <c r="G820" s="15">
        <f t="shared" ca="1" si="281"/>
        <v>0</v>
      </c>
      <c r="H820" s="15">
        <f t="shared" si="267"/>
        <v>200000</v>
      </c>
      <c r="I820" s="15">
        <f t="shared" ca="1" si="282"/>
        <v>0</v>
      </c>
      <c r="J820" s="15">
        <f t="shared" si="268"/>
        <v>200000</v>
      </c>
      <c r="K820" s="15">
        <f t="shared" ca="1" si="283"/>
        <v>0</v>
      </c>
      <c r="L820" s="15">
        <f t="shared" si="269"/>
        <v>200000</v>
      </c>
      <c r="M820" s="15">
        <f t="shared" ca="1" si="284"/>
        <v>0</v>
      </c>
      <c r="N820" s="15">
        <f t="shared" si="270"/>
        <v>200000</v>
      </c>
      <c r="O820" s="15">
        <f t="shared" ca="1" si="285"/>
        <v>0</v>
      </c>
      <c r="P820" s="15">
        <f t="shared" si="271"/>
        <v>200000</v>
      </c>
      <c r="Q820" s="15">
        <f t="shared" ca="1" si="286"/>
        <v>0</v>
      </c>
      <c r="R820" s="15">
        <f t="shared" si="272"/>
        <v>200000</v>
      </c>
      <c r="S820" s="15">
        <f t="shared" ca="1" si="287"/>
        <v>0</v>
      </c>
      <c r="T820" s="15">
        <f t="shared" si="273"/>
        <v>200000</v>
      </c>
      <c r="U820" s="15">
        <f t="shared" ca="1" si="288"/>
        <v>0</v>
      </c>
      <c r="V820" s="15">
        <f t="shared" si="274"/>
        <v>200000</v>
      </c>
      <c r="W820" s="15">
        <f t="shared" ca="1" si="289"/>
        <v>0</v>
      </c>
      <c r="X820" s="15">
        <f t="shared" si="275"/>
        <v>200000</v>
      </c>
      <c r="Y820" s="44">
        <f t="shared" ca="1" si="290"/>
        <v>0</v>
      </c>
      <c r="Z820" s="15">
        <f t="shared" si="276"/>
        <v>200000</v>
      </c>
      <c r="AA820" s="44">
        <f t="shared" ca="1" si="291"/>
        <v>0</v>
      </c>
      <c r="AB820" s="15">
        <f t="shared" si="277"/>
        <v>200000</v>
      </c>
      <c r="AC820" s="44">
        <f t="shared" ca="1" si="292"/>
        <v>0</v>
      </c>
      <c r="AD820" s="15">
        <f t="shared" si="278"/>
        <v>200000</v>
      </c>
      <c r="AE820" s="44">
        <f t="shared" ca="1" si="293"/>
        <v>0</v>
      </c>
    </row>
    <row r="821" spans="2:31">
      <c r="B821" s="15">
        <f t="shared" si="264"/>
        <v>200000</v>
      </c>
      <c r="C821" s="15">
        <f t="shared" ca="1" si="279"/>
        <v>0</v>
      </c>
      <c r="D821" s="15">
        <f t="shared" si="265"/>
        <v>200000</v>
      </c>
      <c r="E821" s="15">
        <f t="shared" ca="1" si="280"/>
        <v>0</v>
      </c>
      <c r="F821" s="15">
        <f t="shared" si="266"/>
        <v>200000</v>
      </c>
      <c r="G821" s="15">
        <f t="shared" ca="1" si="281"/>
        <v>0</v>
      </c>
      <c r="H821" s="15">
        <f t="shared" si="267"/>
        <v>200000</v>
      </c>
      <c r="I821" s="15">
        <f t="shared" ca="1" si="282"/>
        <v>0</v>
      </c>
      <c r="J821" s="15">
        <f t="shared" si="268"/>
        <v>200000</v>
      </c>
      <c r="K821" s="15">
        <f t="shared" ca="1" si="283"/>
        <v>0</v>
      </c>
      <c r="L821" s="15">
        <f t="shared" si="269"/>
        <v>200000</v>
      </c>
      <c r="M821" s="15">
        <f t="shared" ca="1" si="284"/>
        <v>0</v>
      </c>
      <c r="N821" s="15">
        <f t="shared" si="270"/>
        <v>200000</v>
      </c>
      <c r="O821" s="15">
        <f t="shared" ca="1" si="285"/>
        <v>0</v>
      </c>
      <c r="P821" s="15">
        <f t="shared" si="271"/>
        <v>200000</v>
      </c>
      <c r="Q821" s="15">
        <f t="shared" ca="1" si="286"/>
        <v>0</v>
      </c>
      <c r="R821" s="15">
        <f t="shared" si="272"/>
        <v>200000</v>
      </c>
      <c r="S821" s="15">
        <f t="shared" ca="1" si="287"/>
        <v>0</v>
      </c>
      <c r="T821" s="15">
        <f t="shared" si="273"/>
        <v>200000</v>
      </c>
      <c r="U821" s="15">
        <f t="shared" ca="1" si="288"/>
        <v>0</v>
      </c>
      <c r="V821" s="15">
        <f t="shared" si="274"/>
        <v>200000</v>
      </c>
      <c r="W821" s="15">
        <f t="shared" ca="1" si="289"/>
        <v>0</v>
      </c>
      <c r="X821" s="15">
        <f t="shared" si="275"/>
        <v>200000</v>
      </c>
      <c r="Y821" s="44">
        <f t="shared" ca="1" si="290"/>
        <v>0</v>
      </c>
      <c r="Z821" s="15">
        <f t="shared" si="276"/>
        <v>200000</v>
      </c>
      <c r="AA821" s="44">
        <f t="shared" ca="1" si="291"/>
        <v>0</v>
      </c>
      <c r="AB821" s="15">
        <f t="shared" si="277"/>
        <v>200000</v>
      </c>
      <c r="AC821" s="44">
        <f t="shared" ca="1" si="292"/>
        <v>0</v>
      </c>
      <c r="AD821" s="15">
        <f t="shared" si="278"/>
        <v>200000</v>
      </c>
      <c r="AE821" s="44">
        <f t="shared" ca="1" si="293"/>
        <v>0</v>
      </c>
    </row>
    <row r="822" spans="2:31">
      <c r="B822" s="15">
        <f t="shared" si="264"/>
        <v>200000</v>
      </c>
      <c r="C822" s="15">
        <f t="shared" ca="1" si="279"/>
        <v>0</v>
      </c>
      <c r="D822" s="15">
        <f t="shared" si="265"/>
        <v>200000</v>
      </c>
      <c r="E822" s="15">
        <f t="shared" ca="1" si="280"/>
        <v>0</v>
      </c>
      <c r="F822" s="15">
        <f t="shared" si="266"/>
        <v>200000</v>
      </c>
      <c r="G822" s="15">
        <f t="shared" ca="1" si="281"/>
        <v>0</v>
      </c>
      <c r="H822" s="15">
        <f t="shared" si="267"/>
        <v>200000</v>
      </c>
      <c r="I822" s="15">
        <f t="shared" ca="1" si="282"/>
        <v>0</v>
      </c>
      <c r="J822" s="15">
        <f t="shared" si="268"/>
        <v>200000</v>
      </c>
      <c r="K822" s="15">
        <f t="shared" ca="1" si="283"/>
        <v>0</v>
      </c>
      <c r="L822" s="15">
        <f t="shared" si="269"/>
        <v>200000</v>
      </c>
      <c r="M822" s="15">
        <f t="shared" ca="1" si="284"/>
        <v>0</v>
      </c>
      <c r="N822" s="15">
        <f t="shared" si="270"/>
        <v>200000</v>
      </c>
      <c r="O822" s="15">
        <f t="shared" ca="1" si="285"/>
        <v>0</v>
      </c>
      <c r="P822" s="15">
        <f t="shared" si="271"/>
        <v>200000</v>
      </c>
      <c r="Q822" s="15">
        <f t="shared" ca="1" si="286"/>
        <v>0</v>
      </c>
      <c r="R822" s="15">
        <f t="shared" si="272"/>
        <v>200000</v>
      </c>
      <c r="S822" s="15">
        <f t="shared" ca="1" si="287"/>
        <v>0</v>
      </c>
      <c r="T822" s="15">
        <f t="shared" si="273"/>
        <v>200000</v>
      </c>
      <c r="U822" s="15">
        <f t="shared" ca="1" si="288"/>
        <v>0</v>
      </c>
      <c r="V822" s="15">
        <f t="shared" si="274"/>
        <v>200000</v>
      </c>
      <c r="W822" s="15">
        <f t="shared" ca="1" si="289"/>
        <v>0</v>
      </c>
      <c r="X822" s="15">
        <f t="shared" si="275"/>
        <v>200000</v>
      </c>
      <c r="Y822" s="44">
        <f t="shared" ca="1" si="290"/>
        <v>0</v>
      </c>
      <c r="Z822" s="15">
        <f t="shared" si="276"/>
        <v>200000</v>
      </c>
      <c r="AA822" s="44">
        <f t="shared" ca="1" si="291"/>
        <v>0</v>
      </c>
      <c r="AB822" s="15">
        <f t="shared" si="277"/>
        <v>200000</v>
      </c>
      <c r="AC822" s="44">
        <f t="shared" ca="1" si="292"/>
        <v>0</v>
      </c>
      <c r="AD822" s="15">
        <f t="shared" si="278"/>
        <v>200000</v>
      </c>
      <c r="AE822" s="44">
        <f t="shared" ca="1" si="293"/>
        <v>0</v>
      </c>
    </row>
    <row r="823" spans="2:31">
      <c r="B823" s="15">
        <f t="shared" si="264"/>
        <v>200000</v>
      </c>
      <c r="C823" s="15">
        <f t="shared" ca="1" si="279"/>
        <v>0</v>
      </c>
      <c r="D823" s="15">
        <f t="shared" si="265"/>
        <v>200000</v>
      </c>
      <c r="E823" s="15">
        <f t="shared" ca="1" si="280"/>
        <v>0</v>
      </c>
      <c r="F823" s="15">
        <f t="shared" si="266"/>
        <v>200000</v>
      </c>
      <c r="G823" s="15">
        <f t="shared" ca="1" si="281"/>
        <v>0</v>
      </c>
      <c r="H823" s="15">
        <f t="shared" si="267"/>
        <v>200000</v>
      </c>
      <c r="I823" s="15">
        <f t="shared" ca="1" si="282"/>
        <v>0</v>
      </c>
      <c r="J823" s="15">
        <f t="shared" si="268"/>
        <v>200000</v>
      </c>
      <c r="K823" s="15">
        <f t="shared" ca="1" si="283"/>
        <v>0</v>
      </c>
      <c r="L823" s="15">
        <f t="shared" si="269"/>
        <v>200000</v>
      </c>
      <c r="M823" s="15">
        <f t="shared" ca="1" si="284"/>
        <v>0</v>
      </c>
      <c r="N823" s="15">
        <f t="shared" si="270"/>
        <v>200000</v>
      </c>
      <c r="O823" s="15">
        <f t="shared" ca="1" si="285"/>
        <v>0</v>
      </c>
      <c r="P823" s="15">
        <f t="shared" si="271"/>
        <v>200000</v>
      </c>
      <c r="Q823" s="15">
        <f t="shared" ca="1" si="286"/>
        <v>0</v>
      </c>
      <c r="R823" s="15">
        <f t="shared" si="272"/>
        <v>200000</v>
      </c>
      <c r="S823" s="15">
        <f t="shared" ca="1" si="287"/>
        <v>0</v>
      </c>
      <c r="T823" s="15">
        <f t="shared" si="273"/>
        <v>200000</v>
      </c>
      <c r="U823" s="15">
        <f t="shared" ca="1" si="288"/>
        <v>0</v>
      </c>
      <c r="V823" s="15">
        <f t="shared" si="274"/>
        <v>200000</v>
      </c>
      <c r="W823" s="15">
        <f t="shared" ca="1" si="289"/>
        <v>0</v>
      </c>
      <c r="X823" s="15">
        <f t="shared" si="275"/>
        <v>200000</v>
      </c>
      <c r="Y823" s="44">
        <f t="shared" ca="1" si="290"/>
        <v>0</v>
      </c>
      <c r="Z823" s="15">
        <f t="shared" si="276"/>
        <v>200000</v>
      </c>
      <c r="AA823" s="44">
        <f t="shared" ca="1" si="291"/>
        <v>0</v>
      </c>
      <c r="AB823" s="15">
        <f t="shared" si="277"/>
        <v>200000</v>
      </c>
      <c r="AC823" s="44">
        <f t="shared" ca="1" si="292"/>
        <v>0</v>
      </c>
      <c r="AD823" s="15">
        <f t="shared" si="278"/>
        <v>200000</v>
      </c>
      <c r="AE823" s="44">
        <f t="shared" ca="1" si="293"/>
        <v>0</v>
      </c>
    </row>
    <row r="824" spans="2:31">
      <c r="B824" s="15">
        <f t="shared" si="264"/>
        <v>200000</v>
      </c>
      <c r="C824" s="15">
        <f t="shared" ca="1" si="279"/>
        <v>0</v>
      </c>
      <c r="D824" s="15">
        <f t="shared" si="265"/>
        <v>200000</v>
      </c>
      <c r="E824" s="15">
        <f t="shared" ca="1" si="280"/>
        <v>0</v>
      </c>
      <c r="F824" s="15">
        <f t="shared" si="266"/>
        <v>200000</v>
      </c>
      <c r="G824" s="15">
        <f t="shared" ca="1" si="281"/>
        <v>0</v>
      </c>
      <c r="H824" s="15">
        <f t="shared" si="267"/>
        <v>200000</v>
      </c>
      <c r="I824" s="15">
        <f t="shared" ca="1" si="282"/>
        <v>0</v>
      </c>
      <c r="J824" s="15">
        <f t="shared" si="268"/>
        <v>200000</v>
      </c>
      <c r="K824" s="15">
        <f t="shared" ca="1" si="283"/>
        <v>0</v>
      </c>
      <c r="L824" s="15">
        <f t="shared" si="269"/>
        <v>200000</v>
      </c>
      <c r="M824" s="15">
        <f t="shared" ca="1" si="284"/>
        <v>0</v>
      </c>
      <c r="N824" s="15">
        <f t="shared" si="270"/>
        <v>200000</v>
      </c>
      <c r="O824" s="15">
        <f t="shared" ca="1" si="285"/>
        <v>0</v>
      </c>
      <c r="P824" s="15">
        <f t="shared" si="271"/>
        <v>200000</v>
      </c>
      <c r="Q824" s="15">
        <f t="shared" ca="1" si="286"/>
        <v>0</v>
      </c>
      <c r="R824" s="15">
        <f t="shared" si="272"/>
        <v>200000</v>
      </c>
      <c r="S824" s="15">
        <f t="shared" ca="1" si="287"/>
        <v>0</v>
      </c>
      <c r="T824" s="15">
        <f t="shared" si="273"/>
        <v>200000</v>
      </c>
      <c r="U824" s="15">
        <f t="shared" ca="1" si="288"/>
        <v>0</v>
      </c>
      <c r="V824" s="15">
        <f t="shared" si="274"/>
        <v>200000</v>
      </c>
      <c r="W824" s="15">
        <f t="shared" ca="1" si="289"/>
        <v>0</v>
      </c>
      <c r="X824" s="15">
        <f t="shared" si="275"/>
        <v>200000</v>
      </c>
      <c r="Y824" s="44">
        <f t="shared" ca="1" si="290"/>
        <v>0</v>
      </c>
      <c r="Z824" s="15">
        <f t="shared" si="276"/>
        <v>200000</v>
      </c>
      <c r="AA824" s="44">
        <f t="shared" ca="1" si="291"/>
        <v>0</v>
      </c>
      <c r="AB824" s="15">
        <f t="shared" si="277"/>
        <v>200000</v>
      </c>
      <c r="AC824" s="44">
        <f t="shared" ca="1" si="292"/>
        <v>0</v>
      </c>
      <c r="AD824" s="15">
        <f t="shared" si="278"/>
        <v>200000</v>
      </c>
      <c r="AE824" s="44">
        <f t="shared" ca="1" si="293"/>
        <v>0</v>
      </c>
    </row>
    <row r="825" spans="2:31">
      <c r="B825" s="15">
        <f t="shared" si="264"/>
        <v>200000</v>
      </c>
      <c r="C825" s="15">
        <f t="shared" ca="1" si="279"/>
        <v>0</v>
      </c>
      <c r="D825" s="15">
        <f t="shared" si="265"/>
        <v>200000</v>
      </c>
      <c r="E825" s="15">
        <f t="shared" ca="1" si="280"/>
        <v>0</v>
      </c>
      <c r="F825" s="15">
        <f t="shared" si="266"/>
        <v>200000</v>
      </c>
      <c r="G825" s="15">
        <f t="shared" ca="1" si="281"/>
        <v>0</v>
      </c>
      <c r="H825" s="15">
        <f t="shared" si="267"/>
        <v>200000</v>
      </c>
      <c r="I825" s="15">
        <f t="shared" ca="1" si="282"/>
        <v>0</v>
      </c>
      <c r="J825" s="15">
        <f t="shared" si="268"/>
        <v>200000</v>
      </c>
      <c r="K825" s="15">
        <f t="shared" ca="1" si="283"/>
        <v>0</v>
      </c>
      <c r="L825" s="15">
        <f t="shared" si="269"/>
        <v>200000</v>
      </c>
      <c r="M825" s="15">
        <f t="shared" ca="1" si="284"/>
        <v>0</v>
      </c>
      <c r="N825" s="15">
        <f t="shared" si="270"/>
        <v>200000</v>
      </c>
      <c r="O825" s="15">
        <f t="shared" ca="1" si="285"/>
        <v>0</v>
      </c>
      <c r="P825" s="15">
        <f t="shared" si="271"/>
        <v>200000</v>
      </c>
      <c r="Q825" s="15">
        <f t="shared" ca="1" si="286"/>
        <v>0</v>
      </c>
      <c r="R825" s="15">
        <f t="shared" si="272"/>
        <v>200000</v>
      </c>
      <c r="S825" s="15">
        <f t="shared" ca="1" si="287"/>
        <v>0</v>
      </c>
      <c r="T825" s="15">
        <f t="shared" si="273"/>
        <v>200000</v>
      </c>
      <c r="U825" s="15">
        <f t="shared" ca="1" si="288"/>
        <v>0</v>
      </c>
      <c r="V825" s="15">
        <f t="shared" si="274"/>
        <v>200000</v>
      </c>
      <c r="W825" s="15">
        <f t="shared" ca="1" si="289"/>
        <v>0</v>
      </c>
      <c r="X825" s="15">
        <f t="shared" si="275"/>
        <v>200000</v>
      </c>
      <c r="Y825" s="44">
        <f t="shared" ca="1" si="290"/>
        <v>0</v>
      </c>
      <c r="Z825" s="15">
        <f t="shared" si="276"/>
        <v>200000</v>
      </c>
      <c r="AA825" s="44">
        <f t="shared" ca="1" si="291"/>
        <v>0</v>
      </c>
      <c r="AB825" s="15">
        <f t="shared" si="277"/>
        <v>200000</v>
      </c>
      <c r="AC825" s="44">
        <f t="shared" ca="1" si="292"/>
        <v>0</v>
      </c>
      <c r="AD825" s="15">
        <f t="shared" si="278"/>
        <v>200000</v>
      </c>
      <c r="AE825" s="44">
        <f t="shared" ca="1" si="293"/>
        <v>0</v>
      </c>
    </row>
    <row r="826" spans="2:31">
      <c r="B826" s="15">
        <f t="shared" si="264"/>
        <v>200000</v>
      </c>
      <c r="C826" s="15">
        <f t="shared" ca="1" si="279"/>
        <v>0</v>
      </c>
      <c r="D826" s="15">
        <f t="shared" si="265"/>
        <v>200000</v>
      </c>
      <c r="E826" s="15">
        <f t="shared" ca="1" si="280"/>
        <v>0</v>
      </c>
      <c r="F826" s="15">
        <f t="shared" si="266"/>
        <v>200000</v>
      </c>
      <c r="G826" s="15">
        <f t="shared" ca="1" si="281"/>
        <v>0</v>
      </c>
      <c r="H826" s="15">
        <f t="shared" si="267"/>
        <v>200000</v>
      </c>
      <c r="I826" s="15">
        <f t="shared" ca="1" si="282"/>
        <v>0</v>
      </c>
      <c r="J826" s="15">
        <f t="shared" si="268"/>
        <v>200000</v>
      </c>
      <c r="K826" s="15">
        <f t="shared" ca="1" si="283"/>
        <v>0</v>
      </c>
      <c r="L826" s="15">
        <f t="shared" si="269"/>
        <v>200000</v>
      </c>
      <c r="M826" s="15">
        <f t="shared" ca="1" si="284"/>
        <v>0</v>
      </c>
      <c r="N826" s="15">
        <f t="shared" si="270"/>
        <v>200000</v>
      </c>
      <c r="O826" s="15">
        <f t="shared" ca="1" si="285"/>
        <v>0</v>
      </c>
      <c r="P826" s="15">
        <f t="shared" si="271"/>
        <v>200000</v>
      </c>
      <c r="Q826" s="15">
        <f t="shared" ca="1" si="286"/>
        <v>0</v>
      </c>
      <c r="R826" s="15">
        <f t="shared" si="272"/>
        <v>200000</v>
      </c>
      <c r="S826" s="15">
        <f t="shared" ca="1" si="287"/>
        <v>0</v>
      </c>
      <c r="T826" s="15">
        <f t="shared" si="273"/>
        <v>200000</v>
      </c>
      <c r="U826" s="15">
        <f t="shared" ca="1" si="288"/>
        <v>0</v>
      </c>
      <c r="V826" s="15">
        <f t="shared" si="274"/>
        <v>200000</v>
      </c>
      <c r="W826" s="15">
        <f t="shared" ca="1" si="289"/>
        <v>0</v>
      </c>
      <c r="X826" s="15">
        <f t="shared" si="275"/>
        <v>200000</v>
      </c>
      <c r="Y826" s="44">
        <f t="shared" ca="1" si="290"/>
        <v>0</v>
      </c>
      <c r="Z826" s="15">
        <f t="shared" si="276"/>
        <v>200000</v>
      </c>
      <c r="AA826" s="44">
        <f t="shared" ca="1" si="291"/>
        <v>0</v>
      </c>
      <c r="AB826" s="15">
        <f t="shared" si="277"/>
        <v>200000</v>
      </c>
      <c r="AC826" s="44">
        <f t="shared" ca="1" si="292"/>
        <v>0</v>
      </c>
      <c r="AD826" s="15">
        <f t="shared" si="278"/>
        <v>200000</v>
      </c>
      <c r="AE826" s="44">
        <f t="shared" ca="1" si="293"/>
        <v>0</v>
      </c>
    </row>
    <row r="827" spans="2:31">
      <c r="B827" s="15">
        <f t="shared" si="264"/>
        <v>200000</v>
      </c>
      <c r="C827" s="15">
        <f t="shared" ca="1" si="279"/>
        <v>0</v>
      </c>
      <c r="D827" s="15">
        <f t="shared" si="265"/>
        <v>200000</v>
      </c>
      <c r="E827" s="15">
        <f t="shared" ca="1" si="280"/>
        <v>0</v>
      </c>
      <c r="F827" s="15">
        <f t="shared" si="266"/>
        <v>200000</v>
      </c>
      <c r="G827" s="15">
        <f t="shared" ca="1" si="281"/>
        <v>0</v>
      </c>
      <c r="H827" s="15">
        <f t="shared" si="267"/>
        <v>200000</v>
      </c>
      <c r="I827" s="15">
        <f t="shared" ca="1" si="282"/>
        <v>0</v>
      </c>
      <c r="J827" s="15">
        <f t="shared" si="268"/>
        <v>200000</v>
      </c>
      <c r="K827" s="15">
        <f t="shared" ca="1" si="283"/>
        <v>0</v>
      </c>
      <c r="L827" s="15">
        <f t="shared" si="269"/>
        <v>200000</v>
      </c>
      <c r="M827" s="15">
        <f t="shared" ca="1" si="284"/>
        <v>0</v>
      </c>
      <c r="N827" s="15">
        <f t="shared" si="270"/>
        <v>200000</v>
      </c>
      <c r="O827" s="15">
        <f t="shared" ca="1" si="285"/>
        <v>0</v>
      </c>
      <c r="P827" s="15">
        <f t="shared" si="271"/>
        <v>200000</v>
      </c>
      <c r="Q827" s="15">
        <f t="shared" ca="1" si="286"/>
        <v>0</v>
      </c>
      <c r="R827" s="15">
        <f t="shared" si="272"/>
        <v>200000</v>
      </c>
      <c r="S827" s="15">
        <f t="shared" ca="1" si="287"/>
        <v>0</v>
      </c>
      <c r="T827" s="15">
        <f t="shared" si="273"/>
        <v>200000</v>
      </c>
      <c r="U827" s="15">
        <f t="shared" ca="1" si="288"/>
        <v>0</v>
      </c>
      <c r="V827" s="15">
        <f t="shared" si="274"/>
        <v>200000</v>
      </c>
      <c r="W827" s="15">
        <f t="shared" ca="1" si="289"/>
        <v>0</v>
      </c>
      <c r="X827" s="15">
        <f t="shared" si="275"/>
        <v>200000</v>
      </c>
      <c r="Y827" s="44">
        <f t="shared" ca="1" si="290"/>
        <v>0</v>
      </c>
      <c r="Z827" s="15">
        <f t="shared" si="276"/>
        <v>200000</v>
      </c>
      <c r="AA827" s="44">
        <f t="shared" ca="1" si="291"/>
        <v>0</v>
      </c>
      <c r="AB827" s="15">
        <f t="shared" si="277"/>
        <v>200000</v>
      </c>
      <c r="AC827" s="44">
        <f t="shared" ca="1" si="292"/>
        <v>0</v>
      </c>
      <c r="AD827" s="15">
        <f t="shared" si="278"/>
        <v>200000</v>
      </c>
      <c r="AE827" s="44">
        <f t="shared" ca="1" si="293"/>
        <v>0</v>
      </c>
    </row>
    <row r="828" spans="2:31">
      <c r="B828" s="15">
        <f t="shared" si="264"/>
        <v>200000</v>
      </c>
      <c r="C828" s="15">
        <f t="shared" ca="1" si="279"/>
        <v>0</v>
      </c>
      <c r="D828" s="15">
        <f t="shared" si="265"/>
        <v>200000</v>
      </c>
      <c r="E828" s="15">
        <f t="shared" ca="1" si="280"/>
        <v>0</v>
      </c>
      <c r="F828" s="15">
        <f t="shared" si="266"/>
        <v>200000</v>
      </c>
      <c r="G828" s="15">
        <f t="shared" ca="1" si="281"/>
        <v>0</v>
      </c>
      <c r="H828" s="15">
        <f t="shared" si="267"/>
        <v>200000</v>
      </c>
      <c r="I828" s="15">
        <f t="shared" ca="1" si="282"/>
        <v>0</v>
      </c>
      <c r="J828" s="15">
        <f t="shared" si="268"/>
        <v>200000</v>
      </c>
      <c r="K828" s="15">
        <f t="shared" ca="1" si="283"/>
        <v>0</v>
      </c>
      <c r="L828" s="15">
        <f t="shared" si="269"/>
        <v>200000</v>
      </c>
      <c r="M828" s="15">
        <f t="shared" ca="1" si="284"/>
        <v>0</v>
      </c>
      <c r="N828" s="15">
        <f t="shared" si="270"/>
        <v>200000</v>
      </c>
      <c r="O828" s="15">
        <f t="shared" ca="1" si="285"/>
        <v>0</v>
      </c>
      <c r="P828" s="15">
        <f t="shared" si="271"/>
        <v>200000</v>
      </c>
      <c r="Q828" s="15">
        <f t="shared" ca="1" si="286"/>
        <v>0</v>
      </c>
      <c r="R828" s="15">
        <f t="shared" si="272"/>
        <v>200000</v>
      </c>
      <c r="S828" s="15">
        <f t="shared" ca="1" si="287"/>
        <v>0</v>
      </c>
      <c r="T828" s="15">
        <f t="shared" si="273"/>
        <v>200000</v>
      </c>
      <c r="U828" s="15">
        <f t="shared" ca="1" si="288"/>
        <v>0</v>
      </c>
      <c r="V828" s="15">
        <f t="shared" si="274"/>
        <v>200000</v>
      </c>
      <c r="W828" s="15">
        <f t="shared" ca="1" si="289"/>
        <v>0</v>
      </c>
      <c r="X828" s="15">
        <f t="shared" si="275"/>
        <v>200000</v>
      </c>
      <c r="Y828" s="44">
        <f t="shared" ca="1" si="290"/>
        <v>0</v>
      </c>
      <c r="Z828" s="15">
        <f t="shared" si="276"/>
        <v>200000</v>
      </c>
      <c r="AA828" s="44">
        <f t="shared" ca="1" si="291"/>
        <v>0</v>
      </c>
      <c r="AB828" s="15">
        <f t="shared" si="277"/>
        <v>200000</v>
      </c>
      <c r="AC828" s="44">
        <f t="shared" ca="1" si="292"/>
        <v>0</v>
      </c>
      <c r="AD828" s="15">
        <f t="shared" si="278"/>
        <v>200000</v>
      </c>
      <c r="AE828" s="44">
        <f t="shared" ca="1" si="293"/>
        <v>0</v>
      </c>
    </row>
    <row r="829" spans="2:31">
      <c r="B829" s="15">
        <f t="shared" si="264"/>
        <v>200000</v>
      </c>
      <c r="C829" s="15">
        <f t="shared" ca="1" si="279"/>
        <v>0</v>
      </c>
      <c r="D829" s="15">
        <f t="shared" si="265"/>
        <v>200000</v>
      </c>
      <c r="E829" s="15">
        <f t="shared" ca="1" si="280"/>
        <v>0</v>
      </c>
      <c r="F829" s="15">
        <f t="shared" si="266"/>
        <v>200000</v>
      </c>
      <c r="G829" s="15">
        <f t="shared" ca="1" si="281"/>
        <v>0</v>
      </c>
      <c r="H829" s="15">
        <f t="shared" si="267"/>
        <v>200000</v>
      </c>
      <c r="I829" s="15">
        <f t="shared" ca="1" si="282"/>
        <v>0</v>
      </c>
      <c r="J829" s="15">
        <f t="shared" si="268"/>
        <v>200000</v>
      </c>
      <c r="K829" s="15">
        <f t="shared" ca="1" si="283"/>
        <v>0</v>
      </c>
      <c r="L829" s="15">
        <f t="shared" si="269"/>
        <v>200000</v>
      </c>
      <c r="M829" s="15">
        <f t="shared" ca="1" si="284"/>
        <v>0</v>
      </c>
      <c r="N829" s="15">
        <f t="shared" si="270"/>
        <v>200000</v>
      </c>
      <c r="O829" s="15">
        <f t="shared" ca="1" si="285"/>
        <v>0</v>
      </c>
      <c r="P829" s="15">
        <f t="shared" si="271"/>
        <v>200000</v>
      </c>
      <c r="Q829" s="15">
        <f t="shared" ca="1" si="286"/>
        <v>0</v>
      </c>
      <c r="R829" s="15">
        <f t="shared" si="272"/>
        <v>200000</v>
      </c>
      <c r="S829" s="15">
        <f t="shared" ca="1" si="287"/>
        <v>0</v>
      </c>
      <c r="T829" s="15">
        <f t="shared" si="273"/>
        <v>200000</v>
      </c>
      <c r="U829" s="15">
        <f t="shared" ca="1" si="288"/>
        <v>0</v>
      </c>
      <c r="V829" s="15">
        <f t="shared" si="274"/>
        <v>200000</v>
      </c>
      <c r="W829" s="15">
        <f t="shared" ca="1" si="289"/>
        <v>0</v>
      </c>
      <c r="X829" s="15">
        <f t="shared" si="275"/>
        <v>200000</v>
      </c>
      <c r="Y829" s="44">
        <f t="shared" ca="1" si="290"/>
        <v>0</v>
      </c>
      <c r="Z829" s="15">
        <f t="shared" si="276"/>
        <v>200000</v>
      </c>
      <c r="AA829" s="44">
        <f t="shared" ca="1" si="291"/>
        <v>0</v>
      </c>
      <c r="AB829" s="15">
        <f t="shared" si="277"/>
        <v>200000</v>
      </c>
      <c r="AC829" s="44">
        <f t="shared" ca="1" si="292"/>
        <v>0</v>
      </c>
      <c r="AD829" s="15">
        <f t="shared" si="278"/>
        <v>200000</v>
      </c>
      <c r="AE829" s="44">
        <f t="shared" ca="1" si="293"/>
        <v>0</v>
      </c>
    </row>
    <row r="830" spans="2:31">
      <c r="B830" s="15">
        <f t="shared" si="264"/>
        <v>200000</v>
      </c>
      <c r="C830" s="15">
        <f t="shared" ca="1" si="279"/>
        <v>0</v>
      </c>
      <c r="D830" s="15">
        <f t="shared" si="265"/>
        <v>200000</v>
      </c>
      <c r="E830" s="15">
        <f t="shared" ca="1" si="280"/>
        <v>0</v>
      </c>
      <c r="F830" s="15">
        <f t="shared" si="266"/>
        <v>200000</v>
      </c>
      <c r="G830" s="15">
        <f t="shared" ca="1" si="281"/>
        <v>0</v>
      </c>
      <c r="H830" s="15">
        <f t="shared" si="267"/>
        <v>200000</v>
      </c>
      <c r="I830" s="15">
        <f t="shared" ca="1" si="282"/>
        <v>0</v>
      </c>
      <c r="J830" s="15">
        <f t="shared" si="268"/>
        <v>200000</v>
      </c>
      <c r="K830" s="15">
        <f t="shared" ca="1" si="283"/>
        <v>0</v>
      </c>
      <c r="L830" s="15">
        <f t="shared" si="269"/>
        <v>200000</v>
      </c>
      <c r="M830" s="15">
        <f t="shared" ca="1" si="284"/>
        <v>0</v>
      </c>
      <c r="N830" s="15">
        <f t="shared" si="270"/>
        <v>200000</v>
      </c>
      <c r="O830" s="15">
        <f t="shared" ca="1" si="285"/>
        <v>0</v>
      </c>
      <c r="P830" s="15">
        <f t="shared" si="271"/>
        <v>200000</v>
      </c>
      <c r="Q830" s="15">
        <f t="shared" ca="1" si="286"/>
        <v>0</v>
      </c>
      <c r="R830" s="15">
        <f t="shared" si="272"/>
        <v>200000</v>
      </c>
      <c r="S830" s="15">
        <f t="shared" ca="1" si="287"/>
        <v>0</v>
      </c>
      <c r="T830" s="15">
        <f t="shared" si="273"/>
        <v>200000</v>
      </c>
      <c r="U830" s="15">
        <f t="shared" ca="1" si="288"/>
        <v>0</v>
      </c>
      <c r="V830" s="15">
        <f t="shared" si="274"/>
        <v>200000</v>
      </c>
      <c r="W830" s="15">
        <f t="shared" ca="1" si="289"/>
        <v>0</v>
      </c>
      <c r="X830" s="15">
        <f t="shared" si="275"/>
        <v>200000</v>
      </c>
      <c r="Y830" s="44">
        <f t="shared" ca="1" si="290"/>
        <v>0</v>
      </c>
      <c r="Z830" s="15">
        <f t="shared" si="276"/>
        <v>200000</v>
      </c>
      <c r="AA830" s="44">
        <f t="shared" ca="1" si="291"/>
        <v>0</v>
      </c>
      <c r="AB830" s="15">
        <f t="shared" si="277"/>
        <v>200000</v>
      </c>
      <c r="AC830" s="44">
        <f t="shared" ca="1" si="292"/>
        <v>0</v>
      </c>
      <c r="AD830" s="15">
        <f t="shared" si="278"/>
        <v>200000</v>
      </c>
      <c r="AE830" s="44">
        <f t="shared" ca="1" si="293"/>
        <v>0</v>
      </c>
    </row>
    <row r="831" spans="2:31">
      <c r="B831" s="15">
        <f t="shared" si="264"/>
        <v>200000</v>
      </c>
      <c r="C831" s="15">
        <f t="shared" ca="1" si="279"/>
        <v>0</v>
      </c>
      <c r="D831" s="15">
        <f t="shared" si="265"/>
        <v>200000</v>
      </c>
      <c r="E831" s="15">
        <f t="shared" ca="1" si="280"/>
        <v>0</v>
      </c>
      <c r="F831" s="15">
        <f t="shared" si="266"/>
        <v>200000</v>
      </c>
      <c r="G831" s="15">
        <f t="shared" ca="1" si="281"/>
        <v>0</v>
      </c>
      <c r="H831" s="15">
        <f t="shared" si="267"/>
        <v>200000</v>
      </c>
      <c r="I831" s="15">
        <f t="shared" ca="1" si="282"/>
        <v>0</v>
      </c>
      <c r="J831" s="15">
        <f t="shared" si="268"/>
        <v>200000</v>
      </c>
      <c r="K831" s="15">
        <f t="shared" ca="1" si="283"/>
        <v>0</v>
      </c>
      <c r="L831" s="15">
        <f t="shared" si="269"/>
        <v>200000</v>
      </c>
      <c r="M831" s="15">
        <f t="shared" ca="1" si="284"/>
        <v>0</v>
      </c>
      <c r="N831" s="15">
        <f t="shared" si="270"/>
        <v>200000</v>
      </c>
      <c r="O831" s="15">
        <f t="shared" ca="1" si="285"/>
        <v>0</v>
      </c>
      <c r="P831" s="15">
        <f t="shared" si="271"/>
        <v>200000</v>
      </c>
      <c r="Q831" s="15">
        <f t="shared" ca="1" si="286"/>
        <v>0</v>
      </c>
      <c r="R831" s="15">
        <f t="shared" si="272"/>
        <v>200000</v>
      </c>
      <c r="S831" s="15">
        <f t="shared" ca="1" si="287"/>
        <v>0</v>
      </c>
      <c r="T831" s="15">
        <f t="shared" si="273"/>
        <v>200000</v>
      </c>
      <c r="U831" s="15">
        <f t="shared" ca="1" si="288"/>
        <v>0</v>
      </c>
      <c r="V831" s="15">
        <f t="shared" si="274"/>
        <v>200000</v>
      </c>
      <c r="W831" s="15">
        <f t="shared" ca="1" si="289"/>
        <v>0</v>
      </c>
      <c r="X831" s="15">
        <f t="shared" si="275"/>
        <v>200000</v>
      </c>
      <c r="Y831" s="44">
        <f t="shared" ca="1" si="290"/>
        <v>0</v>
      </c>
      <c r="Z831" s="15">
        <f t="shared" si="276"/>
        <v>200000</v>
      </c>
      <c r="AA831" s="44">
        <f t="shared" ca="1" si="291"/>
        <v>0</v>
      </c>
      <c r="AB831" s="15">
        <f t="shared" si="277"/>
        <v>200000</v>
      </c>
      <c r="AC831" s="44">
        <f t="shared" ca="1" si="292"/>
        <v>0</v>
      </c>
      <c r="AD831" s="15">
        <f t="shared" si="278"/>
        <v>200000</v>
      </c>
      <c r="AE831" s="44">
        <f t="shared" ca="1" si="293"/>
        <v>0</v>
      </c>
    </row>
    <row r="832" spans="2:31">
      <c r="B832" s="15">
        <f t="shared" si="264"/>
        <v>200000</v>
      </c>
      <c r="C832" s="15">
        <f t="shared" ca="1" si="279"/>
        <v>0</v>
      </c>
      <c r="D832" s="15">
        <f t="shared" si="265"/>
        <v>200000</v>
      </c>
      <c r="E832" s="15">
        <f t="shared" ca="1" si="280"/>
        <v>0</v>
      </c>
      <c r="F832" s="15">
        <f t="shared" si="266"/>
        <v>200000</v>
      </c>
      <c r="G832" s="15">
        <f t="shared" ca="1" si="281"/>
        <v>0</v>
      </c>
      <c r="H832" s="15">
        <f t="shared" si="267"/>
        <v>200000</v>
      </c>
      <c r="I832" s="15">
        <f t="shared" ca="1" si="282"/>
        <v>0</v>
      </c>
      <c r="J832" s="15">
        <f t="shared" si="268"/>
        <v>200000</v>
      </c>
      <c r="K832" s="15">
        <f t="shared" ca="1" si="283"/>
        <v>0</v>
      </c>
      <c r="L832" s="15">
        <f t="shared" si="269"/>
        <v>200000</v>
      </c>
      <c r="M832" s="15">
        <f t="shared" ca="1" si="284"/>
        <v>0</v>
      </c>
      <c r="N832" s="15">
        <f t="shared" si="270"/>
        <v>200000</v>
      </c>
      <c r="O832" s="15">
        <f t="shared" ca="1" si="285"/>
        <v>0</v>
      </c>
      <c r="P832" s="15">
        <f t="shared" si="271"/>
        <v>200000</v>
      </c>
      <c r="Q832" s="15">
        <f t="shared" ca="1" si="286"/>
        <v>0</v>
      </c>
      <c r="R832" s="15">
        <f t="shared" si="272"/>
        <v>200000</v>
      </c>
      <c r="S832" s="15">
        <f t="shared" ca="1" si="287"/>
        <v>0</v>
      </c>
      <c r="T832" s="15">
        <f t="shared" si="273"/>
        <v>200000</v>
      </c>
      <c r="U832" s="15">
        <f t="shared" ca="1" si="288"/>
        <v>0</v>
      </c>
      <c r="V832" s="15">
        <f t="shared" si="274"/>
        <v>200000</v>
      </c>
      <c r="W832" s="15">
        <f t="shared" ca="1" si="289"/>
        <v>0</v>
      </c>
      <c r="X832" s="15">
        <f t="shared" si="275"/>
        <v>200000</v>
      </c>
      <c r="Y832" s="44">
        <f t="shared" ca="1" si="290"/>
        <v>0</v>
      </c>
      <c r="Z832" s="15">
        <f t="shared" si="276"/>
        <v>200000</v>
      </c>
      <c r="AA832" s="44">
        <f t="shared" ca="1" si="291"/>
        <v>0</v>
      </c>
      <c r="AB832" s="15">
        <f t="shared" si="277"/>
        <v>200000</v>
      </c>
      <c r="AC832" s="44">
        <f t="shared" ca="1" si="292"/>
        <v>0</v>
      </c>
      <c r="AD832" s="15">
        <f t="shared" si="278"/>
        <v>200000</v>
      </c>
      <c r="AE832" s="44">
        <f t="shared" ca="1" si="293"/>
        <v>0</v>
      </c>
    </row>
    <row r="833" spans="2:31">
      <c r="B833" s="15">
        <f t="shared" si="264"/>
        <v>200000</v>
      </c>
      <c r="C833" s="15">
        <f t="shared" ca="1" si="279"/>
        <v>0</v>
      </c>
      <c r="D833" s="15">
        <f t="shared" si="265"/>
        <v>200000</v>
      </c>
      <c r="E833" s="15">
        <f t="shared" ca="1" si="280"/>
        <v>0</v>
      </c>
      <c r="F833" s="15">
        <f t="shared" si="266"/>
        <v>200000</v>
      </c>
      <c r="G833" s="15">
        <f t="shared" ca="1" si="281"/>
        <v>0</v>
      </c>
      <c r="H833" s="15">
        <f t="shared" si="267"/>
        <v>200000</v>
      </c>
      <c r="I833" s="15">
        <f t="shared" ca="1" si="282"/>
        <v>0</v>
      </c>
      <c r="J833" s="15">
        <f t="shared" si="268"/>
        <v>200000</v>
      </c>
      <c r="K833" s="15">
        <f t="shared" ca="1" si="283"/>
        <v>0</v>
      </c>
      <c r="L833" s="15">
        <f t="shared" si="269"/>
        <v>200000</v>
      </c>
      <c r="M833" s="15">
        <f t="shared" ca="1" si="284"/>
        <v>0</v>
      </c>
      <c r="N833" s="15">
        <f t="shared" si="270"/>
        <v>200000</v>
      </c>
      <c r="O833" s="15">
        <f t="shared" ca="1" si="285"/>
        <v>0</v>
      </c>
      <c r="P833" s="15">
        <f t="shared" si="271"/>
        <v>200000</v>
      </c>
      <c r="Q833" s="15">
        <f t="shared" ca="1" si="286"/>
        <v>0</v>
      </c>
      <c r="R833" s="15">
        <f t="shared" si="272"/>
        <v>200000</v>
      </c>
      <c r="S833" s="15">
        <f t="shared" ca="1" si="287"/>
        <v>0</v>
      </c>
      <c r="T833" s="15">
        <f t="shared" si="273"/>
        <v>200000</v>
      </c>
      <c r="U833" s="15">
        <f t="shared" ca="1" si="288"/>
        <v>0</v>
      </c>
      <c r="V833" s="15">
        <f t="shared" si="274"/>
        <v>200000</v>
      </c>
      <c r="W833" s="15">
        <f t="shared" ca="1" si="289"/>
        <v>0</v>
      </c>
      <c r="X833" s="15">
        <f t="shared" si="275"/>
        <v>200000</v>
      </c>
      <c r="Y833" s="44">
        <f t="shared" ca="1" si="290"/>
        <v>0</v>
      </c>
      <c r="Z833" s="15">
        <f t="shared" si="276"/>
        <v>200000</v>
      </c>
      <c r="AA833" s="44">
        <f t="shared" ca="1" si="291"/>
        <v>0</v>
      </c>
      <c r="AB833" s="15">
        <f t="shared" si="277"/>
        <v>200000</v>
      </c>
      <c r="AC833" s="44">
        <f t="shared" ca="1" si="292"/>
        <v>0</v>
      </c>
      <c r="AD833" s="15">
        <f t="shared" si="278"/>
        <v>200000</v>
      </c>
      <c r="AE833" s="44">
        <f t="shared" ca="1" si="293"/>
        <v>0</v>
      </c>
    </row>
    <row r="834" spans="2:31">
      <c r="B834" s="15">
        <f t="shared" si="264"/>
        <v>200000</v>
      </c>
      <c r="C834" s="15">
        <f t="shared" ca="1" si="279"/>
        <v>0</v>
      </c>
      <c r="D834" s="15">
        <f t="shared" si="265"/>
        <v>200000</v>
      </c>
      <c r="E834" s="15">
        <f t="shared" ca="1" si="280"/>
        <v>0</v>
      </c>
      <c r="F834" s="15">
        <f t="shared" si="266"/>
        <v>200000</v>
      </c>
      <c r="G834" s="15">
        <f t="shared" ca="1" si="281"/>
        <v>0</v>
      </c>
      <c r="H834" s="15">
        <f t="shared" si="267"/>
        <v>200000</v>
      </c>
      <c r="I834" s="15">
        <f t="shared" ca="1" si="282"/>
        <v>0</v>
      </c>
      <c r="J834" s="15">
        <f t="shared" si="268"/>
        <v>200000</v>
      </c>
      <c r="K834" s="15">
        <f t="shared" ca="1" si="283"/>
        <v>0</v>
      </c>
      <c r="L834" s="15">
        <f t="shared" si="269"/>
        <v>200000</v>
      </c>
      <c r="M834" s="15">
        <f t="shared" ca="1" si="284"/>
        <v>0</v>
      </c>
      <c r="N834" s="15">
        <f t="shared" si="270"/>
        <v>200000</v>
      </c>
      <c r="O834" s="15">
        <f t="shared" ca="1" si="285"/>
        <v>0</v>
      </c>
      <c r="P834" s="15">
        <f t="shared" si="271"/>
        <v>200000</v>
      </c>
      <c r="Q834" s="15">
        <f t="shared" ca="1" si="286"/>
        <v>0</v>
      </c>
      <c r="R834" s="15">
        <f t="shared" si="272"/>
        <v>200000</v>
      </c>
      <c r="S834" s="15">
        <f t="shared" ca="1" si="287"/>
        <v>0</v>
      </c>
      <c r="T834" s="15">
        <f t="shared" si="273"/>
        <v>200000</v>
      </c>
      <c r="U834" s="15">
        <f t="shared" ca="1" si="288"/>
        <v>0</v>
      </c>
      <c r="V834" s="15">
        <f t="shared" si="274"/>
        <v>200000</v>
      </c>
      <c r="W834" s="15">
        <f t="shared" ca="1" si="289"/>
        <v>0</v>
      </c>
      <c r="X834" s="15">
        <f t="shared" si="275"/>
        <v>200000</v>
      </c>
      <c r="Y834" s="44">
        <f t="shared" ca="1" si="290"/>
        <v>0</v>
      </c>
      <c r="Z834" s="15">
        <f t="shared" si="276"/>
        <v>200000</v>
      </c>
      <c r="AA834" s="44">
        <f t="shared" ca="1" si="291"/>
        <v>0</v>
      </c>
      <c r="AB834" s="15">
        <f t="shared" si="277"/>
        <v>200000</v>
      </c>
      <c r="AC834" s="44">
        <f t="shared" ca="1" si="292"/>
        <v>0</v>
      </c>
      <c r="AD834" s="15">
        <f t="shared" si="278"/>
        <v>200000</v>
      </c>
      <c r="AE834" s="44">
        <f t="shared" ca="1" si="293"/>
        <v>0</v>
      </c>
    </row>
    <row r="835" spans="2:31">
      <c r="B835" s="15">
        <f t="shared" si="264"/>
        <v>200000</v>
      </c>
      <c r="C835" s="15">
        <f t="shared" ca="1" si="279"/>
        <v>0</v>
      </c>
      <c r="D835" s="15">
        <f t="shared" si="265"/>
        <v>200000</v>
      </c>
      <c r="E835" s="15">
        <f t="shared" ca="1" si="280"/>
        <v>0</v>
      </c>
      <c r="F835" s="15">
        <f t="shared" si="266"/>
        <v>200000</v>
      </c>
      <c r="G835" s="15">
        <f t="shared" ca="1" si="281"/>
        <v>0</v>
      </c>
      <c r="H835" s="15">
        <f t="shared" si="267"/>
        <v>200000</v>
      </c>
      <c r="I835" s="15">
        <f t="shared" ca="1" si="282"/>
        <v>0</v>
      </c>
      <c r="J835" s="15">
        <f t="shared" si="268"/>
        <v>200000</v>
      </c>
      <c r="K835" s="15">
        <f t="shared" ca="1" si="283"/>
        <v>0</v>
      </c>
      <c r="L835" s="15">
        <f t="shared" si="269"/>
        <v>200000</v>
      </c>
      <c r="M835" s="15">
        <f t="shared" ca="1" si="284"/>
        <v>0</v>
      </c>
      <c r="N835" s="15">
        <f t="shared" si="270"/>
        <v>200000</v>
      </c>
      <c r="O835" s="15">
        <f t="shared" ca="1" si="285"/>
        <v>0</v>
      </c>
      <c r="P835" s="15">
        <f t="shared" si="271"/>
        <v>200000</v>
      </c>
      <c r="Q835" s="15">
        <f t="shared" ca="1" si="286"/>
        <v>0</v>
      </c>
      <c r="R835" s="15">
        <f t="shared" si="272"/>
        <v>200000</v>
      </c>
      <c r="S835" s="15">
        <f t="shared" ca="1" si="287"/>
        <v>0</v>
      </c>
      <c r="T835" s="15">
        <f t="shared" si="273"/>
        <v>200000</v>
      </c>
      <c r="U835" s="15">
        <f t="shared" ca="1" si="288"/>
        <v>0</v>
      </c>
      <c r="V835" s="15">
        <f t="shared" si="274"/>
        <v>200000</v>
      </c>
      <c r="W835" s="15">
        <f t="shared" ca="1" si="289"/>
        <v>0</v>
      </c>
      <c r="X835" s="15">
        <f t="shared" si="275"/>
        <v>200000</v>
      </c>
      <c r="Y835" s="44">
        <f t="shared" ca="1" si="290"/>
        <v>0</v>
      </c>
      <c r="Z835" s="15">
        <f t="shared" si="276"/>
        <v>200000</v>
      </c>
      <c r="AA835" s="44">
        <f t="shared" ca="1" si="291"/>
        <v>0</v>
      </c>
      <c r="AB835" s="15">
        <f t="shared" si="277"/>
        <v>200000</v>
      </c>
      <c r="AC835" s="44">
        <f t="shared" ca="1" si="292"/>
        <v>0</v>
      </c>
      <c r="AD835" s="15">
        <f t="shared" si="278"/>
        <v>200000</v>
      </c>
      <c r="AE835" s="44">
        <f t="shared" ca="1" si="293"/>
        <v>0</v>
      </c>
    </row>
    <row r="836" spans="2:31">
      <c r="B836" s="15">
        <f t="shared" si="264"/>
        <v>200000</v>
      </c>
      <c r="C836" s="15">
        <f t="shared" ca="1" si="279"/>
        <v>0</v>
      </c>
      <c r="D836" s="15">
        <f t="shared" si="265"/>
        <v>200000</v>
      </c>
      <c r="E836" s="15">
        <f t="shared" ca="1" si="280"/>
        <v>0</v>
      </c>
      <c r="F836" s="15">
        <f t="shared" si="266"/>
        <v>200000</v>
      </c>
      <c r="G836" s="15">
        <f t="shared" ca="1" si="281"/>
        <v>0</v>
      </c>
      <c r="H836" s="15">
        <f t="shared" si="267"/>
        <v>200000</v>
      </c>
      <c r="I836" s="15">
        <f t="shared" ca="1" si="282"/>
        <v>0</v>
      </c>
      <c r="J836" s="15">
        <f t="shared" si="268"/>
        <v>200000</v>
      </c>
      <c r="K836" s="15">
        <f t="shared" ca="1" si="283"/>
        <v>0</v>
      </c>
      <c r="L836" s="15">
        <f t="shared" si="269"/>
        <v>200000</v>
      </c>
      <c r="M836" s="15">
        <f t="shared" ca="1" si="284"/>
        <v>0</v>
      </c>
      <c r="N836" s="15">
        <f t="shared" si="270"/>
        <v>200000</v>
      </c>
      <c r="O836" s="15">
        <f t="shared" ca="1" si="285"/>
        <v>0</v>
      </c>
      <c r="P836" s="15">
        <f t="shared" si="271"/>
        <v>200000</v>
      </c>
      <c r="Q836" s="15">
        <f t="shared" ca="1" si="286"/>
        <v>0</v>
      </c>
      <c r="R836" s="15">
        <f t="shared" si="272"/>
        <v>200000</v>
      </c>
      <c r="S836" s="15">
        <f t="shared" ca="1" si="287"/>
        <v>0</v>
      </c>
      <c r="T836" s="15">
        <f t="shared" si="273"/>
        <v>200000</v>
      </c>
      <c r="U836" s="15">
        <f t="shared" ca="1" si="288"/>
        <v>0</v>
      </c>
      <c r="V836" s="15">
        <f t="shared" si="274"/>
        <v>200000</v>
      </c>
      <c r="W836" s="15">
        <f t="shared" ca="1" si="289"/>
        <v>0</v>
      </c>
      <c r="X836" s="15">
        <f t="shared" si="275"/>
        <v>200000</v>
      </c>
      <c r="Y836" s="44">
        <f t="shared" ca="1" si="290"/>
        <v>0</v>
      </c>
      <c r="Z836" s="15">
        <f t="shared" si="276"/>
        <v>200000</v>
      </c>
      <c r="AA836" s="44">
        <f t="shared" ca="1" si="291"/>
        <v>0</v>
      </c>
      <c r="AB836" s="15">
        <f t="shared" si="277"/>
        <v>200000</v>
      </c>
      <c r="AC836" s="44">
        <f t="shared" ca="1" si="292"/>
        <v>0</v>
      </c>
      <c r="AD836" s="15">
        <f t="shared" si="278"/>
        <v>200000</v>
      </c>
      <c r="AE836" s="44">
        <f t="shared" ca="1" si="293"/>
        <v>0</v>
      </c>
    </row>
    <row r="837" spans="2:31">
      <c r="B837" s="15">
        <f t="shared" si="264"/>
        <v>200000</v>
      </c>
      <c r="C837" s="15">
        <f t="shared" ca="1" si="279"/>
        <v>0</v>
      </c>
      <c r="D837" s="15">
        <f t="shared" si="265"/>
        <v>200000</v>
      </c>
      <c r="E837" s="15">
        <f t="shared" ca="1" si="280"/>
        <v>0</v>
      </c>
      <c r="F837" s="15">
        <f t="shared" si="266"/>
        <v>200000</v>
      </c>
      <c r="G837" s="15">
        <f t="shared" ca="1" si="281"/>
        <v>0</v>
      </c>
      <c r="H837" s="15">
        <f t="shared" si="267"/>
        <v>200000</v>
      </c>
      <c r="I837" s="15">
        <f t="shared" ca="1" si="282"/>
        <v>0</v>
      </c>
      <c r="J837" s="15">
        <f t="shared" si="268"/>
        <v>200000</v>
      </c>
      <c r="K837" s="15">
        <f t="shared" ca="1" si="283"/>
        <v>0</v>
      </c>
      <c r="L837" s="15">
        <f t="shared" si="269"/>
        <v>200000</v>
      </c>
      <c r="M837" s="15">
        <f t="shared" ca="1" si="284"/>
        <v>0</v>
      </c>
      <c r="N837" s="15">
        <f t="shared" si="270"/>
        <v>200000</v>
      </c>
      <c r="O837" s="15">
        <f t="shared" ca="1" si="285"/>
        <v>0</v>
      </c>
      <c r="P837" s="15">
        <f t="shared" si="271"/>
        <v>200000</v>
      </c>
      <c r="Q837" s="15">
        <f t="shared" ca="1" si="286"/>
        <v>0</v>
      </c>
      <c r="R837" s="15">
        <f t="shared" si="272"/>
        <v>200000</v>
      </c>
      <c r="S837" s="15">
        <f t="shared" ca="1" si="287"/>
        <v>0</v>
      </c>
      <c r="T837" s="15">
        <f t="shared" si="273"/>
        <v>200000</v>
      </c>
      <c r="U837" s="15">
        <f t="shared" ca="1" si="288"/>
        <v>0</v>
      </c>
      <c r="V837" s="15">
        <f t="shared" si="274"/>
        <v>200000</v>
      </c>
      <c r="W837" s="15">
        <f t="shared" ca="1" si="289"/>
        <v>0</v>
      </c>
      <c r="X837" s="15">
        <f t="shared" si="275"/>
        <v>200000</v>
      </c>
      <c r="Y837" s="44">
        <f t="shared" ca="1" si="290"/>
        <v>0</v>
      </c>
      <c r="Z837" s="15">
        <f t="shared" si="276"/>
        <v>200000</v>
      </c>
      <c r="AA837" s="44">
        <f t="shared" ca="1" si="291"/>
        <v>0</v>
      </c>
      <c r="AB837" s="15">
        <f t="shared" si="277"/>
        <v>200000</v>
      </c>
      <c r="AC837" s="44">
        <f t="shared" ca="1" si="292"/>
        <v>0</v>
      </c>
      <c r="AD837" s="15">
        <f t="shared" si="278"/>
        <v>200000</v>
      </c>
      <c r="AE837" s="44">
        <f t="shared" ca="1" si="293"/>
        <v>0</v>
      </c>
    </row>
    <row r="838" spans="2:31">
      <c r="B838" s="15">
        <f t="shared" si="264"/>
        <v>200000</v>
      </c>
      <c r="C838" s="15">
        <f t="shared" ca="1" si="279"/>
        <v>0</v>
      </c>
      <c r="D838" s="15">
        <f t="shared" si="265"/>
        <v>200000</v>
      </c>
      <c r="E838" s="15">
        <f t="shared" ca="1" si="280"/>
        <v>0</v>
      </c>
      <c r="F838" s="15">
        <f t="shared" si="266"/>
        <v>200000</v>
      </c>
      <c r="G838" s="15">
        <f t="shared" ca="1" si="281"/>
        <v>0</v>
      </c>
      <c r="H838" s="15">
        <f t="shared" si="267"/>
        <v>200000</v>
      </c>
      <c r="I838" s="15">
        <f t="shared" ca="1" si="282"/>
        <v>0</v>
      </c>
      <c r="J838" s="15">
        <f t="shared" si="268"/>
        <v>200000</v>
      </c>
      <c r="K838" s="15">
        <f t="shared" ca="1" si="283"/>
        <v>0</v>
      </c>
      <c r="L838" s="15">
        <f t="shared" si="269"/>
        <v>200000</v>
      </c>
      <c r="M838" s="15">
        <f t="shared" ca="1" si="284"/>
        <v>0</v>
      </c>
      <c r="N838" s="15">
        <f t="shared" si="270"/>
        <v>200000</v>
      </c>
      <c r="O838" s="15">
        <f t="shared" ca="1" si="285"/>
        <v>0</v>
      </c>
      <c r="P838" s="15">
        <f t="shared" si="271"/>
        <v>200000</v>
      </c>
      <c r="Q838" s="15">
        <f t="shared" ca="1" si="286"/>
        <v>0</v>
      </c>
      <c r="R838" s="15">
        <f t="shared" si="272"/>
        <v>200000</v>
      </c>
      <c r="S838" s="15">
        <f t="shared" ca="1" si="287"/>
        <v>0</v>
      </c>
      <c r="T838" s="15">
        <f t="shared" si="273"/>
        <v>200000</v>
      </c>
      <c r="U838" s="15">
        <f t="shared" ca="1" si="288"/>
        <v>0</v>
      </c>
      <c r="V838" s="15">
        <f t="shared" si="274"/>
        <v>200000</v>
      </c>
      <c r="W838" s="15">
        <f t="shared" ca="1" si="289"/>
        <v>0</v>
      </c>
      <c r="X838" s="15">
        <f t="shared" si="275"/>
        <v>200000</v>
      </c>
      <c r="Y838" s="44">
        <f t="shared" ca="1" si="290"/>
        <v>0</v>
      </c>
      <c r="Z838" s="15">
        <f t="shared" si="276"/>
        <v>200000</v>
      </c>
      <c r="AA838" s="44">
        <f t="shared" ca="1" si="291"/>
        <v>0</v>
      </c>
      <c r="AB838" s="15">
        <f t="shared" si="277"/>
        <v>200000</v>
      </c>
      <c r="AC838" s="44">
        <f t="shared" ca="1" si="292"/>
        <v>0</v>
      </c>
      <c r="AD838" s="15">
        <f t="shared" si="278"/>
        <v>200000</v>
      </c>
      <c r="AE838" s="44">
        <f t="shared" ca="1" si="293"/>
        <v>0</v>
      </c>
    </row>
    <row r="839" spans="2:31">
      <c r="B839" s="15">
        <f t="shared" si="264"/>
        <v>200000</v>
      </c>
      <c r="C839" s="15">
        <f t="shared" ca="1" si="279"/>
        <v>0</v>
      </c>
      <c r="D839" s="15">
        <f t="shared" si="265"/>
        <v>200000</v>
      </c>
      <c r="E839" s="15">
        <f t="shared" ca="1" si="280"/>
        <v>0</v>
      </c>
      <c r="F839" s="15">
        <f t="shared" si="266"/>
        <v>200000</v>
      </c>
      <c r="G839" s="15">
        <f t="shared" ca="1" si="281"/>
        <v>0</v>
      </c>
      <c r="H839" s="15">
        <f t="shared" si="267"/>
        <v>200000</v>
      </c>
      <c r="I839" s="15">
        <f t="shared" ca="1" si="282"/>
        <v>0</v>
      </c>
      <c r="J839" s="15">
        <f t="shared" si="268"/>
        <v>200000</v>
      </c>
      <c r="K839" s="15">
        <f t="shared" ca="1" si="283"/>
        <v>0</v>
      </c>
      <c r="L839" s="15">
        <f t="shared" si="269"/>
        <v>200000</v>
      </c>
      <c r="M839" s="15">
        <f t="shared" ca="1" si="284"/>
        <v>0</v>
      </c>
      <c r="N839" s="15">
        <f t="shared" si="270"/>
        <v>200000</v>
      </c>
      <c r="O839" s="15">
        <f t="shared" ca="1" si="285"/>
        <v>0</v>
      </c>
      <c r="P839" s="15">
        <f t="shared" si="271"/>
        <v>200000</v>
      </c>
      <c r="Q839" s="15">
        <f t="shared" ca="1" si="286"/>
        <v>0</v>
      </c>
      <c r="R839" s="15">
        <f t="shared" si="272"/>
        <v>200000</v>
      </c>
      <c r="S839" s="15">
        <f t="shared" ca="1" si="287"/>
        <v>0</v>
      </c>
      <c r="T839" s="15">
        <f t="shared" si="273"/>
        <v>200000</v>
      </c>
      <c r="U839" s="15">
        <f t="shared" ca="1" si="288"/>
        <v>0</v>
      </c>
      <c r="V839" s="15">
        <f t="shared" si="274"/>
        <v>200000</v>
      </c>
      <c r="W839" s="15">
        <f t="shared" ca="1" si="289"/>
        <v>0</v>
      </c>
      <c r="X839" s="15">
        <f t="shared" si="275"/>
        <v>200000</v>
      </c>
      <c r="Y839" s="44">
        <f t="shared" ca="1" si="290"/>
        <v>0</v>
      </c>
      <c r="Z839" s="15">
        <f t="shared" si="276"/>
        <v>200000</v>
      </c>
      <c r="AA839" s="44">
        <f t="shared" ca="1" si="291"/>
        <v>0</v>
      </c>
      <c r="AB839" s="15">
        <f t="shared" si="277"/>
        <v>200000</v>
      </c>
      <c r="AC839" s="44">
        <f t="shared" ca="1" si="292"/>
        <v>0</v>
      </c>
      <c r="AD839" s="15">
        <f t="shared" si="278"/>
        <v>200000</v>
      </c>
      <c r="AE839" s="44">
        <f t="shared" ca="1" si="293"/>
        <v>0</v>
      </c>
    </row>
    <row r="840" spans="2:31">
      <c r="B840" s="15">
        <f t="shared" si="264"/>
        <v>200000</v>
      </c>
      <c r="C840" s="15">
        <f t="shared" ca="1" si="279"/>
        <v>0</v>
      </c>
      <c r="D840" s="15">
        <f t="shared" si="265"/>
        <v>200000</v>
      </c>
      <c r="E840" s="15">
        <f t="shared" ca="1" si="280"/>
        <v>0</v>
      </c>
      <c r="F840" s="15">
        <f t="shared" si="266"/>
        <v>200000</v>
      </c>
      <c r="G840" s="15">
        <f t="shared" ca="1" si="281"/>
        <v>0</v>
      </c>
      <c r="H840" s="15">
        <f t="shared" si="267"/>
        <v>200000</v>
      </c>
      <c r="I840" s="15">
        <f t="shared" ca="1" si="282"/>
        <v>0</v>
      </c>
      <c r="J840" s="15">
        <f t="shared" si="268"/>
        <v>200000</v>
      </c>
      <c r="K840" s="15">
        <f t="shared" ca="1" si="283"/>
        <v>0</v>
      </c>
      <c r="L840" s="15">
        <f t="shared" si="269"/>
        <v>200000</v>
      </c>
      <c r="M840" s="15">
        <f t="shared" ca="1" si="284"/>
        <v>0</v>
      </c>
      <c r="N840" s="15">
        <f t="shared" si="270"/>
        <v>200000</v>
      </c>
      <c r="O840" s="15">
        <f t="shared" ca="1" si="285"/>
        <v>0</v>
      </c>
      <c r="P840" s="15">
        <f t="shared" si="271"/>
        <v>200000</v>
      </c>
      <c r="Q840" s="15">
        <f t="shared" ca="1" si="286"/>
        <v>0</v>
      </c>
      <c r="R840" s="15">
        <f t="shared" si="272"/>
        <v>200000</v>
      </c>
      <c r="S840" s="15">
        <f t="shared" ca="1" si="287"/>
        <v>0</v>
      </c>
      <c r="T840" s="15">
        <f t="shared" si="273"/>
        <v>200000</v>
      </c>
      <c r="U840" s="15">
        <f t="shared" ca="1" si="288"/>
        <v>0</v>
      </c>
      <c r="V840" s="15">
        <f t="shared" si="274"/>
        <v>200000</v>
      </c>
      <c r="W840" s="15">
        <f t="shared" ca="1" si="289"/>
        <v>0</v>
      </c>
      <c r="X840" s="15">
        <f t="shared" si="275"/>
        <v>200000</v>
      </c>
      <c r="Y840" s="44">
        <f t="shared" ca="1" si="290"/>
        <v>0</v>
      </c>
      <c r="Z840" s="15">
        <f t="shared" si="276"/>
        <v>200000</v>
      </c>
      <c r="AA840" s="44">
        <f t="shared" ca="1" si="291"/>
        <v>0</v>
      </c>
      <c r="AB840" s="15">
        <f t="shared" si="277"/>
        <v>200000</v>
      </c>
      <c r="AC840" s="44">
        <f t="shared" ca="1" si="292"/>
        <v>0</v>
      </c>
      <c r="AD840" s="15">
        <f t="shared" si="278"/>
        <v>200000</v>
      </c>
      <c r="AE840" s="44">
        <f t="shared" ca="1" si="293"/>
        <v>0</v>
      </c>
    </row>
    <row r="841" spans="2:31">
      <c r="B841" s="15">
        <f t="shared" si="264"/>
        <v>200000</v>
      </c>
      <c r="C841" s="15">
        <f t="shared" ca="1" si="279"/>
        <v>0</v>
      </c>
      <c r="D841" s="15">
        <f t="shared" si="265"/>
        <v>200000</v>
      </c>
      <c r="E841" s="15">
        <f t="shared" ca="1" si="280"/>
        <v>0</v>
      </c>
      <c r="F841" s="15">
        <f t="shared" si="266"/>
        <v>200000</v>
      </c>
      <c r="G841" s="15">
        <f t="shared" ca="1" si="281"/>
        <v>0</v>
      </c>
      <c r="H841" s="15">
        <f t="shared" si="267"/>
        <v>200000</v>
      </c>
      <c r="I841" s="15">
        <f t="shared" ca="1" si="282"/>
        <v>0</v>
      </c>
      <c r="J841" s="15">
        <f t="shared" si="268"/>
        <v>200000</v>
      </c>
      <c r="K841" s="15">
        <f t="shared" ca="1" si="283"/>
        <v>0</v>
      </c>
      <c r="L841" s="15">
        <f t="shared" si="269"/>
        <v>200000</v>
      </c>
      <c r="M841" s="15">
        <f t="shared" ca="1" si="284"/>
        <v>0</v>
      </c>
      <c r="N841" s="15">
        <f t="shared" si="270"/>
        <v>200000</v>
      </c>
      <c r="O841" s="15">
        <f t="shared" ca="1" si="285"/>
        <v>0</v>
      </c>
      <c r="P841" s="15">
        <f t="shared" si="271"/>
        <v>200000</v>
      </c>
      <c r="Q841" s="15">
        <f t="shared" ca="1" si="286"/>
        <v>0</v>
      </c>
      <c r="R841" s="15">
        <f t="shared" si="272"/>
        <v>200000</v>
      </c>
      <c r="S841" s="15">
        <f t="shared" ca="1" si="287"/>
        <v>0</v>
      </c>
      <c r="T841" s="15">
        <f t="shared" si="273"/>
        <v>200000</v>
      </c>
      <c r="U841" s="15">
        <f t="shared" ca="1" si="288"/>
        <v>0</v>
      </c>
      <c r="V841" s="15">
        <f t="shared" si="274"/>
        <v>200000</v>
      </c>
      <c r="W841" s="15">
        <f t="shared" ca="1" si="289"/>
        <v>0</v>
      </c>
      <c r="X841" s="15">
        <f t="shared" si="275"/>
        <v>200000</v>
      </c>
      <c r="Y841" s="44">
        <f t="shared" ca="1" si="290"/>
        <v>0</v>
      </c>
      <c r="Z841" s="15">
        <f t="shared" si="276"/>
        <v>200000</v>
      </c>
      <c r="AA841" s="44">
        <f t="shared" ca="1" si="291"/>
        <v>0</v>
      </c>
      <c r="AB841" s="15">
        <f t="shared" si="277"/>
        <v>200000</v>
      </c>
      <c r="AC841" s="44">
        <f t="shared" ca="1" si="292"/>
        <v>0</v>
      </c>
      <c r="AD841" s="15">
        <f t="shared" si="278"/>
        <v>200000</v>
      </c>
      <c r="AE841" s="44">
        <f t="shared" ca="1" si="293"/>
        <v>0</v>
      </c>
    </row>
    <row r="842" spans="2:31">
      <c r="B842" s="15">
        <f t="shared" si="264"/>
        <v>200000</v>
      </c>
      <c r="C842" s="15">
        <f t="shared" ca="1" si="279"/>
        <v>0</v>
      </c>
      <c r="D842" s="15">
        <f t="shared" si="265"/>
        <v>200000</v>
      </c>
      <c r="E842" s="15">
        <f t="shared" ca="1" si="280"/>
        <v>0</v>
      </c>
      <c r="F842" s="15">
        <f t="shared" si="266"/>
        <v>200000</v>
      </c>
      <c r="G842" s="15">
        <f t="shared" ca="1" si="281"/>
        <v>0</v>
      </c>
      <c r="H842" s="15">
        <f t="shared" si="267"/>
        <v>200000</v>
      </c>
      <c r="I842" s="15">
        <f t="shared" ca="1" si="282"/>
        <v>0</v>
      </c>
      <c r="J842" s="15">
        <f t="shared" si="268"/>
        <v>200000</v>
      </c>
      <c r="K842" s="15">
        <f t="shared" ca="1" si="283"/>
        <v>0</v>
      </c>
      <c r="L842" s="15">
        <f t="shared" si="269"/>
        <v>200000</v>
      </c>
      <c r="M842" s="15">
        <f t="shared" ca="1" si="284"/>
        <v>0</v>
      </c>
      <c r="N842" s="15">
        <f t="shared" si="270"/>
        <v>200000</v>
      </c>
      <c r="O842" s="15">
        <f t="shared" ca="1" si="285"/>
        <v>0</v>
      </c>
      <c r="P842" s="15">
        <f t="shared" si="271"/>
        <v>200000</v>
      </c>
      <c r="Q842" s="15">
        <f t="shared" ca="1" si="286"/>
        <v>0</v>
      </c>
      <c r="R842" s="15">
        <f t="shared" si="272"/>
        <v>200000</v>
      </c>
      <c r="S842" s="15">
        <f t="shared" ca="1" si="287"/>
        <v>0</v>
      </c>
      <c r="T842" s="15">
        <f t="shared" si="273"/>
        <v>200000</v>
      </c>
      <c r="U842" s="15">
        <f t="shared" ca="1" si="288"/>
        <v>0</v>
      </c>
      <c r="V842" s="15">
        <f t="shared" si="274"/>
        <v>200000</v>
      </c>
      <c r="W842" s="15">
        <f t="shared" ca="1" si="289"/>
        <v>0</v>
      </c>
      <c r="X842" s="15">
        <f t="shared" si="275"/>
        <v>200000</v>
      </c>
      <c r="Y842" s="44">
        <f t="shared" ca="1" si="290"/>
        <v>0</v>
      </c>
      <c r="Z842" s="15">
        <f t="shared" si="276"/>
        <v>200000</v>
      </c>
      <c r="AA842" s="44">
        <f t="shared" ca="1" si="291"/>
        <v>0</v>
      </c>
      <c r="AB842" s="15">
        <f t="shared" si="277"/>
        <v>200000</v>
      </c>
      <c r="AC842" s="44">
        <f t="shared" ca="1" si="292"/>
        <v>0</v>
      </c>
      <c r="AD842" s="15">
        <f t="shared" si="278"/>
        <v>200000</v>
      </c>
      <c r="AE842" s="44">
        <f t="shared" ca="1" si="293"/>
        <v>0</v>
      </c>
    </row>
    <row r="843" spans="2:31">
      <c r="B843" s="15">
        <f t="shared" si="264"/>
        <v>200000</v>
      </c>
      <c r="C843" s="15">
        <f t="shared" ca="1" si="279"/>
        <v>0</v>
      </c>
      <c r="D843" s="15">
        <f t="shared" si="265"/>
        <v>200000</v>
      </c>
      <c r="E843" s="15">
        <f t="shared" ca="1" si="280"/>
        <v>0</v>
      </c>
      <c r="F843" s="15">
        <f t="shared" si="266"/>
        <v>200000</v>
      </c>
      <c r="G843" s="15">
        <f t="shared" ca="1" si="281"/>
        <v>0</v>
      </c>
      <c r="H843" s="15">
        <f t="shared" si="267"/>
        <v>200000</v>
      </c>
      <c r="I843" s="15">
        <f t="shared" ca="1" si="282"/>
        <v>0</v>
      </c>
      <c r="J843" s="15">
        <f t="shared" si="268"/>
        <v>200000</v>
      </c>
      <c r="K843" s="15">
        <f t="shared" ca="1" si="283"/>
        <v>0</v>
      </c>
      <c r="L843" s="15">
        <f t="shared" si="269"/>
        <v>200000</v>
      </c>
      <c r="M843" s="15">
        <f t="shared" ca="1" si="284"/>
        <v>0</v>
      </c>
      <c r="N843" s="15">
        <f t="shared" si="270"/>
        <v>200000</v>
      </c>
      <c r="O843" s="15">
        <f t="shared" ca="1" si="285"/>
        <v>0</v>
      </c>
      <c r="P843" s="15">
        <f t="shared" si="271"/>
        <v>200000</v>
      </c>
      <c r="Q843" s="15">
        <f t="shared" ca="1" si="286"/>
        <v>0</v>
      </c>
      <c r="R843" s="15">
        <f t="shared" si="272"/>
        <v>200000</v>
      </c>
      <c r="S843" s="15">
        <f t="shared" ca="1" si="287"/>
        <v>0</v>
      </c>
      <c r="T843" s="15">
        <f t="shared" si="273"/>
        <v>200000</v>
      </c>
      <c r="U843" s="15">
        <f t="shared" ca="1" si="288"/>
        <v>0</v>
      </c>
      <c r="V843" s="15">
        <f t="shared" si="274"/>
        <v>200000</v>
      </c>
      <c r="W843" s="15">
        <f t="shared" ca="1" si="289"/>
        <v>0</v>
      </c>
      <c r="X843" s="15">
        <f t="shared" si="275"/>
        <v>200000</v>
      </c>
      <c r="Y843" s="44">
        <f t="shared" ca="1" si="290"/>
        <v>0</v>
      </c>
      <c r="Z843" s="15">
        <f t="shared" si="276"/>
        <v>200000</v>
      </c>
      <c r="AA843" s="44">
        <f t="shared" ca="1" si="291"/>
        <v>0</v>
      </c>
      <c r="AB843" s="15">
        <f t="shared" si="277"/>
        <v>200000</v>
      </c>
      <c r="AC843" s="44">
        <f t="shared" ca="1" si="292"/>
        <v>0</v>
      </c>
      <c r="AD843" s="15">
        <f t="shared" si="278"/>
        <v>200000</v>
      </c>
      <c r="AE843" s="44">
        <f t="shared" ca="1" si="293"/>
        <v>0</v>
      </c>
    </row>
    <row r="844" spans="2:31">
      <c r="B844" s="15">
        <f t="shared" si="264"/>
        <v>200000</v>
      </c>
      <c r="C844" s="15">
        <f t="shared" ca="1" si="279"/>
        <v>0</v>
      </c>
      <c r="D844" s="15">
        <f t="shared" si="265"/>
        <v>200000</v>
      </c>
      <c r="E844" s="15">
        <f t="shared" ca="1" si="280"/>
        <v>0</v>
      </c>
      <c r="F844" s="15">
        <f t="shared" si="266"/>
        <v>200000</v>
      </c>
      <c r="G844" s="15">
        <f t="shared" ca="1" si="281"/>
        <v>0</v>
      </c>
      <c r="H844" s="15">
        <f t="shared" si="267"/>
        <v>200000</v>
      </c>
      <c r="I844" s="15">
        <f t="shared" ca="1" si="282"/>
        <v>0</v>
      </c>
      <c r="J844" s="15">
        <f t="shared" si="268"/>
        <v>200000</v>
      </c>
      <c r="K844" s="15">
        <f t="shared" ca="1" si="283"/>
        <v>0</v>
      </c>
      <c r="L844" s="15">
        <f t="shared" si="269"/>
        <v>200000</v>
      </c>
      <c r="M844" s="15">
        <f t="shared" ca="1" si="284"/>
        <v>0</v>
      </c>
      <c r="N844" s="15">
        <f t="shared" si="270"/>
        <v>200000</v>
      </c>
      <c r="O844" s="15">
        <f t="shared" ca="1" si="285"/>
        <v>0</v>
      </c>
      <c r="P844" s="15">
        <f t="shared" si="271"/>
        <v>200000</v>
      </c>
      <c r="Q844" s="15">
        <f t="shared" ca="1" si="286"/>
        <v>0</v>
      </c>
      <c r="R844" s="15">
        <f t="shared" si="272"/>
        <v>200000</v>
      </c>
      <c r="S844" s="15">
        <f t="shared" ca="1" si="287"/>
        <v>0</v>
      </c>
      <c r="T844" s="15">
        <f t="shared" si="273"/>
        <v>200000</v>
      </c>
      <c r="U844" s="15">
        <f t="shared" ca="1" si="288"/>
        <v>0</v>
      </c>
      <c r="V844" s="15">
        <f t="shared" si="274"/>
        <v>200000</v>
      </c>
      <c r="W844" s="15">
        <f t="shared" ca="1" si="289"/>
        <v>0</v>
      </c>
      <c r="X844" s="15">
        <f t="shared" si="275"/>
        <v>200000</v>
      </c>
      <c r="Y844" s="44">
        <f t="shared" ca="1" si="290"/>
        <v>0</v>
      </c>
      <c r="Z844" s="15">
        <f t="shared" si="276"/>
        <v>200000</v>
      </c>
      <c r="AA844" s="44">
        <f t="shared" ca="1" si="291"/>
        <v>0</v>
      </c>
      <c r="AB844" s="15">
        <f t="shared" si="277"/>
        <v>200000</v>
      </c>
      <c r="AC844" s="44">
        <f t="shared" ca="1" si="292"/>
        <v>0</v>
      </c>
      <c r="AD844" s="15">
        <f t="shared" si="278"/>
        <v>200000</v>
      </c>
      <c r="AE844" s="44">
        <f t="shared" ca="1" si="293"/>
        <v>0</v>
      </c>
    </row>
    <row r="845" spans="2:31">
      <c r="B845" s="15">
        <f t="shared" si="264"/>
        <v>200000</v>
      </c>
      <c r="C845" s="15">
        <f t="shared" ca="1" si="279"/>
        <v>0</v>
      </c>
      <c r="D845" s="15">
        <f t="shared" si="265"/>
        <v>200000</v>
      </c>
      <c r="E845" s="15">
        <f t="shared" ca="1" si="280"/>
        <v>0</v>
      </c>
      <c r="F845" s="15">
        <f t="shared" si="266"/>
        <v>200000</v>
      </c>
      <c r="G845" s="15">
        <f t="shared" ca="1" si="281"/>
        <v>0</v>
      </c>
      <c r="H845" s="15">
        <f t="shared" si="267"/>
        <v>200000</v>
      </c>
      <c r="I845" s="15">
        <f t="shared" ca="1" si="282"/>
        <v>0</v>
      </c>
      <c r="J845" s="15">
        <f t="shared" si="268"/>
        <v>200000</v>
      </c>
      <c r="K845" s="15">
        <f t="shared" ca="1" si="283"/>
        <v>0</v>
      </c>
      <c r="L845" s="15">
        <f t="shared" si="269"/>
        <v>200000</v>
      </c>
      <c r="M845" s="15">
        <f t="shared" ca="1" si="284"/>
        <v>0</v>
      </c>
      <c r="N845" s="15">
        <f t="shared" si="270"/>
        <v>200000</v>
      </c>
      <c r="O845" s="15">
        <f t="shared" ca="1" si="285"/>
        <v>0</v>
      </c>
      <c r="P845" s="15">
        <f t="shared" si="271"/>
        <v>200000</v>
      </c>
      <c r="Q845" s="15">
        <f t="shared" ca="1" si="286"/>
        <v>0</v>
      </c>
      <c r="R845" s="15">
        <f t="shared" si="272"/>
        <v>200000</v>
      </c>
      <c r="S845" s="15">
        <f t="shared" ca="1" si="287"/>
        <v>0</v>
      </c>
      <c r="T845" s="15">
        <f t="shared" si="273"/>
        <v>200000</v>
      </c>
      <c r="U845" s="15">
        <f t="shared" ca="1" si="288"/>
        <v>0</v>
      </c>
      <c r="V845" s="15">
        <f t="shared" si="274"/>
        <v>200000</v>
      </c>
      <c r="W845" s="15">
        <f t="shared" ca="1" si="289"/>
        <v>0</v>
      </c>
      <c r="X845" s="15">
        <f t="shared" si="275"/>
        <v>200000</v>
      </c>
      <c r="Y845" s="44">
        <f t="shared" ca="1" si="290"/>
        <v>0</v>
      </c>
      <c r="Z845" s="15">
        <f t="shared" si="276"/>
        <v>200000</v>
      </c>
      <c r="AA845" s="44">
        <f t="shared" ca="1" si="291"/>
        <v>0</v>
      </c>
      <c r="AB845" s="15">
        <f t="shared" si="277"/>
        <v>200000</v>
      </c>
      <c r="AC845" s="44">
        <f t="shared" ca="1" si="292"/>
        <v>0</v>
      </c>
      <c r="AD845" s="15">
        <f t="shared" si="278"/>
        <v>200000</v>
      </c>
      <c r="AE845" s="44">
        <f t="shared" ca="1" si="293"/>
        <v>0</v>
      </c>
    </row>
    <row r="846" spans="2:31">
      <c r="B846" s="15">
        <f t="shared" si="264"/>
        <v>200000</v>
      </c>
      <c r="C846" s="15">
        <f t="shared" ca="1" si="279"/>
        <v>0</v>
      </c>
      <c r="D846" s="15">
        <f t="shared" si="265"/>
        <v>200000</v>
      </c>
      <c r="E846" s="15">
        <f t="shared" ca="1" si="280"/>
        <v>0</v>
      </c>
      <c r="F846" s="15">
        <f t="shared" si="266"/>
        <v>200000</v>
      </c>
      <c r="G846" s="15">
        <f t="shared" ca="1" si="281"/>
        <v>0</v>
      </c>
      <c r="H846" s="15">
        <f t="shared" si="267"/>
        <v>200000</v>
      </c>
      <c r="I846" s="15">
        <f t="shared" ca="1" si="282"/>
        <v>0</v>
      </c>
      <c r="J846" s="15">
        <f t="shared" si="268"/>
        <v>200000</v>
      </c>
      <c r="K846" s="15">
        <f t="shared" ca="1" si="283"/>
        <v>0</v>
      </c>
      <c r="L846" s="15">
        <f t="shared" si="269"/>
        <v>200000</v>
      </c>
      <c r="M846" s="15">
        <f t="shared" ca="1" si="284"/>
        <v>0</v>
      </c>
      <c r="N846" s="15">
        <f t="shared" si="270"/>
        <v>200000</v>
      </c>
      <c r="O846" s="15">
        <f t="shared" ca="1" si="285"/>
        <v>0</v>
      </c>
      <c r="P846" s="15">
        <f t="shared" si="271"/>
        <v>200000</v>
      </c>
      <c r="Q846" s="15">
        <f t="shared" ca="1" si="286"/>
        <v>0</v>
      </c>
      <c r="R846" s="15">
        <f t="shared" si="272"/>
        <v>200000</v>
      </c>
      <c r="S846" s="15">
        <f t="shared" ca="1" si="287"/>
        <v>0</v>
      </c>
      <c r="T846" s="15">
        <f t="shared" si="273"/>
        <v>200000</v>
      </c>
      <c r="U846" s="15">
        <f t="shared" ca="1" si="288"/>
        <v>0</v>
      </c>
      <c r="V846" s="15">
        <f t="shared" si="274"/>
        <v>200000</v>
      </c>
      <c r="W846" s="15">
        <f t="shared" ca="1" si="289"/>
        <v>0</v>
      </c>
      <c r="X846" s="15">
        <f t="shared" si="275"/>
        <v>200000</v>
      </c>
      <c r="Y846" s="44">
        <f t="shared" ca="1" si="290"/>
        <v>0</v>
      </c>
      <c r="Z846" s="15">
        <f t="shared" si="276"/>
        <v>200000</v>
      </c>
      <c r="AA846" s="44">
        <f t="shared" ca="1" si="291"/>
        <v>0</v>
      </c>
      <c r="AB846" s="15">
        <f t="shared" si="277"/>
        <v>200000</v>
      </c>
      <c r="AC846" s="44">
        <f t="shared" ca="1" si="292"/>
        <v>0</v>
      </c>
      <c r="AD846" s="15">
        <f t="shared" si="278"/>
        <v>200000</v>
      </c>
      <c r="AE846" s="44">
        <f t="shared" ca="1" si="293"/>
        <v>0</v>
      </c>
    </row>
    <row r="847" spans="2:31">
      <c r="B847" s="15">
        <f t="shared" si="264"/>
        <v>200000</v>
      </c>
      <c r="C847" s="15">
        <f t="shared" ca="1" si="279"/>
        <v>0</v>
      </c>
      <c r="D847" s="15">
        <f t="shared" si="265"/>
        <v>200000</v>
      </c>
      <c r="E847" s="15">
        <f t="shared" ca="1" si="280"/>
        <v>0</v>
      </c>
      <c r="F847" s="15">
        <f t="shared" si="266"/>
        <v>200000</v>
      </c>
      <c r="G847" s="15">
        <f t="shared" ca="1" si="281"/>
        <v>0</v>
      </c>
      <c r="H847" s="15">
        <f t="shared" si="267"/>
        <v>200000</v>
      </c>
      <c r="I847" s="15">
        <f t="shared" ca="1" si="282"/>
        <v>0</v>
      </c>
      <c r="J847" s="15">
        <f t="shared" si="268"/>
        <v>200000</v>
      </c>
      <c r="K847" s="15">
        <f t="shared" ca="1" si="283"/>
        <v>0</v>
      </c>
      <c r="L847" s="15">
        <f t="shared" si="269"/>
        <v>200000</v>
      </c>
      <c r="M847" s="15">
        <f t="shared" ca="1" si="284"/>
        <v>0</v>
      </c>
      <c r="N847" s="15">
        <f t="shared" si="270"/>
        <v>200000</v>
      </c>
      <c r="O847" s="15">
        <f t="shared" ca="1" si="285"/>
        <v>0</v>
      </c>
      <c r="P847" s="15">
        <f t="shared" si="271"/>
        <v>200000</v>
      </c>
      <c r="Q847" s="15">
        <f t="shared" ca="1" si="286"/>
        <v>0</v>
      </c>
      <c r="R847" s="15">
        <f t="shared" si="272"/>
        <v>200000</v>
      </c>
      <c r="S847" s="15">
        <f t="shared" ca="1" si="287"/>
        <v>0</v>
      </c>
      <c r="T847" s="15">
        <f t="shared" si="273"/>
        <v>200000</v>
      </c>
      <c r="U847" s="15">
        <f t="shared" ca="1" si="288"/>
        <v>0</v>
      </c>
      <c r="V847" s="15">
        <f t="shared" si="274"/>
        <v>200000</v>
      </c>
      <c r="W847" s="15">
        <f t="shared" ca="1" si="289"/>
        <v>0</v>
      </c>
      <c r="X847" s="15">
        <f t="shared" si="275"/>
        <v>200000</v>
      </c>
      <c r="Y847" s="44">
        <f t="shared" ca="1" si="290"/>
        <v>0</v>
      </c>
      <c r="Z847" s="15">
        <f t="shared" si="276"/>
        <v>200000</v>
      </c>
      <c r="AA847" s="44">
        <f t="shared" ca="1" si="291"/>
        <v>0</v>
      </c>
      <c r="AB847" s="15">
        <f t="shared" si="277"/>
        <v>200000</v>
      </c>
      <c r="AC847" s="44">
        <f t="shared" ca="1" si="292"/>
        <v>0</v>
      </c>
      <c r="AD847" s="15">
        <f t="shared" si="278"/>
        <v>200000</v>
      </c>
      <c r="AE847" s="44">
        <f t="shared" ca="1" si="293"/>
        <v>0</v>
      </c>
    </row>
    <row r="848" spans="2:31">
      <c r="B848" s="15">
        <f t="shared" ref="B848:B911" si="294">IF(B222&lt;$O$5,0,IF(C222*$B$654&gt;$O$8,$O$8,C222*$B$654))</f>
        <v>200000</v>
      </c>
      <c r="C848" s="15">
        <f t="shared" ca="1" si="279"/>
        <v>0</v>
      </c>
      <c r="D848" s="15">
        <f t="shared" ref="D848:D911" si="295">IF(B222&lt;$O$5,0,IF(C222*$D$654&gt;$O$8,$O$8,C222*$D$654))</f>
        <v>200000</v>
      </c>
      <c r="E848" s="15">
        <f t="shared" ca="1" si="280"/>
        <v>0</v>
      </c>
      <c r="F848" s="15">
        <f t="shared" ref="F848:F911" si="296">IF(B222&lt;$O$5,0,IF(C222*$F$654&gt;$O$8,$O$8,C222*$F$654))</f>
        <v>200000</v>
      </c>
      <c r="G848" s="15">
        <f t="shared" ca="1" si="281"/>
        <v>0</v>
      </c>
      <c r="H848" s="15">
        <f t="shared" ref="H848:H911" si="297">IF(B222&lt;$O$5,0,IF(C222*$H$654&gt;$O$8,$O$8,C222*$H$654))</f>
        <v>200000</v>
      </c>
      <c r="I848" s="15">
        <f t="shared" ca="1" si="282"/>
        <v>0</v>
      </c>
      <c r="J848" s="15">
        <f t="shared" ref="J848:J911" si="298">IF(B222&lt;$O$5,0,IF(C222*$J$654&gt;$O$8,$O$8,C222*$J$654))</f>
        <v>200000</v>
      </c>
      <c r="K848" s="15">
        <f t="shared" ca="1" si="283"/>
        <v>0</v>
      </c>
      <c r="L848" s="15">
        <f t="shared" ref="L848:L911" si="299">IF(B222&lt;$O$5,0,IF(C222*$L$654&gt;$O$8,$O$8,C222*$L$654))</f>
        <v>200000</v>
      </c>
      <c r="M848" s="15">
        <f t="shared" ca="1" si="284"/>
        <v>0</v>
      </c>
      <c r="N848" s="15">
        <f t="shared" ref="N848:N911" si="300">IF(B222&lt;$O$5,0,IF(C222*$N$654&gt;$O$8,$O$8,C222*$N$654))</f>
        <v>200000</v>
      </c>
      <c r="O848" s="15">
        <f t="shared" ca="1" si="285"/>
        <v>0</v>
      </c>
      <c r="P848" s="15">
        <f t="shared" ref="P848:P911" si="301">IF(B222&lt;$O$5,0,IF(C222*$P$654&gt;$O$8,$O$8,C222*$P$654))</f>
        <v>200000</v>
      </c>
      <c r="Q848" s="15">
        <f t="shared" ca="1" si="286"/>
        <v>0</v>
      </c>
      <c r="R848" s="15">
        <f t="shared" ref="R848:R911" si="302">IF(B222&lt;$O$5,0,IF(C222*$R$654&gt;$O$8,$O$8,C222*$R$654))</f>
        <v>200000</v>
      </c>
      <c r="S848" s="15">
        <f t="shared" ca="1" si="287"/>
        <v>0</v>
      </c>
      <c r="T848" s="15">
        <f t="shared" ref="T848:T911" si="303">IF(B222&lt;$O$5,0,IF(C222*$T$654&gt;$O$8,$O$8,C222*$T$654))</f>
        <v>200000</v>
      </c>
      <c r="U848" s="15">
        <f t="shared" ca="1" si="288"/>
        <v>0</v>
      </c>
      <c r="V848" s="15">
        <f t="shared" ref="V848:V911" si="304">IF(B222&lt;$O$5,0,IF(C222*$V$654&gt;$O$8,$O$8,C222*$V$654))</f>
        <v>200000</v>
      </c>
      <c r="W848" s="15">
        <f t="shared" ca="1" si="289"/>
        <v>0</v>
      </c>
      <c r="X848" s="15">
        <f t="shared" ref="X848:X911" si="305">IF(B222&lt;$O$5,0,IF(C222*$X$654&gt;$O$8,$O$8,C222*$X$654))</f>
        <v>200000</v>
      </c>
      <c r="Y848" s="44">
        <f t="shared" ca="1" si="290"/>
        <v>0</v>
      </c>
      <c r="Z848" s="15">
        <f t="shared" ref="Z848:Z911" si="306">IF(B222&lt;$O$5,0,IF(C222*$Z$654&gt;$O$8,$O$8,C222*$Z$654))</f>
        <v>200000</v>
      </c>
      <c r="AA848" s="44">
        <f t="shared" ca="1" si="291"/>
        <v>0</v>
      </c>
      <c r="AB848" s="15">
        <f t="shared" ref="AB848:AB911" si="307">IF(B222&lt;$O$5,0,IF(C222*$AB$654&gt;$O$8,$O$8,C222*$AB$654))</f>
        <v>200000</v>
      </c>
      <c r="AC848" s="44">
        <f t="shared" ca="1" si="292"/>
        <v>0</v>
      </c>
      <c r="AD848" s="15">
        <f t="shared" ref="AD848:AD911" si="308">IF(B222&lt;$O$5,0,IF(C222*$AD$654&gt;$O$8,$O$8,C222*$AD$654))</f>
        <v>200000</v>
      </c>
      <c r="AE848" s="44">
        <f t="shared" ca="1" si="293"/>
        <v>0</v>
      </c>
    </row>
    <row r="849" spans="2:31">
      <c r="B849" s="15">
        <f t="shared" si="294"/>
        <v>200000</v>
      </c>
      <c r="C849" s="15">
        <f t="shared" ref="C849:C912" ca="1" si="309">IF(B223&gt;$O$6,0,IF(B223&lt;$O$5,0,IF(ROW(B223)&gt;ROW($B$30),OFFSET(INDIRECT(ADDRESS(ROW(), COLUMN())),-1,0)+$O$15*D223*B849,IF(ROW(B223)=ROW($B$30),$O$15*D223*B849,0))))</f>
        <v>0</v>
      </c>
      <c r="D849" s="15">
        <f t="shared" si="295"/>
        <v>200000</v>
      </c>
      <c r="E849" s="15">
        <f t="shared" ref="E849:E912" ca="1" si="310">IF(B223&gt;$O$6,0,IF(B223&lt;$O$5,0,IF(ROW(B223)&gt;ROW($B$30),OFFSET(INDIRECT(ADDRESS(ROW(), COLUMN())),-1,0)+$O$15*D223*D849,IF(ROW(B223)=ROW($B$30),$O$15*D223*D849,0))))</f>
        <v>0</v>
      </c>
      <c r="F849" s="15">
        <f t="shared" si="296"/>
        <v>200000</v>
      </c>
      <c r="G849" s="15">
        <f t="shared" ref="G849:G912" ca="1" si="311">IF(B223&gt;$O$6,0,IF(B223&lt;$O$5,0,IF(ROW(B223)&gt;ROW($B$30),OFFSET(INDIRECT(ADDRESS(ROW(), COLUMN())),-1,0)+$O$15*D223*F849,IF(ROW(B223)=ROW($B$30),$O$15*D223*F849,0))))</f>
        <v>0</v>
      </c>
      <c r="H849" s="15">
        <f t="shared" si="297"/>
        <v>200000</v>
      </c>
      <c r="I849" s="15">
        <f t="shared" ref="I849:I912" ca="1" si="312">IF(B223&gt;$O$6,0,IF(B223&lt;$O$5,0,IF(ROW(B223)&gt;ROW($B$30),OFFSET(INDIRECT(ADDRESS(ROW(), COLUMN())),-1,0)+$O$15*D223*H849,IF(ROW(B223)=ROW($B$30),$O$15*D223*H849,0))))</f>
        <v>0</v>
      </c>
      <c r="J849" s="15">
        <f t="shared" si="298"/>
        <v>200000</v>
      </c>
      <c r="K849" s="15">
        <f t="shared" ref="K849:K912" ca="1" si="313">IF(B223&gt;$O$6,0,IF(B223&lt;$O$5,0,IF(ROW(B223)&gt;ROW($B$30),OFFSET(INDIRECT(ADDRESS(ROW(), COLUMN())),-1,0)+$O$15*D223*J849,IF(ROW(B223)=ROW($B$30),$O$15*D223*J849,0))))</f>
        <v>0</v>
      </c>
      <c r="L849" s="15">
        <f t="shared" si="299"/>
        <v>200000</v>
      </c>
      <c r="M849" s="15">
        <f t="shared" ref="M849:M912" ca="1" si="314">IF(B223&gt;$O$6,0,IF(B223&lt;$O$5,0,IF(ROW(B223)&gt;ROW($B$30),OFFSET(INDIRECT(ADDRESS(ROW(), COLUMN())),-1,0)+$O$15*D223*L849,IF(ROW(B223)=ROW($B$30),$O$15*D223*L849,0))))</f>
        <v>0</v>
      </c>
      <c r="N849" s="15">
        <f t="shared" si="300"/>
        <v>200000</v>
      </c>
      <c r="O849" s="15">
        <f t="shared" ref="O849:O912" ca="1" si="315">IF(B223&gt;$O$6,0,IF(B223&lt;$O$5,0,IF(ROW(B223)&gt;ROW($B$30),OFFSET(INDIRECT(ADDRESS(ROW(), COLUMN())),-1,0)+$O$15*D223*N849,IF(ROW(B223)=ROW($B$30),$O$15*D223*N849,0))))</f>
        <v>0</v>
      </c>
      <c r="P849" s="15">
        <f t="shared" si="301"/>
        <v>200000</v>
      </c>
      <c r="Q849" s="15">
        <f t="shared" ref="Q849:Q912" ca="1" si="316">IF(B223&gt;$O$6,0,IF(B223&lt;$O$5,0,IF(ROW(B223)&gt;ROW($B$30),OFFSET(INDIRECT(ADDRESS(ROW(), COLUMN())),-1,0)+$O$15*D223*P849,IF(ROW(B223)=ROW($B$30),$O$15*D223*P849,0))))</f>
        <v>0</v>
      </c>
      <c r="R849" s="15">
        <f t="shared" si="302"/>
        <v>200000</v>
      </c>
      <c r="S849" s="15">
        <f t="shared" ref="S849:S912" ca="1" si="317">IF(B223&gt;$O$6,0,IF(B223&lt;$O$5,0,IF(ROW(B223)&gt;ROW($B$30),OFFSET(INDIRECT(ADDRESS(ROW(), COLUMN())),-1,0)+$O$15*D223*R849,IF(ROW(B223)=ROW($B$30),$O$15*D223*R849,0))))</f>
        <v>0</v>
      </c>
      <c r="T849" s="15">
        <f t="shared" si="303"/>
        <v>200000</v>
      </c>
      <c r="U849" s="15">
        <f t="shared" ref="U849:U912" ca="1" si="318">IF(B223&gt;$O$6,0,IF(B223&lt;$O$5,0,IF(ROW(B223)&gt;ROW($B$30),OFFSET(INDIRECT(ADDRESS(ROW(), COLUMN())),-1,0)+$O$15*D223*T849,IF(ROW(B223)=ROW($B$30),$O$15*D223*T849,0))))</f>
        <v>0</v>
      </c>
      <c r="V849" s="15">
        <f t="shared" si="304"/>
        <v>200000</v>
      </c>
      <c r="W849" s="15">
        <f t="shared" ref="W849:W912" ca="1" si="319">IF(B223&gt;$O$6,0,IF(B223&lt;$O$5,0,IF(ROW(B223)&gt;ROW($B$30),OFFSET(INDIRECT(ADDRESS(ROW(), COLUMN())),-1,0)+$O$15*D223*V849,IF(ROW(B223)=ROW($B$30),$O$15*D223*V849,0))))</f>
        <v>0</v>
      </c>
      <c r="X849" s="15">
        <f t="shared" si="305"/>
        <v>200000</v>
      </c>
      <c r="Y849" s="44">
        <f t="shared" ref="Y849:Y912" ca="1" si="320">IF(B223&gt;$O$6,0,IF(B223&lt;$O$5,0,IF(ROW(B223)&gt;ROW($B$30),OFFSET(INDIRECT(ADDRESS(ROW(), COLUMN())),-1,0)+$O$15*D223*X849,IF(ROW(B223)=ROW($B$30),$O$15*D223*X849,0))))</f>
        <v>0</v>
      </c>
      <c r="Z849" s="15">
        <f t="shared" si="306"/>
        <v>200000</v>
      </c>
      <c r="AA849" s="44">
        <f t="shared" ref="AA849:AA912" ca="1" si="321">IF(B223&gt;$O$6,0,IF(B223&lt;$O$5,0,IF(ROW(B223)&gt;ROW($B$30),OFFSET(INDIRECT(ADDRESS(ROW(), COLUMN())),-1,0)+$O$15*D223*Z849,IF(ROW(B223)=ROW($B$30),$O$15*D223*Z849,0))))</f>
        <v>0</v>
      </c>
      <c r="AB849" s="15">
        <f t="shared" si="307"/>
        <v>200000</v>
      </c>
      <c r="AC849" s="44">
        <f t="shared" ref="AC849:AC912" ca="1" si="322">IF(B223&gt;$O$6,0,IF(B223&lt;$O$5,0,IF(ROW(B223)&gt;ROW($B$30),OFFSET(INDIRECT(ADDRESS(ROW(), COLUMN())),-1,0)+$O$15*D223*AB849,IF(ROW(B223)=ROW($B$30),$O$15*D223*AB849,0))))</f>
        <v>0</v>
      </c>
      <c r="AD849" s="15">
        <f t="shared" si="308"/>
        <v>200000</v>
      </c>
      <c r="AE849" s="44">
        <f t="shared" ref="AE849:AE912" ca="1" si="323">IF(B223&gt;$O$6,0,IF(B223&lt;$O$5,0,IF(ROW(B223)&gt;ROW($B$30),OFFSET(INDIRECT(ADDRESS(ROW(), COLUMN())),-1,0)+$O$15*D223*AD849,IF(ROW(B223)=ROW($B$30),$O$15*D223*AD849,0))))</f>
        <v>0</v>
      </c>
    </row>
    <row r="850" spans="2:31">
      <c r="B850" s="15">
        <f t="shared" si="294"/>
        <v>200000</v>
      </c>
      <c r="C850" s="15">
        <f t="shared" ca="1" si="309"/>
        <v>0</v>
      </c>
      <c r="D850" s="15">
        <f t="shared" si="295"/>
        <v>200000</v>
      </c>
      <c r="E850" s="15">
        <f t="shared" ca="1" si="310"/>
        <v>0</v>
      </c>
      <c r="F850" s="15">
        <f t="shared" si="296"/>
        <v>200000</v>
      </c>
      <c r="G850" s="15">
        <f t="shared" ca="1" si="311"/>
        <v>0</v>
      </c>
      <c r="H850" s="15">
        <f t="shared" si="297"/>
        <v>200000</v>
      </c>
      <c r="I850" s="15">
        <f t="shared" ca="1" si="312"/>
        <v>0</v>
      </c>
      <c r="J850" s="15">
        <f t="shared" si="298"/>
        <v>200000</v>
      </c>
      <c r="K850" s="15">
        <f t="shared" ca="1" si="313"/>
        <v>0</v>
      </c>
      <c r="L850" s="15">
        <f t="shared" si="299"/>
        <v>200000</v>
      </c>
      <c r="M850" s="15">
        <f t="shared" ca="1" si="314"/>
        <v>0</v>
      </c>
      <c r="N850" s="15">
        <f t="shared" si="300"/>
        <v>200000</v>
      </c>
      <c r="O850" s="15">
        <f t="shared" ca="1" si="315"/>
        <v>0</v>
      </c>
      <c r="P850" s="15">
        <f t="shared" si="301"/>
        <v>200000</v>
      </c>
      <c r="Q850" s="15">
        <f t="shared" ca="1" si="316"/>
        <v>0</v>
      </c>
      <c r="R850" s="15">
        <f t="shared" si="302"/>
        <v>200000</v>
      </c>
      <c r="S850" s="15">
        <f t="shared" ca="1" si="317"/>
        <v>0</v>
      </c>
      <c r="T850" s="15">
        <f t="shared" si="303"/>
        <v>200000</v>
      </c>
      <c r="U850" s="15">
        <f t="shared" ca="1" si="318"/>
        <v>0</v>
      </c>
      <c r="V850" s="15">
        <f t="shared" si="304"/>
        <v>200000</v>
      </c>
      <c r="W850" s="15">
        <f t="shared" ca="1" si="319"/>
        <v>0</v>
      </c>
      <c r="X850" s="15">
        <f t="shared" si="305"/>
        <v>200000</v>
      </c>
      <c r="Y850" s="44">
        <f t="shared" ca="1" si="320"/>
        <v>0</v>
      </c>
      <c r="Z850" s="15">
        <f t="shared" si="306"/>
        <v>200000</v>
      </c>
      <c r="AA850" s="44">
        <f t="shared" ca="1" si="321"/>
        <v>0</v>
      </c>
      <c r="AB850" s="15">
        <f t="shared" si="307"/>
        <v>200000</v>
      </c>
      <c r="AC850" s="44">
        <f t="shared" ca="1" si="322"/>
        <v>0</v>
      </c>
      <c r="AD850" s="15">
        <f t="shared" si="308"/>
        <v>200000</v>
      </c>
      <c r="AE850" s="44">
        <f t="shared" ca="1" si="323"/>
        <v>0</v>
      </c>
    </row>
    <row r="851" spans="2:31">
      <c r="B851" s="15">
        <f t="shared" si="294"/>
        <v>200000</v>
      </c>
      <c r="C851" s="15">
        <f t="shared" ca="1" si="309"/>
        <v>0</v>
      </c>
      <c r="D851" s="15">
        <f t="shared" si="295"/>
        <v>200000</v>
      </c>
      <c r="E851" s="15">
        <f t="shared" ca="1" si="310"/>
        <v>0</v>
      </c>
      <c r="F851" s="15">
        <f t="shared" si="296"/>
        <v>200000</v>
      </c>
      <c r="G851" s="15">
        <f t="shared" ca="1" si="311"/>
        <v>0</v>
      </c>
      <c r="H851" s="15">
        <f t="shared" si="297"/>
        <v>200000</v>
      </c>
      <c r="I851" s="15">
        <f t="shared" ca="1" si="312"/>
        <v>0</v>
      </c>
      <c r="J851" s="15">
        <f t="shared" si="298"/>
        <v>200000</v>
      </c>
      <c r="K851" s="15">
        <f t="shared" ca="1" si="313"/>
        <v>0</v>
      </c>
      <c r="L851" s="15">
        <f t="shared" si="299"/>
        <v>200000</v>
      </c>
      <c r="M851" s="15">
        <f t="shared" ca="1" si="314"/>
        <v>0</v>
      </c>
      <c r="N851" s="15">
        <f t="shared" si="300"/>
        <v>200000</v>
      </c>
      <c r="O851" s="15">
        <f t="shared" ca="1" si="315"/>
        <v>0</v>
      </c>
      <c r="P851" s="15">
        <f t="shared" si="301"/>
        <v>200000</v>
      </c>
      <c r="Q851" s="15">
        <f t="shared" ca="1" si="316"/>
        <v>0</v>
      </c>
      <c r="R851" s="15">
        <f t="shared" si="302"/>
        <v>200000</v>
      </c>
      <c r="S851" s="15">
        <f t="shared" ca="1" si="317"/>
        <v>0</v>
      </c>
      <c r="T851" s="15">
        <f t="shared" si="303"/>
        <v>200000</v>
      </c>
      <c r="U851" s="15">
        <f t="shared" ca="1" si="318"/>
        <v>0</v>
      </c>
      <c r="V851" s="15">
        <f t="shared" si="304"/>
        <v>200000</v>
      </c>
      <c r="W851" s="15">
        <f t="shared" ca="1" si="319"/>
        <v>0</v>
      </c>
      <c r="X851" s="15">
        <f t="shared" si="305"/>
        <v>200000</v>
      </c>
      <c r="Y851" s="44">
        <f t="shared" ca="1" si="320"/>
        <v>0</v>
      </c>
      <c r="Z851" s="15">
        <f t="shared" si="306"/>
        <v>200000</v>
      </c>
      <c r="AA851" s="44">
        <f t="shared" ca="1" si="321"/>
        <v>0</v>
      </c>
      <c r="AB851" s="15">
        <f t="shared" si="307"/>
        <v>200000</v>
      </c>
      <c r="AC851" s="44">
        <f t="shared" ca="1" si="322"/>
        <v>0</v>
      </c>
      <c r="AD851" s="15">
        <f t="shared" si="308"/>
        <v>200000</v>
      </c>
      <c r="AE851" s="44">
        <f t="shared" ca="1" si="323"/>
        <v>0</v>
      </c>
    </row>
    <row r="852" spans="2:31">
      <c r="B852" s="15">
        <f t="shared" si="294"/>
        <v>200000</v>
      </c>
      <c r="C852" s="15">
        <f t="shared" ca="1" si="309"/>
        <v>0</v>
      </c>
      <c r="D852" s="15">
        <f t="shared" si="295"/>
        <v>200000</v>
      </c>
      <c r="E852" s="15">
        <f t="shared" ca="1" si="310"/>
        <v>0</v>
      </c>
      <c r="F852" s="15">
        <f t="shared" si="296"/>
        <v>200000</v>
      </c>
      <c r="G852" s="15">
        <f t="shared" ca="1" si="311"/>
        <v>0</v>
      </c>
      <c r="H852" s="15">
        <f t="shared" si="297"/>
        <v>200000</v>
      </c>
      <c r="I852" s="15">
        <f t="shared" ca="1" si="312"/>
        <v>0</v>
      </c>
      <c r="J852" s="15">
        <f t="shared" si="298"/>
        <v>200000</v>
      </c>
      <c r="K852" s="15">
        <f t="shared" ca="1" si="313"/>
        <v>0</v>
      </c>
      <c r="L852" s="15">
        <f t="shared" si="299"/>
        <v>200000</v>
      </c>
      <c r="M852" s="15">
        <f t="shared" ca="1" si="314"/>
        <v>0</v>
      </c>
      <c r="N852" s="15">
        <f t="shared" si="300"/>
        <v>200000</v>
      </c>
      <c r="O852" s="15">
        <f t="shared" ca="1" si="315"/>
        <v>0</v>
      </c>
      <c r="P852" s="15">
        <f t="shared" si="301"/>
        <v>200000</v>
      </c>
      <c r="Q852" s="15">
        <f t="shared" ca="1" si="316"/>
        <v>0</v>
      </c>
      <c r="R852" s="15">
        <f t="shared" si="302"/>
        <v>200000</v>
      </c>
      <c r="S852" s="15">
        <f t="shared" ca="1" si="317"/>
        <v>0</v>
      </c>
      <c r="T852" s="15">
        <f t="shared" si="303"/>
        <v>200000</v>
      </c>
      <c r="U852" s="15">
        <f t="shared" ca="1" si="318"/>
        <v>0</v>
      </c>
      <c r="V852" s="15">
        <f t="shared" si="304"/>
        <v>200000</v>
      </c>
      <c r="W852" s="15">
        <f t="shared" ca="1" si="319"/>
        <v>0</v>
      </c>
      <c r="X852" s="15">
        <f t="shared" si="305"/>
        <v>200000</v>
      </c>
      <c r="Y852" s="44">
        <f t="shared" ca="1" si="320"/>
        <v>0</v>
      </c>
      <c r="Z852" s="15">
        <f t="shared" si="306"/>
        <v>200000</v>
      </c>
      <c r="AA852" s="44">
        <f t="shared" ca="1" si="321"/>
        <v>0</v>
      </c>
      <c r="AB852" s="15">
        <f t="shared" si="307"/>
        <v>200000</v>
      </c>
      <c r="AC852" s="44">
        <f t="shared" ca="1" si="322"/>
        <v>0</v>
      </c>
      <c r="AD852" s="15">
        <f t="shared" si="308"/>
        <v>200000</v>
      </c>
      <c r="AE852" s="44">
        <f t="shared" ca="1" si="323"/>
        <v>0</v>
      </c>
    </row>
    <row r="853" spans="2:31">
      <c r="B853" s="15">
        <f t="shared" si="294"/>
        <v>200000</v>
      </c>
      <c r="C853" s="15">
        <f t="shared" ca="1" si="309"/>
        <v>0</v>
      </c>
      <c r="D853" s="15">
        <f t="shared" si="295"/>
        <v>200000</v>
      </c>
      <c r="E853" s="15">
        <f t="shared" ca="1" si="310"/>
        <v>0</v>
      </c>
      <c r="F853" s="15">
        <f t="shared" si="296"/>
        <v>200000</v>
      </c>
      <c r="G853" s="15">
        <f t="shared" ca="1" si="311"/>
        <v>0</v>
      </c>
      <c r="H853" s="15">
        <f t="shared" si="297"/>
        <v>200000</v>
      </c>
      <c r="I853" s="15">
        <f t="shared" ca="1" si="312"/>
        <v>0</v>
      </c>
      <c r="J853" s="15">
        <f t="shared" si="298"/>
        <v>200000</v>
      </c>
      <c r="K853" s="15">
        <f t="shared" ca="1" si="313"/>
        <v>0</v>
      </c>
      <c r="L853" s="15">
        <f t="shared" si="299"/>
        <v>200000</v>
      </c>
      <c r="M853" s="15">
        <f t="shared" ca="1" si="314"/>
        <v>0</v>
      </c>
      <c r="N853" s="15">
        <f t="shared" si="300"/>
        <v>200000</v>
      </c>
      <c r="O853" s="15">
        <f t="shared" ca="1" si="315"/>
        <v>0</v>
      </c>
      <c r="P853" s="15">
        <f t="shared" si="301"/>
        <v>200000</v>
      </c>
      <c r="Q853" s="15">
        <f t="shared" ca="1" si="316"/>
        <v>0</v>
      </c>
      <c r="R853" s="15">
        <f t="shared" si="302"/>
        <v>200000</v>
      </c>
      <c r="S853" s="15">
        <f t="shared" ca="1" si="317"/>
        <v>0</v>
      </c>
      <c r="T853" s="15">
        <f t="shared" si="303"/>
        <v>200000</v>
      </c>
      <c r="U853" s="15">
        <f t="shared" ca="1" si="318"/>
        <v>0</v>
      </c>
      <c r="V853" s="15">
        <f t="shared" si="304"/>
        <v>200000</v>
      </c>
      <c r="W853" s="15">
        <f t="shared" ca="1" si="319"/>
        <v>0</v>
      </c>
      <c r="X853" s="15">
        <f t="shared" si="305"/>
        <v>200000</v>
      </c>
      <c r="Y853" s="44">
        <f t="shared" ca="1" si="320"/>
        <v>0</v>
      </c>
      <c r="Z853" s="15">
        <f t="shared" si="306"/>
        <v>200000</v>
      </c>
      <c r="AA853" s="44">
        <f t="shared" ca="1" si="321"/>
        <v>0</v>
      </c>
      <c r="AB853" s="15">
        <f t="shared" si="307"/>
        <v>200000</v>
      </c>
      <c r="AC853" s="44">
        <f t="shared" ca="1" si="322"/>
        <v>0</v>
      </c>
      <c r="AD853" s="15">
        <f t="shared" si="308"/>
        <v>200000</v>
      </c>
      <c r="AE853" s="44">
        <f t="shared" ca="1" si="323"/>
        <v>0</v>
      </c>
    </row>
    <row r="854" spans="2:31">
      <c r="B854" s="15">
        <f t="shared" si="294"/>
        <v>200000</v>
      </c>
      <c r="C854" s="15">
        <f t="shared" ca="1" si="309"/>
        <v>0</v>
      </c>
      <c r="D854" s="15">
        <f t="shared" si="295"/>
        <v>200000</v>
      </c>
      <c r="E854" s="15">
        <f t="shared" ca="1" si="310"/>
        <v>0</v>
      </c>
      <c r="F854" s="15">
        <f t="shared" si="296"/>
        <v>200000</v>
      </c>
      <c r="G854" s="15">
        <f t="shared" ca="1" si="311"/>
        <v>0</v>
      </c>
      <c r="H854" s="15">
        <f t="shared" si="297"/>
        <v>200000</v>
      </c>
      <c r="I854" s="15">
        <f t="shared" ca="1" si="312"/>
        <v>0</v>
      </c>
      <c r="J854" s="15">
        <f t="shared" si="298"/>
        <v>200000</v>
      </c>
      <c r="K854" s="15">
        <f t="shared" ca="1" si="313"/>
        <v>0</v>
      </c>
      <c r="L854" s="15">
        <f t="shared" si="299"/>
        <v>200000</v>
      </c>
      <c r="M854" s="15">
        <f t="shared" ca="1" si="314"/>
        <v>0</v>
      </c>
      <c r="N854" s="15">
        <f t="shared" si="300"/>
        <v>200000</v>
      </c>
      <c r="O854" s="15">
        <f t="shared" ca="1" si="315"/>
        <v>0</v>
      </c>
      <c r="P854" s="15">
        <f t="shared" si="301"/>
        <v>200000</v>
      </c>
      <c r="Q854" s="15">
        <f t="shared" ca="1" si="316"/>
        <v>0</v>
      </c>
      <c r="R854" s="15">
        <f t="shared" si="302"/>
        <v>200000</v>
      </c>
      <c r="S854" s="15">
        <f t="shared" ca="1" si="317"/>
        <v>0</v>
      </c>
      <c r="T854" s="15">
        <f t="shared" si="303"/>
        <v>200000</v>
      </c>
      <c r="U854" s="15">
        <f t="shared" ca="1" si="318"/>
        <v>0</v>
      </c>
      <c r="V854" s="15">
        <f t="shared" si="304"/>
        <v>200000</v>
      </c>
      <c r="W854" s="15">
        <f t="shared" ca="1" si="319"/>
        <v>0</v>
      </c>
      <c r="X854" s="15">
        <f t="shared" si="305"/>
        <v>200000</v>
      </c>
      <c r="Y854" s="44">
        <f t="shared" ca="1" si="320"/>
        <v>0</v>
      </c>
      <c r="Z854" s="15">
        <f t="shared" si="306"/>
        <v>200000</v>
      </c>
      <c r="AA854" s="44">
        <f t="shared" ca="1" si="321"/>
        <v>0</v>
      </c>
      <c r="AB854" s="15">
        <f t="shared" si="307"/>
        <v>200000</v>
      </c>
      <c r="AC854" s="44">
        <f t="shared" ca="1" si="322"/>
        <v>0</v>
      </c>
      <c r="AD854" s="15">
        <f t="shared" si="308"/>
        <v>200000</v>
      </c>
      <c r="AE854" s="44">
        <f t="shared" ca="1" si="323"/>
        <v>0</v>
      </c>
    </row>
    <row r="855" spans="2:31">
      <c r="B855" s="15">
        <f t="shared" si="294"/>
        <v>200000</v>
      </c>
      <c r="C855" s="15">
        <f t="shared" ca="1" si="309"/>
        <v>0</v>
      </c>
      <c r="D855" s="15">
        <f t="shared" si="295"/>
        <v>200000</v>
      </c>
      <c r="E855" s="15">
        <f t="shared" ca="1" si="310"/>
        <v>0</v>
      </c>
      <c r="F855" s="15">
        <f t="shared" si="296"/>
        <v>200000</v>
      </c>
      <c r="G855" s="15">
        <f t="shared" ca="1" si="311"/>
        <v>0</v>
      </c>
      <c r="H855" s="15">
        <f t="shared" si="297"/>
        <v>200000</v>
      </c>
      <c r="I855" s="15">
        <f t="shared" ca="1" si="312"/>
        <v>0</v>
      </c>
      <c r="J855" s="15">
        <f t="shared" si="298"/>
        <v>200000</v>
      </c>
      <c r="K855" s="15">
        <f t="shared" ca="1" si="313"/>
        <v>0</v>
      </c>
      <c r="L855" s="15">
        <f t="shared" si="299"/>
        <v>200000</v>
      </c>
      <c r="M855" s="15">
        <f t="shared" ca="1" si="314"/>
        <v>0</v>
      </c>
      <c r="N855" s="15">
        <f t="shared" si="300"/>
        <v>200000</v>
      </c>
      <c r="O855" s="15">
        <f t="shared" ca="1" si="315"/>
        <v>0</v>
      </c>
      <c r="P855" s="15">
        <f t="shared" si="301"/>
        <v>200000</v>
      </c>
      <c r="Q855" s="15">
        <f t="shared" ca="1" si="316"/>
        <v>0</v>
      </c>
      <c r="R855" s="15">
        <f t="shared" si="302"/>
        <v>200000</v>
      </c>
      <c r="S855" s="15">
        <f t="shared" ca="1" si="317"/>
        <v>0</v>
      </c>
      <c r="T855" s="15">
        <f t="shared" si="303"/>
        <v>200000</v>
      </c>
      <c r="U855" s="15">
        <f t="shared" ca="1" si="318"/>
        <v>0</v>
      </c>
      <c r="V855" s="15">
        <f t="shared" si="304"/>
        <v>200000</v>
      </c>
      <c r="W855" s="15">
        <f t="shared" ca="1" si="319"/>
        <v>0</v>
      </c>
      <c r="X855" s="15">
        <f t="shared" si="305"/>
        <v>200000</v>
      </c>
      <c r="Y855" s="44">
        <f t="shared" ca="1" si="320"/>
        <v>0</v>
      </c>
      <c r="Z855" s="15">
        <f t="shared" si="306"/>
        <v>200000</v>
      </c>
      <c r="AA855" s="44">
        <f t="shared" ca="1" si="321"/>
        <v>0</v>
      </c>
      <c r="AB855" s="15">
        <f t="shared" si="307"/>
        <v>200000</v>
      </c>
      <c r="AC855" s="44">
        <f t="shared" ca="1" si="322"/>
        <v>0</v>
      </c>
      <c r="AD855" s="15">
        <f t="shared" si="308"/>
        <v>200000</v>
      </c>
      <c r="AE855" s="44">
        <f t="shared" ca="1" si="323"/>
        <v>0</v>
      </c>
    </row>
    <row r="856" spans="2:31">
      <c r="B856" s="15">
        <f t="shared" si="294"/>
        <v>200000</v>
      </c>
      <c r="C856" s="15">
        <f t="shared" ca="1" si="309"/>
        <v>0</v>
      </c>
      <c r="D856" s="15">
        <f t="shared" si="295"/>
        <v>200000</v>
      </c>
      <c r="E856" s="15">
        <f t="shared" ca="1" si="310"/>
        <v>0</v>
      </c>
      <c r="F856" s="15">
        <f t="shared" si="296"/>
        <v>200000</v>
      </c>
      <c r="G856" s="15">
        <f t="shared" ca="1" si="311"/>
        <v>0</v>
      </c>
      <c r="H856" s="15">
        <f t="shared" si="297"/>
        <v>200000</v>
      </c>
      <c r="I856" s="15">
        <f t="shared" ca="1" si="312"/>
        <v>0</v>
      </c>
      <c r="J856" s="15">
        <f t="shared" si="298"/>
        <v>200000</v>
      </c>
      <c r="K856" s="15">
        <f t="shared" ca="1" si="313"/>
        <v>0</v>
      </c>
      <c r="L856" s="15">
        <f t="shared" si="299"/>
        <v>200000</v>
      </c>
      <c r="M856" s="15">
        <f t="shared" ca="1" si="314"/>
        <v>0</v>
      </c>
      <c r="N856" s="15">
        <f t="shared" si="300"/>
        <v>200000</v>
      </c>
      <c r="O856" s="15">
        <f t="shared" ca="1" si="315"/>
        <v>0</v>
      </c>
      <c r="P856" s="15">
        <f t="shared" si="301"/>
        <v>200000</v>
      </c>
      <c r="Q856" s="15">
        <f t="shared" ca="1" si="316"/>
        <v>0</v>
      </c>
      <c r="R856" s="15">
        <f t="shared" si="302"/>
        <v>200000</v>
      </c>
      <c r="S856" s="15">
        <f t="shared" ca="1" si="317"/>
        <v>0</v>
      </c>
      <c r="T856" s="15">
        <f t="shared" si="303"/>
        <v>200000</v>
      </c>
      <c r="U856" s="15">
        <f t="shared" ca="1" si="318"/>
        <v>0</v>
      </c>
      <c r="V856" s="15">
        <f t="shared" si="304"/>
        <v>200000</v>
      </c>
      <c r="W856" s="15">
        <f t="shared" ca="1" si="319"/>
        <v>0</v>
      </c>
      <c r="X856" s="15">
        <f t="shared" si="305"/>
        <v>200000</v>
      </c>
      <c r="Y856" s="44">
        <f t="shared" ca="1" si="320"/>
        <v>0</v>
      </c>
      <c r="Z856" s="15">
        <f t="shared" si="306"/>
        <v>200000</v>
      </c>
      <c r="AA856" s="44">
        <f t="shared" ca="1" si="321"/>
        <v>0</v>
      </c>
      <c r="AB856" s="15">
        <f t="shared" si="307"/>
        <v>200000</v>
      </c>
      <c r="AC856" s="44">
        <f t="shared" ca="1" si="322"/>
        <v>0</v>
      </c>
      <c r="AD856" s="15">
        <f t="shared" si="308"/>
        <v>200000</v>
      </c>
      <c r="AE856" s="44">
        <f t="shared" ca="1" si="323"/>
        <v>0</v>
      </c>
    </row>
    <row r="857" spans="2:31">
      <c r="B857" s="15">
        <f t="shared" si="294"/>
        <v>200000</v>
      </c>
      <c r="C857" s="15">
        <f t="shared" ca="1" si="309"/>
        <v>0</v>
      </c>
      <c r="D857" s="15">
        <f t="shared" si="295"/>
        <v>200000</v>
      </c>
      <c r="E857" s="15">
        <f t="shared" ca="1" si="310"/>
        <v>0</v>
      </c>
      <c r="F857" s="15">
        <f t="shared" si="296"/>
        <v>200000</v>
      </c>
      <c r="G857" s="15">
        <f t="shared" ca="1" si="311"/>
        <v>0</v>
      </c>
      <c r="H857" s="15">
        <f t="shared" si="297"/>
        <v>200000</v>
      </c>
      <c r="I857" s="15">
        <f t="shared" ca="1" si="312"/>
        <v>0</v>
      </c>
      <c r="J857" s="15">
        <f t="shared" si="298"/>
        <v>200000</v>
      </c>
      <c r="K857" s="15">
        <f t="shared" ca="1" si="313"/>
        <v>0</v>
      </c>
      <c r="L857" s="15">
        <f t="shared" si="299"/>
        <v>200000</v>
      </c>
      <c r="M857" s="15">
        <f t="shared" ca="1" si="314"/>
        <v>0</v>
      </c>
      <c r="N857" s="15">
        <f t="shared" si="300"/>
        <v>200000</v>
      </c>
      <c r="O857" s="15">
        <f t="shared" ca="1" si="315"/>
        <v>0</v>
      </c>
      <c r="P857" s="15">
        <f t="shared" si="301"/>
        <v>200000</v>
      </c>
      <c r="Q857" s="15">
        <f t="shared" ca="1" si="316"/>
        <v>0</v>
      </c>
      <c r="R857" s="15">
        <f t="shared" si="302"/>
        <v>200000</v>
      </c>
      <c r="S857" s="15">
        <f t="shared" ca="1" si="317"/>
        <v>0</v>
      </c>
      <c r="T857" s="15">
        <f t="shared" si="303"/>
        <v>200000</v>
      </c>
      <c r="U857" s="15">
        <f t="shared" ca="1" si="318"/>
        <v>0</v>
      </c>
      <c r="V857" s="15">
        <f t="shared" si="304"/>
        <v>200000</v>
      </c>
      <c r="W857" s="15">
        <f t="shared" ca="1" si="319"/>
        <v>0</v>
      </c>
      <c r="X857" s="15">
        <f t="shared" si="305"/>
        <v>200000</v>
      </c>
      <c r="Y857" s="44">
        <f t="shared" ca="1" si="320"/>
        <v>0</v>
      </c>
      <c r="Z857" s="15">
        <f t="shared" si="306"/>
        <v>200000</v>
      </c>
      <c r="AA857" s="44">
        <f t="shared" ca="1" si="321"/>
        <v>0</v>
      </c>
      <c r="AB857" s="15">
        <f t="shared" si="307"/>
        <v>200000</v>
      </c>
      <c r="AC857" s="44">
        <f t="shared" ca="1" si="322"/>
        <v>0</v>
      </c>
      <c r="AD857" s="15">
        <f t="shared" si="308"/>
        <v>200000</v>
      </c>
      <c r="AE857" s="44">
        <f t="shared" ca="1" si="323"/>
        <v>0</v>
      </c>
    </row>
    <row r="858" spans="2:31">
      <c r="B858" s="15">
        <f t="shared" si="294"/>
        <v>200000</v>
      </c>
      <c r="C858" s="15">
        <f t="shared" ca="1" si="309"/>
        <v>0</v>
      </c>
      <c r="D858" s="15">
        <f t="shared" si="295"/>
        <v>200000</v>
      </c>
      <c r="E858" s="15">
        <f t="shared" ca="1" si="310"/>
        <v>0</v>
      </c>
      <c r="F858" s="15">
        <f t="shared" si="296"/>
        <v>200000</v>
      </c>
      <c r="G858" s="15">
        <f t="shared" ca="1" si="311"/>
        <v>0</v>
      </c>
      <c r="H858" s="15">
        <f t="shared" si="297"/>
        <v>200000</v>
      </c>
      <c r="I858" s="15">
        <f t="shared" ca="1" si="312"/>
        <v>0</v>
      </c>
      <c r="J858" s="15">
        <f t="shared" si="298"/>
        <v>200000</v>
      </c>
      <c r="K858" s="15">
        <f t="shared" ca="1" si="313"/>
        <v>0</v>
      </c>
      <c r="L858" s="15">
        <f t="shared" si="299"/>
        <v>200000</v>
      </c>
      <c r="M858" s="15">
        <f t="shared" ca="1" si="314"/>
        <v>0</v>
      </c>
      <c r="N858" s="15">
        <f t="shared" si="300"/>
        <v>200000</v>
      </c>
      <c r="O858" s="15">
        <f t="shared" ca="1" si="315"/>
        <v>0</v>
      </c>
      <c r="P858" s="15">
        <f t="shared" si="301"/>
        <v>200000</v>
      </c>
      <c r="Q858" s="15">
        <f t="shared" ca="1" si="316"/>
        <v>0</v>
      </c>
      <c r="R858" s="15">
        <f t="shared" si="302"/>
        <v>200000</v>
      </c>
      <c r="S858" s="15">
        <f t="shared" ca="1" si="317"/>
        <v>0</v>
      </c>
      <c r="T858" s="15">
        <f t="shared" si="303"/>
        <v>200000</v>
      </c>
      <c r="U858" s="15">
        <f t="shared" ca="1" si="318"/>
        <v>0</v>
      </c>
      <c r="V858" s="15">
        <f t="shared" si="304"/>
        <v>200000</v>
      </c>
      <c r="W858" s="15">
        <f t="shared" ca="1" si="319"/>
        <v>0</v>
      </c>
      <c r="X858" s="15">
        <f t="shared" si="305"/>
        <v>200000</v>
      </c>
      <c r="Y858" s="44">
        <f t="shared" ca="1" si="320"/>
        <v>0</v>
      </c>
      <c r="Z858" s="15">
        <f t="shared" si="306"/>
        <v>200000</v>
      </c>
      <c r="AA858" s="44">
        <f t="shared" ca="1" si="321"/>
        <v>0</v>
      </c>
      <c r="AB858" s="15">
        <f t="shared" si="307"/>
        <v>200000</v>
      </c>
      <c r="AC858" s="44">
        <f t="shared" ca="1" si="322"/>
        <v>0</v>
      </c>
      <c r="AD858" s="15">
        <f t="shared" si="308"/>
        <v>200000</v>
      </c>
      <c r="AE858" s="44">
        <f t="shared" ca="1" si="323"/>
        <v>0</v>
      </c>
    </row>
    <row r="859" spans="2:31">
      <c r="B859" s="15">
        <f t="shared" si="294"/>
        <v>200000</v>
      </c>
      <c r="C859" s="15">
        <f t="shared" ca="1" si="309"/>
        <v>0</v>
      </c>
      <c r="D859" s="15">
        <f t="shared" si="295"/>
        <v>200000</v>
      </c>
      <c r="E859" s="15">
        <f t="shared" ca="1" si="310"/>
        <v>0</v>
      </c>
      <c r="F859" s="15">
        <f t="shared" si="296"/>
        <v>200000</v>
      </c>
      <c r="G859" s="15">
        <f t="shared" ca="1" si="311"/>
        <v>0</v>
      </c>
      <c r="H859" s="15">
        <f t="shared" si="297"/>
        <v>200000</v>
      </c>
      <c r="I859" s="15">
        <f t="shared" ca="1" si="312"/>
        <v>0</v>
      </c>
      <c r="J859" s="15">
        <f t="shared" si="298"/>
        <v>200000</v>
      </c>
      <c r="K859" s="15">
        <f t="shared" ca="1" si="313"/>
        <v>0</v>
      </c>
      <c r="L859" s="15">
        <f t="shared" si="299"/>
        <v>200000</v>
      </c>
      <c r="M859" s="15">
        <f t="shared" ca="1" si="314"/>
        <v>0</v>
      </c>
      <c r="N859" s="15">
        <f t="shared" si="300"/>
        <v>200000</v>
      </c>
      <c r="O859" s="15">
        <f t="shared" ca="1" si="315"/>
        <v>0</v>
      </c>
      <c r="P859" s="15">
        <f t="shared" si="301"/>
        <v>200000</v>
      </c>
      <c r="Q859" s="15">
        <f t="shared" ca="1" si="316"/>
        <v>0</v>
      </c>
      <c r="R859" s="15">
        <f t="shared" si="302"/>
        <v>200000</v>
      </c>
      <c r="S859" s="15">
        <f t="shared" ca="1" si="317"/>
        <v>0</v>
      </c>
      <c r="T859" s="15">
        <f t="shared" si="303"/>
        <v>200000</v>
      </c>
      <c r="U859" s="15">
        <f t="shared" ca="1" si="318"/>
        <v>0</v>
      </c>
      <c r="V859" s="15">
        <f t="shared" si="304"/>
        <v>200000</v>
      </c>
      <c r="W859" s="15">
        <f t="shared" ca="1" si="319"/>
        <v>0</v>
      </c>
      <c r="X859" s="15">
        <f t="shared" si="305"/>
        <v>200000</v>
      </c>
      <c r="Y859" s="44">
        <f t="shared" ca="1" si="320"/>
        <v>0</v>
      </c>
      <c r="Z859" s="15">
        <f t="shared" si="306"/>
        <v>200000</v>
      </c>
      <c r="AA859" s="44">
        <f t="shared" ca="1" si="321"/>
        <v>0</v>
      </c>
      <c r="AB859" s="15">
        <f t="shared" si="307"/>
        <v>200000</v>
      </c>
      <c r="AC859" s="44">
        <f t="shared" ca="1" si="322"/>
        <v>0</v>
      </c>
      <c r="AD859" s="15">
        <f t="shared" si="308"/>
        <v>200000</v>
      </c>
      <c r="AE859" s="44">
        <f t="shared" ca="1" si="323"/>
        <v>0</v>
      </c>
    </row>
    <row r="860" spans="2:31">
      <c r="B860" s="15">
        <f t="shared" si="294"/>
        <v>200000</v>
      </c>
      <c r="C860" s="15">
        <f t="shared" ca="1" si="309"/>
        <v>0</v>
      </c>
      <c r="D860" s="15">
        <f t="shared" si="295"/>
        <v>200000</v>
      </c>
      <c r="E860" s="15">
        <f t="shared" ca="1" si="310"/>
        <v>0</v>
      </c>
      <c r="F860" s="15">
        <f t="shared" si="296"/>
        <v>200000</v>
      </c>
      <c r="G860" s="15">
        <f t="shared" ca="1" si="311"/>
        <v>0</v>
      </c>
      <c r="H860" s="15">
        <f t="shared" si="297"/>
        <v>200000</v>
      </c>
      <c r="I860" s="15">
        <f t="shared" ca="1" si="312"/>
        <v>0</v>
      </c>
      <c r="J860" s="15">
        <f t="shared" si="298"/>
        <v>200000</v>
      </c>
      <c r="K860" s="15">
        <f t="shared" ca="1" si="313"/>
        <v>0</v>
      </c>
      <c r="L860" s="15">
        <f t="shared" si="299"/>
        <v>200000</v>
      </c>
      <c r="M860" s="15">
        <f t="shared" ca="1" si="314"/>
        <v>0</v>
      </c>
      <c r="N860" s="15">
        <f t="shared" si="300"/>
        <v>200000</v>
      </c>
      <c r="O860" s="15">
        <f t="shared" ca="1" si="315"/>
        <v>0</v>
      </c>
      <c r="P860" s="15">
        <f t="shared" si="301"/>
        <v>200000</v>
      </c>
      <c r="Q860" s="15">
        <f t="shared" ca="1" si="316"/>
        <v>0</v>
      </c>
      <c r="R860" s="15">
        <f t="shared" si="302"/>
        <v>200000</v>
      </c>
      <c r="S860" s="15">
        <f t="shared" ca="1" si="317"/>
        <v>0</v>
      </c>
      <c r="T860" s="15">
        <f t="shared" si="303"/>
        <v>200000</v>
      </c>
      <c r="U860" s="15">
        <f t="shared" ca="1" si="318"/>
        <v>0</v>
      </c>
      <c r="V860" s="15">
        <f t="shared" si="304"/>
        <v>200000</v>
      </c>
      <c r="W860" s="15">
        <f t="shared" ca="1" si="319"/>
        <v>0</v>
      </c>
      <c r="X860" s="15">
        <f t="shared" si="305"/>
        <v>200000</v>
      </c>
      <c r="Y860" s="44">
        <f t="shared" ca="1" si="320"/>
        <v>0</v>
      </c>
      <c r="Z860" s="15">
        <f t="shared" si="306"/>
        <v>200000</v>
      </c>
      <c r="AA860" s="44">
        <f t="shared" ca="1" si="321"/>
        <v>0</v>
      </c>
      <c r="AB860" s="15">
        <f t="shared" si="307"/>
        <v>200000</v>
      </c>
      <c r="AC860" s="44">
        <f t="shared" ca="1" si="322"/>
        <v>0</v>
      </c>
      <c r="AD860" s="15">
        <f t="shared" si="308"/>
        <v>200000</v>
      </c>
      <c r="AE860" s="44">
        <f t="shared" ca="1" si="323"/>
        <v>0</v>
      </c>
    </row>
    <row r="861" spans="2:31">
      <c r="B861" s="15">
        <f t="shared" si="294"/>
        <v>200000</v>
      </c>
      <c r="C861" s="15">
        <f t="shared" ca="1" si="309"/>
        <v>0</v>
      </c>
      <c r="D861" s="15">
        <f t="shared" si="295"/>
        <v>200000</v>
      </c>
      <c r="E861" s="15">
        <f t="shared" ca="1" si="310"/>
        <v>0</v>
      </c>
      <c r="F861" s="15">
        <f t="shared" si="296"/>
        <v>200000</v>
      </c>
      <c r="G861" s="15">
        <f t="shared" ca="1" si="311"/>
        <v>0</v>
      </c>
      <c r="H861" s="15">
        <f t="shared" si="297"/>
        <v>200000</v>
      </c>
      <c r="I861" s="15">
        <f t="shared" ca="1" si="312"/>
        <v>0</v>
      </c>
      <c r="J861" s="15">
        <f t="shared" si="298"/>
        <v>200000</v>
      </c>
      <c r="K861" s="15">
        <f t="shared" ca="1" si="313"/>
        <v>0</v>
      </c>
      <c r="L861" s="15">
        <f t="shared" si="299"/>
        <v>200000</v>
      </c>
      <c r="M861" s="15">
        <f t="shared" ca="1" si="314"/>
        <v>0</v>
      </c>
      <c r="N861" s="15">
        <f t="shared" si="300"/>
        <v>200000</v>
      </c>
      <c r="O861" s="15">
        <f t="shared" ca="1" si="315"/>
        <v>0</v>
      </c>
      <c r="P861" s="15">
        <f t="shared" si="301"/>
        <v>200000</v>
      </c>
      <c r="Q861" s="15">
        <f t="shared" ca="1" si="316"/>
        <v>0</v>
      </c>
      <c r="R861" s="15">
        <f t="shared" si="302"/>
        <v>200000</v>
      </c>
      <c r="S861" s="15">
        <f t="shared" ca="1" si="317"/>
        <v>0</v>
      </c>
      <c r="T861" s="15">
        <f t="shared" si="303"/>
        <v>200000</v>
      </c>
      <c r="U861" s="15">
        <f t="shared" ca="1" si="318"/>
        <v>0</v>
      </c>
      <c r="V861" s="15">
        <f t="shared" si="304"/>
        <v>200000</v>
      </c>
      <c r="W861" s="15">
        <f t="shared" ca="1" si="319"/>
        <v>0</v>
      </c>
      <c r="X861" s="15">
        <f t="shared" si="305"/>
        <v>200000</v>
      </c>
      <c r="Y861" s="44">
        <f t="shared" ca="1" si="320"/>
        <v>0</v>
      </c>
      <c r="Z861" s="15">
        <f t="shared" si="306"/>
        <v>200000</v>
      </c>
      <c r="AA861" s="44">
        <f t="shared" ca="1" si="321"/>
        <v>0</v>
      </c>
      <c r="AB861" s="15">
        <f t="shared" si="307"/>
        <v>200000</v>
      </c>
      <c r="AC861" s="44">
        <f t="shared" ca="1" si="322"/>
        <v>0</v>
      </c>
      <c r="AD861" s="15">
        <f t="shared" si="308"/>
        <v>200000</v>
      </c>
      <c r="AE861" s="44">
        <f t="shared" ca="1" si="323"/>
        <v>0</v>
      </c>
    </row>
    <row r="862" spans="2:31">
      <c r="B862" s="15">
        <f t="shared" si="294"/>
        <v>200000</v>
      </c>
      <c r="C862" s="15">
        <f t="shared" ca="1" si="309"/>
        <v>0</v>
      </c>
      <c r="D862" s="15">
        <f t="shared" si="295"/>
        <v>200000</v>
      </c>
      <c r="E862" s="15">
        <f t="shared" ca="1" si="310"/>
        <v>0</v>
      </c>
      <c r="F862" s="15">
        <f t="shared" si="296"/>
        <v>200000</v>
      </c>
      <c r="G862" s="15">
        <f t="shared" ca="1" si="311"/>
        <v>0</v>
      </c>
      <c r="H862" s="15">
        <f t="shared" si="297"/>
        <v>200000</v>
      </c>
      <c r="I862" s="15">
        <f t="shared" ca="1" si="312"/>
        <v>0</v>
      </c>
      <c r="J862" s="15">
        <f t="shared" si="298"/>
        <v>200000</v>
      </c>
      <c r="K862" s="15">
        <f t="shared" ca="1" si="313"/>
        <v>0</v>
      </c>
      <c r="L862" s="15">
        <f t="shared" si="299"/>
        <v>200000</v>
      </c>
      <c r="M862" s="15">
        <f t="shared" ca="1" si="314"/>
        <v>0</v>
      </c>
      <c r="N862" s="15">
        <f t="shared" si="300"/>
        <v>200000</v>
      </c>
      <c r="O862" s="15">
        <f t="shared" ca="1" si="315"/>
        <v>0</v>
      </c>
      <c r="P862" s="15">
        <f t="shared" si="301"/>
        <v>200000</v>
      </c>
      <c r="Q862" s="15">
        <f t="shared" ca="1" si="316"/>
        <v>0</v>
      </c>
      <c r="R862" s="15">
        <f t="shared" si="302"/>
        <v>200000</v>
      </c>
      <c r="S862" s="15">
        <f t="shared" ca="1" si="317"/>
        <v>0</v>
      </c>
      <c r="T862" s="15">
        <f t="shared" si="303"/>
        <v>200000</v>
      </c>
      <c r="U862" s="15">
        <f t="shared" ca="1" si="318"/>
        <v>0</v>
      </c>
      <c r="V862" s="15">
        <f t="shared" si="304"/>
        <v>200000</v>
      </c>
      <c r="W862" s="15">
        <f t="shared" ca="1" si="319"/>
        <v>0</v>
      </c>
      <c r="X862" s="15">
        <f t="shared" si="305"/>
        <v>200000</v>
      </c>
      <c r="Y862" s="44">
        <f t="shared" ca="1" si="320"/>
        <v>0</v>
      </c>
      <c r="Z862" s="15">
        <f t="shared" si="306"/>
        <v>200000</v>
      </c>
      <c r="AA862" s="44">
        <f t="shared" ca="1" si="321"/>
        <v>0</v>
      </c>
      <c r="AB862" s="15">
        <f t="shared" si="307"/>
        <v>200000</v>
      </c>
      <c r="AC862" s="44">
        <f t="shared" ca="1" si="322"/>
        <v>0</v>
      </c>
      <c r="AD862" s="15">
        <f t="shared" si="308"/>
        <v>200000</v>
      </c>
      <c r="AE862" s="44">
        <f t="shared" ca="1" si="323"/>
        <v>0</v>
      </c>
    </row>
    <row r="863" spans="2:31">
      <c r="B863" s="15">
        <f t="shared" si="294"/>
        <v>200000</v>
      </c>
      <c r="C863" s="15">
        <f t="shared" ca="1" si="309"/>
        <v>0</v>
      </c>
      <c r="D863" s="15">
        <f t="shared" si="295"/>
        <v>200000</v>
      </c>
      <c r="E863" s="15">
        <f t="shared" ca="1" si="310"/>
        <v>0</v>
      </c>
      <c r="F863" s="15">
        <f t="shared" si="296"/>
        <v>200000</v>
      </c>
      <c r="G863" s="15">
        <f t="shared" ca="1" si="311"/>
        <v>0</v>
      </c>
      <c r="H863" s="15">
        <f t="shared" si="297"/>
        <v>200000</v>
      </c>
      <c r="I863" s="15">
        <f t="shared" ca="1" si="312"/>
        <v>0</v>
      </c>
      <c r="J863" s="15">
        <f t="shared" si="298"/>
        <v>200000</v>
      </c>
      <c r="K863" s="15">
        <f t="shared" ca="1" si="313"/>
        <v>0</v>
      </c>
      <c r="L863" s="15">
        <f t="shared" si="299"/>
        <v>200000</v>
      </c>
      <c r="M863" s="15">
        <f t="shared" ca="1" si="314"/>
        <v>0</v>
      </c>
      <c r="N863" s="15">
        <f t="shared" si="300"/>
        <v>200000</v>
      </c>
      <c r="O863" s="15">
        <f t="shared" ca="1" si="315"/>
        <v>0</v>
      </c>
      <c r="P863" s="15">
        <f t="shared" si="301"/>
        <v>200000</v>
      </c>
      <c r="Q863" s="15">
        <f t="shared" ca="1" si="316"/>
        <v>0</v>
      </c>
      <c r="R863" s="15">
        <f t="shared" si="302"/>
        <v>200000</v>
      </c>
      <c r="S863" s="15">
        <f t="shared" ca="1" si="317"/>
        <v>0</v>
      </c>
      <c r="T863" s="15">
        <f t="shared" si="303"/>
        <v>200000</v>
      </c>
      <c r="U863" s="15">
        <f t="shared" ca="1" si="318"/>
        <v>0</v>
      </c>
      <c r="V863" s="15">
        <f t="shared" si="304"/>
        <v>200000</v>
      </c>
      <c r="W863" s="15">
        <f t="shared" ca="1" si="319"/>
        <v>0</v>
      </c>
      <c r="X863" s="15">
        <f t="shared" si="305"/>
        <v>200000</v>
      </c>
      <c r="Y863" s="44">
        <f t="shared" ca="1" si="320"/>
        <v>0</v>
      </c>
      <c r="Z863" s="15">
        <f t="shared" si="306"/>
        <v>200000</v>
      </c>
      <c r="AA863" s="44">
        <f t="shared" ca="1" si="321"/>
        <v>0</v>
      </c>
      <c r="AB863" s="15">
        <f t="shared" si="307"/>
        <v>200000</v>
      </c>
      <c r="AC863" s="44">
        <f t="shared" ca="1" si="322"/>
        <v>0</v>
      </c>
      <c r="AD863" s="15">
        <f t="shared" si="308"/>
        <v>200000</v>
      </c>
      <c r="AE863" s="44">
        <f t="shared" ca="1" si="323"/>
        <v>0</v>
      </c>
    </row>
    <row r="864" spans="2:31">
      <c r="B864" s="15">
        <f t="shared" si="294"/>
        <v>200000</v>
      </c>
      <c r="C864" s="15">
        <f t="shared" ca="1" si="309"/>
        <v>0</v>
      </c>
      <c r="D864" s="15">
        <f t="shared" si="295"/>
        <v>200000</v>
      </c>
      <c r="E864" s="15">
        <f t="shared" ca="1" si="310"/>
        <v>0</v>
      </c>
      <c r="F864" s="15">
        <f t="shared" si="296"/>
        <v>200000</v>
      </c>
      <c r="G864" s="15">
        <f t="shared" ca="1" si="311"/>
        <v>0</v>
      </c>
      <c r="H864" s="15">
        <f t="shared" si="297"/>
        <v>200000</v>
      </c>
      <c r="I864" s="15">
        <f t="shared" ca="1" si="312"/>
        <v>0</v>
      </c>
      <c r="J864" s="15">
        <f t="shared" si="298"/>
        <v>200000</v>
      </c>
      <c r="K864" s="15">
        <f t="shared" ca="1" si="313"/>
        <v>0</v>
      </c>
      <c r="L864" s="15">
        <f t="shared" si="299"/>
        <v>200000</v>
      </c>
      <c r="M864" s="15">
        <f t="shared" ca="1" si="314"/>
        <v>0</v>
      </c>
      <c r="N864" s="15">
        <f t="shared" si="300"/>
        <v>200000</v>
      </c>
      <c r="O864" s="15">
        <f t="shared" ca="1" si="315"/>
        <v>0</v>
      </c>
      <c r="P864" s="15">
        <f t="shared" si="301"/>
        <v>200000</v>
      </c>
      <c r="Q864" s="15">
        <f t="shared" ca="1" si="316"/>
        <v>0</v>
      </c>
      <c r="R864" s="15">
        <f t="shared" si="302"/>
        <v>200000</v>
      </c>
      <c r="S864" s="15">
        <f t="shared" ca="1" si="317"/>
        <v>0</v>
      </c>
      <c r="T864" s="15">
        <f t="shared" si="303"/>
        <v>200000</v>
      </c>
      <c r="U864" s="15">
        <f t="shared" ca="1" si="318"/>
        <v>0</v>
      </c>
      <c r="V864" s="15">
        <f t="shared" si="304"/>
        <v>200000</v>
      </c>
      <c r="W864" s="15">
        <f t="shared" ca="1" si="319"/>
        <v>0</v>
      </c>
      <c r="X864" s="15">
        <f t="shared" si="305"/>
        <v>200000</v>
      </c>
      <c r="Y864" s="44">
        <f t="shared" ca="1" si="320"/>
        <v>0</v>
      </c>
      <c r="Z864" s="15">
        <f t="shared" si="306"/>
        <v>200000</v>
      </c>
      <c r="AA864" s="44">
        <f t="shared" ca="1" si="321"/>
        <v>0</v>
      </c>
      <c r="AB864" s="15">
        <f t="shared" si="307"/>
        <v>200000</v>
      </c>
      <c r="AC864" s="44">
        <f t="shared" ca="1" si="322"/>
        <v>0</v>
      </c>
      <c r="AD864" s="15">
        <f t="shared" si="308"/>
        <v>200000</v>
      </c>
      <c r="AE864" s="44">
        <f t="shared" ca="1" si="323"/>
        <v>0</v>
      </c>
    </row>
    <row r="865" spans="2:31">
      <c r="B865" s="15">
        <f t="shared" si="294"/>
        <v>200000</v>
      </c>
      <c r="C865" s="15">
        <f t="shared" ca="1" si="309"/>
        <v>0</v>
      </c>
      <c r="D865" s="15">
        <f t="shared" si="295"/>
        <v>200000</v>
      </c>
      <c r="E865" s="15">
        <f t="shared" ca="1" si="310"/>
        <v>0</v>
      </c>
      <c r="F865" s="15">
        <f t="shared" si="296"/>
        <v>200000</v>
      </c>
      <c r="G865" s="15">
        <f t="shared" ca="1" si="311"/>
        <v>0</v>
      </c>
      <c r="H865" s="15">
        <f t="shared" si="297"/>
        <v>200000</v>
      </c>
      <c r="I865" s="15">
        <f t="shared" ca="1" si="312"/>
        <v>0</v>
      </c>
      <c r="J865" s="15">
        <f t="shared" si="298"/>
        <v>200000</v>
      </c>
      <c r="K865" s="15">
        <f t="shared" ca="1" si="313"/>
        <v>0</v>
      </c>
      <c r="L865" s="15">
        <f t="shared" si="299"/>
        <v>200000</v>
      </c>
      <c r="M865" s="15">
        <f t="shared" ca="1" si="314"/>
        <v>0</v>
      </c>
      <c r="N865" s="15">
        <f t="shared" si="300"/>
        <v>200000</v>
      </c>
      <c r="O865" s="15">
        <f t="shared" ca="1" si="315"/>
        <v>0</v>
      </c>
      <c r="P865" s="15">
        <f t="shared" si="301"/>
        <v>200000</v>
      </c>
      <c r="Q865" s="15">
        <f t="shared" ca="1" si="316"/>
        <v>0</v>
      </c>
      <c r="R865" s="15">
        <f t="shared" si="302"/>
        <v>200000</v>
      </c>
      <c r="S865" s="15">
        <f t="shared" ca="1" si="317"/>
        <v>0</v>
      </c>
      <c r="T865" s="15">
        <f t="shared" si="303"/>
        <v>200000</v>
      </c>
      <c r="U865" s="15">
        <f t="shared" ca="1" si="318"/>
        <v>0</v>
      </c>
      <c r="V865" s="15">
        <f t="shared" si="304"/>
        <v>200000</v>
      </c>
      <c r="W865" s="15">
        <f t="shared" ca="1" si="319"/>
        <v>0</v>
      </c>
      <c r="X865" s="15">
        <f t="shared" si="305"/>
        <v>200000</v>
      </c>
      <c r="Y865" s="44">
        <f t="shared" ca="1" si="320"/>
        <v>0</v>
      </c>
      <c r="Z865" s="15">
        <f t="shared" si="306"/>
        <v>200000</v>
      </c>
      <c r="AA865" s="44">
        <f t="shared" ca="1" si="321"/>
        <v>0</v>
      </c>
      <c r="AB865" s="15">
        <f t="shared" si="307"/>
        <v>200000</v>
      </c>
      <c r="AC865" s="44">
        <f t="shared" ca="1" si="322"/>
        <v>0</v>
      </c>
      <c r="AD865" s="15">
        <f t="shared" si="308"/>
        <v>200000</v>
      </c>
      <c r="AE865" s="44">
        <f t="shared" ca="1" si="323"/>
        <v>0</v>
      </c>
    </row>
    <row r="866" spans="2:31">
      <c r="B866" s="15">
        <f t="shared" si="294"/>
        <v>200000</v>
      </c>
      <c r="C866" s="15">
        <f t="shared" ca="1" si="309"/>
        <v>0</v>
      </c>
      <c r="D866" s="15">
        <f t="shared" si="295"/>
        <v>200000</v>
      </c>
      <c r="E866" s="15">
        <f t="shared" ca="1" si="310"/>
        <v>0</v>
      </c>
      <c r="F866" s="15">
        <f t="shared" si="296"/>
        <v>200000</v>
      </c>
      <c r="G866" s="15">
        <f t="shared" ca="1" si="311"/>
        <v>0</v>
      </c>
      <c r="H866" s="15">
        <f t="shared" si="297"/>
        <v>200000</v>
      </c>
      <c r="I866" s="15">
        <f t="shared" ca="1" si="312"/>
        <v>0</v>
      </c>
      <c r="J866" s="15">
        <f t="shared" si="298"/>
        <v>200000</v>
      </c>
      <c r="K866" s="15">
        <f t="shared" ca="1" si="313"/>
        <v>0</v>
      </c>
      <c r="L866" s="15">
        <f t="shared" si="299"/>
        <v>200000</v>
      </c>
      <c r="M866" s="15">
        <f t="shared" ca="1" si="314"/>
        <v>0</v>
      </c>
      <c r="N866" s="15">
        <f t="shared" si="300"/>
        <v>200000</v>
      </c>
      <c r="O866" s="15">
        <f t="shared" ca="1" si="315"/>
        <v>0</v>
      </c>
      <c r="P866" s="15">
        <f t="shared" si="301"/>
        <v>200000</v>
      </c>
      <c r="Q866" s="15">
        <f t="shared" ca="1" si="316"/>
        <v>0</v>
      </c>
      <c r="R866" s="15">
        <f t="shared" si="302"/>
        <v>200000</v>
      </c>
      <c r="S866" s="15">
        <f t="shared" ca="1" si="317"/>
        <v>0</v>
      </c>
      <c r="T866" s="15">
        <f t="shared" si="303"/>
        <v>200000</v>
      </c>
      <c r="U866" s="15">
        <f t="shared" ca="1" si="318"/>
        <v>0</v>
      </c>
      <c r="V866" s="15">
        <f t="shared" si="304"/>
        <v>200000</v>
      </c>
      <c r="W866" s="15">
        <f t="shared" ca="1" si="319"/>
        <v>0</v>
      </c>
      <c r="X866" s="15">
        <f t="shared" si="305"/>
        <v>200000</v>
      </c>
      <c r="Y866" s="44">
        <f t="shared" ca="1" si="320"/>
        <v>0</v>
      </c>
      <c r="Z866" s="15">
        <f t="shared" si="306"/>
        <v>200000</v>
      </c>
      <c r="AA866" s="44">
        <f t="shared" ca="1" si="321"/>
        <v>0</v>
      </c>
      <c r="AB866" s="15">
        <f t="shared" si="307"/>
        <v>200000</v>
      </c>
      <c r="AC866" s="44">
        <f t="shared" ca="1" si="322"/>
        <v>0</v>
      </c>
      <c r="AD866" s="15">
        <f t="shared" si="308"/>
        <v>200000</v>
      </c>
      <c r="AE866" s="44">
        <f t="shared" ca="1" si="323"/>
        <v>0</v>
      </c>
    </row>
    <row r="867" spans="2:31">
      <c r="B867" s="15">
        <f t="shared" si="294"/>
        <v>200000</v>
      </c>
      <c r="C867" s="15">
        <f t="shared" ca="1" si="309"/>
        <v>0</v>
      </c>
      <c r="D867" s="15">
        <f t="shared" si="295"/>
        <v>200000</v>
      </c>
      <c r="E867" s="15">
        <f t="shared" ca="1" si="310"/>
        <v>0</v>
      </c>
      <c r="F867" s="15">
        <f t="shared" si="296"/>
        <v>200000</v>
      </c>
      <c r="G867" s="15">
        <f t="shared" ca="1" si="311"/>
        <v>0</v>
      </c>
      <c r="H867" s="15">
        <f t="shared" si="297"/>
        <v>200000</v>
      </c>
      <c r="I867" s="15">
        <f t="shared" ca="1" si="312"/>
        <v>0</v>
      </c>
      <c r="J867" s="15">
        <f t="shared" si="298"/>
        <v>200000</v>
      </c>
      <c r="K867" s="15">
        <f t="shared" ca="1" si="313"/>
        <v>0</v>
      </c>
      <c r="L867" s="15">
        <f t="shared" si="299"/>
        <v>200000</v>
      </c>
      <c r="M867" s="15">
        <f t="shared" ca="1" si="314"/>
        <v>0</v>
      </c>
      <c r="N867" s="15">
        <f t="shared" si="300"/>
        <v>200000</v>
      </c>
      <c r="O867" s="15">
        <f t="shared" ca="1" si="315"/>
        <v>0</v>
      </c>
      <c r="P867" s="15">
        <f t="shared" si="301"/>
        <v>200000</v>
      </c>
      <c r="Q867" s="15">
        <f t="shared" ca="1" si="316"/>
        <v>0</v>
      </c>
      <c r="R867" s="15">
        <f t="shared" si="302"/>
        <v>200000</v>
      </c>
      <c r="S867" s="15">
        <f t="shared" ca="1" si="317"/>
        <v>0</v>
      </c>
      <c r="T867" s="15">
        <f t="shared" si="303"/>
        <v>200000</v>
      </c>
      <c r="U867" s="15">
        <f t="shared" ca="1" si="318"/>
        <v>0</v>
      </c>
      <c r="V867" s="15">
        <f t="shared" si="304"/>
        <v>200000</v>
      </c>
      <c r="W867" s="15">
        <f t="shared" ca="1" si="319"/>
        <v>0</v>
      </c>
      <c r="X867" s="15">
        <f t="shared" si="305"/>
        <v>200000</v>
      </c>
      <c r="Y867" s="44">
        <f t="shared" ca="1" si="320"/>
        <v>0</v>
      </c>
      <c r="Z867" s="15">
        <f t="shared" si="306"/>
        <v>200000</v>
      </c>
      <c r="AA867" s="44">
        <f t="shared" ca="1" si="321"/>
        <v>0</v>
      </c>
      <c r="AB867" s="15">
        <f t="shared" si="307"/>
        <v>200000</v>
      </c>
      <c r="AC867" s="44">
        <f t="shared" ca="1" si="322"/>
        <v>0</v>
      </c>
      <c r="AD867" s="15">
        <f t="shared" si="308"/>
        <v>200000</v>
      </c>
      <c r="AE867" s="44">
        <f t="shared" ca="1" si="323"/>
        <v>0</v>
      </c>
    </row>
    <row r="868" spans="2:31">
      <c r="B868" s="15">
        <f t="shared" si="294"/>
        <v>200000</v>
      </c>
      <c r="C868" s="15">
        <f t="shared" ca="1" si="309"/>
        <v>0</v>
      </c>
      <c r="D868" s="15">
        <f t="shared" si="295"/>
        <v>200000</v>
      </c>
      <c r="E868" s="15">
        <f t="shared" ca="1" si="310"/>
        <v>0</v>
      </c>
      <c r="F868" s="15">
        <f t="shared" si="296"/>
        <v>200000</v>
      </c>
      <c r="G868" s="15">
        <f t="shared" ca="1" si="311"/>
        <v>0</v>
      </c>
      <c r="H868" s="15">
        <f t="shared" si="297"/>
        <v>200000</v>
      </c>
      <c r="I868" s="15">
        <f t="shared" ca="1" si="312"/>
        <v>0</v>
      </c>
      <c r="J868" s="15">
        <f t="shared" si="298"/>
        <v>200000</v>
      </c>
      <c r="K868" s="15">
        <f t="shared" ca="1" si="313"/>
        <v>0</v>
      </c>
      <c r="L868" s="15">
        <f t="shared" si="299"/>
        <v>200000</v>
      </c>
      <c r="M868" s="15">
        <f t="shared" ca="1" si="314"/>
        <v>0</v>
      </c>
      <c r="N868" s="15">
        <f t="shared" si="300"/>
        <v>200000</v>
      </c>
      <c r="O868" s="15">
        <f t="shared" ca="1" si="315"/>
        <v>0</v>
      </c>
      <c r="P868" s="15">
        <f t="shared" si="301"/>
        <v>200000</v>
      </c>
      <c r="Q868" s="15">
        <f t="shared" ca="1" si="316"/>
        <v>0</v>
      </c>
      <c r="R868" s="15">
        <f t="shared" si="302"/>
        <v>200000</v>
      </c>
      <c r="S868" s="15">
        <f t="shared" ca="1" si="317"/>
        <v>0</v>
      </c>
      <c r="T868" s="15">
        <f t="shared" si="303"/>
        <v>200000</v>
      </c>
      <c r="U868" s="15">
        <f t="shared" ca="1" si="318"/>
        <v>0</v>
      </c>
      <c r="V868" s="15">
        <f t="shared" si="304"/>
        <v>200000</v>
      </c>
      <c r="W868" s="15">
        <f t="shared" ca="1" si="319"/>
        <v>0</v>
      </c>
      <c r="X868" s="15">
        <f t="shared" si="305"/>
        <v>200000</v>
      </c>
      <c r="Y868" s="44">
        <f t="shared" ca="1" si="320"/>
        <v>0</v>
      </c>
      <c r="Z868" s="15">
        <f t="shared" si="306"/>
        <v>200000</v>
      </c>
      <c r="AA868" s="44">
        <f t="shared" ca="1" si="321"/>
        <v>0</v>
      </c>
      <c r="AB868" s="15">
        <f t="shared" si="307"/>
        <v>200000</v>
      </c>
      <c r="AC868" s="44">
        <f t="shared" ca="1" si="322"/>
        <v>0</v>
      </c>
      <c r="AD868" s="15">
        <f t="shared" si="308"/>
        <v>200000</v>
      </c>
      <c r="AE868" s="44">
        <f t="shared" ca="1" si="323"/>
        <v>0</v>
      </c>
    </row>
    <row r="869" spans="2:31">
      <c r="B869" s="15">
        <f t="shared" si="294"/>
        <v>200000</v>
      </c>
      <c r="C869" s="15">
        <f t="shared" ca="1" si="309"/>
        <v>0</v>
      </c>
      <c r="D869" s="15">
        <f t="shared" si="295"/>
        <v>200000</v>
      </c>
      <c r="E869" s="15">
        <f t="shared" ca="1" si="310"/>
        <v>0</v>
      </c>
      <c r="F869" s="15">
        <f t="shared" si="296"/>
        <v>200000</v>
      </c>
      <c r="G869" s="15">
        <f t="shared" ca="1" si="311"/>
        <v>0</v>
      </c>
      <c r="H869" s="15">
        <f t="shared" si="297"/>
        <v>200000</v>
      </c>
      <c r="I869" s="15">
        <f t="shared" ca="1" si="312"/>
        <v>0</v>
      </c>
      <c r="J869" s="15">
        <f t="shared" si="298"/>
        <v>200000</v>
      </c>
      <c r="K869" s="15">
        <f t="shared" ca="1" si="313"/>
        <v>0</v>
      </c>
      <c r="L869" s="15">
        <f t="shared" si="299"/>
        <v>200000</v>
      </c>
      <c r="M869" s="15">
        <f t="shared" ca="1" si="314"/>
        <v>0</v>
      </c>
      <c r="N869" s="15">
        <f t="shared" si="300"/>
        <v>200000</v>
      </c>
      <c r="O869" s="15">
        <f t="shared" ca="1" si="315"/>
        <v>0</v>
      </c>
      <c r="P869" s="15">
        <f t="shared" si="301"/>
        <v>200000</v>
      </c>
      <c r="Q869" s="15">
        <f t="shared" ca="1" si="316"/>
        <v>0</v>
      </c>
      <c r="R869" s="15">
        <f t="shared" si="302"/>
        <v>200000</v>
      </c>
      <c r="S869" s="15">
        <f t="shared" ca="1" si="317"/>
        <v>0</v>
      </c>
      <c r="T869" s="15">
        <f t="shared" si="303"/>
        <v>200000</v>
      </c>
      <c r="U869" s="15">
        <f t="shared" ca="1" si="318"/>
        <v>0</v>
      </c>
      <c r="V869" s="15">
        <f t="shared" si="304"/>
        <v>200000</v>
      </c>
      <c r="W869" s="15">
        <f t="shared" ca="1" si="319"/>
        <v>0</v>
      </c>
      <c r="X869" s="15">
        <f t="shared" si="305"/>
        <v>200000</v>
      </c>
      <c r="Y869" s="44">
        <f t="shared" ca="1" si="320"/>
        <v>0</v>
      </c>
      <c r="Z869" s="15">
        <f t="shared" si="306"/>
        <v>200000</v>
      </c>
      <c r="AA869" s="44">
        <f t="shared" ca="1" si="321"/>
        <v>0</v>
      </c>
      <c r="AB869" s="15">
        <f t="shared" si="307"/>
        <v>200000</v>
      </c>
      <c r="AC869" s="44">
        <f t="shared" ca="1" si="322"/>
        <v>0</v>
      </c>
      <c r="AD869" s="15">
        <f t="shared" si="308"/>
        <v>200000</v>
      </c>
      <c r="AE869" s="44">
        <f t="shared" ca="1" si="323"/>
        <v>0</v>
      </c>
    </row>
    <row r="870" spans="2:31">
      <c r="B870" s="15">
        <f t="shared" si="294"/>
        <v>200000</v>
      </c>
      <c r="C870" s="15">
        <f t="shared" ca="1" si="309"/>
        <v>0</v>
      </c>
      <c r="D870" s="15">
        <f t="shared" si="295"/>
        <v>200000</v>
      </c>
      <c r="E870" s="15">
        <f t="shared" ca="1" si="310"/>
        <v>0</v>
      </c>
      <c r="F870" s="15">
        <f t="shared" si="296"/>
        <v>200000</v>
      </c>
      <c r="G870" s="15">
        <f t="shared" ca="1" si="311"/>
        <v>0</v>
      </c>
      <c r="H870" s="15">
        <f t="shared" si="297"/>
        <v>200000</v>
      </c>
      <c r="I870" s="15">
        <f t="shared" ca="1" si="312"/>
        <v>0</v>
      </c>
      <c r="J870" s="15">
        <f t="shared" si="298"/>
        <v>200000</v>
      </c>
      <c r="K870" s="15">
        <f t="shared" ca="1" si="313"/>
        <v>0</v>
      </c>
      <c r="L870" s="15">
        <f t="shared" si="299"/>
        <v>200000</v>
      </c>
      <c r="M870" s="15">
        <f t="shared" ca="1" si="314"/>
        <v>0</v>
      </c>
      <c r="N870" s="15">
        <f t="shared" si="300"/>
        <v>200000</v>
      </c>
      <c r="O870" s="15">
        <f t="shared" ca="1" si="315"/>
        <v>0</v>
      </c>
      <c r="P870" s="15">
        <f t="shared" si="301"/>
        <v>200000</v>
      </c>
      <c r="Q870" s="15">
        <f t="shared" ca="1" si="316"/>
        <v>0</v>
      </c>
      <c r="R870" s="15">
        <f t="shared" si="302"/>
        <v>200000</v>
      </c>
      <c r="S870" s="15">
        <f t="shared" ca="1" si="317"/>
        <v>0</v>
      </c>
      <c r="T870" s="15">
        <f t="shared" si="303"/>
        <v>200000</v>
      </c>
      <c r="U870" s="15">
        <f t="shared" ca="1" si="318"/>
        <v>0</v>
      </c>
      <c r="V870" s="15">
        <f t="shared" si="304"/>
        <v>200000</v>
      </c>
      <c r="W870" s="15">
        <f t="shared" ca="1" si="319"/>
        <v>0</v>
      </c>
      <c r="X870" s="15">
        <f t="shared" si="305"/>
        <v>200000</v>
      </c>
      <c r="Y870" s="44">
        <f t="shared" ca="1" si="320"/>
        <v>0</v>
      </c>
      <c r="Z870" s="15">
        <f t="shared" si="306"/>
        <v>200000</v>
      </c>
      <c r="AA870" s="44">
        <f t="shared" ca="1" si="321"/>
        <v>0</v>
      </c>
      <c r="AB870" s="15">
        <f t="shared" si="307"/>
        <v>200000</v>
      </c>
      <c r="AC870" s="44">
        <f t="shared" ca="1" si="322"/>
        <v>0</v>
      </c>
      <c r="AD870" s="15">
        <f t="shared" si="308"/>
        <v>200000</v>
      </c>
      <c r="AE870" s="44">
        <f t="shared" ca="1" si="323"/>
        <v>0</v>
      </c>
    </row>
    <row r="871" spans="2:31">
      <c r="B871" s="15">
        <f t="shared" si="294"/>
        <v>200000</v>
      </c>
      <c r="C871" s="15">
        <f t="shared" ca="1" si="309"/>
        <v>0</v>
      </c>
      <c r="D871" s="15">
        <f t="shared" si="295"/>
        <v>200000</v>
      </c>
      <c r="E871" s="15">
        <f t="shared" ca="1" si="310"/>
        <v>0</v>
      </c>
      <c r="F871" s="15">
        <f t="shared" si="296"/>
        <v>200000</v>
      </c>
      <c r="G871" s="15">
        <f t="shared" ca="1" si="311"/>
        <v>0</v>
      </c>
      <c r="H871" s="15">
        <f t="shared" si="297"/>
        <v>200000</v>
      </c>
      <c r="I871" s="15">
        <f t="shared" ca="1" si="312"/>
        <v>0</v>
      </c>
      <c r="J871" s="15">
        <f t="shared" si="298"/>
        <v>200000</v>
      </c>
      <c r="K871" s="15">
        <f t="shared" ca="1" si="313"/>
        <v>0</v>
      </c>
      <c r="L871" s="15">
        <f t="shared" si="299"/>
        <v>200000</v>
      </c>
      <c r="M871" s="15">
        <f t="shared" ca="1" si="314"/>
        <v>0</v>
      </c>
      <c r="N871" s="15">
        <f t="shared" si="300"/>
        <v>200000</v>
      </c>
      <c r="O871" s="15">
        <f t="shared" ca="1" si="315"/>
        <v>0</v>
      </c>
      <c r="P871" s="15">
        <f t="shared" si="301"/>
        <v>200000</v>
      </c>
      <c r="Q871" s="15">
        <f t="shared" ca="1" si="316"/>
        <v>0</v>
      </c>
      <c r="R871" s="15">
        <f t="shared" si="302"/>
        <v>200000</v>
      </c>
      <c r="S871" s="15">
        <f t="shared" ca="1" si="317"/>
        <v>0</v>
      </c>
      <c r="T871" s="15">
        <f t="shared" si="303"/>
        <v>200000</v>
      </c>
      <c r="U871" s="15">
        <f t="shared" ca="1" si="318"/>
        <v>0</v>
      </c>
      <c r="V871" s="15">
        <f t="shared" si="304"/>
        <v>200000</v>
      </c>
      <c r="W871" s="15">
        <f t="shared" ca="1" si="319"/>
        <v>0</v>
      </c>
      <c r="X871" s="15">
        <f t="shared" si="305"/>
        <v>200000</v>
      </c>
      <c r="Y871" s="44">
        <f t="shared" ca="1" si="320"/>
        <v>0</v>
      </c>
      <c r="Z871" s="15">
        <f t="shared" si="306"/>
        <v>200000</v>
      </c>
      <c r="AA871" s="44">
        <f t="shared" ca="1" si="321"/>
        <v>0</v>
      </c>
      <c r="AB871" s="15">
        <f t="shared" si="307"/>
        <v>200000</v>
      </c>
      <c r="AC871" s="44">
        <f t="shared" ca="1" si="322"/>
        <v>0</v>
      </c>
      <c r="AD871" s="15">
        <f t="shared" si="308"/>
        <v>200000</v>
      </c>
      <c r="AE871" s="44">
        <f t="shared" ca="1" si="323"/>
        <v>0</v>
      </c>
    </row>
    <row r="872" spans="2:31">
      <c r="B872" s="15">
        <f t="shared" si="294"/>
        <v>200000</v>
      </c>
      <c r="C872" s="15">
        <f t="shared" ca="1" si="309"/>
        <v>0</v>
      </c>
      <c r="D872" s="15">
        <f t="shared" si="295"/>
        <v>200000</v>
      </c>
      <c r="E872" s="15">
        <f t="shared" ca="1" si="310"/>
        <v>0</v>
      </c>
      <c r="F872" s="15">
        <f t="shared" si="296"/>
        <v>200000</v>
      </c>
      <c r="G872" s="15">
        <f t="shared" ca="1" si="311"/>
        <v>0</v>
      </c>
      <c r="H872" s="15">
        <f t="shared" si="297"/>
        <v>200000</v>
      </c>
      <c r="I872" s="15">
        <f t="shared" ca="1" si="312"/>
        <v>0</v>
      </c>
      <c r="J872" s="15">
        <f t="shared" si="298"/>
        <v>200000</v>
      </c>
      <c r="K872" s="15">
        <f t="shared" ca="1" si="313"/>
        <v>0</v>
      </c>
      <c r="L872" s="15">
        <f t="shared" si="299"/>
        <v>200000</v>
      </c>
      <c r="M872" s="15">
        <f t="shared" ca="1" si="314"/>
        <v>0</v>
      </c>
      <c r="N872" s="15">
        <f t="shared" si="300"/>
        <v>200000</v>
      </c>
      <c r="O872" s="15">
        <f t="shared" ca="1" si="315"/>
        <v>0</v>
      </c>
      <c r="P872" s="15">
        <f t="shared" si="301"/>
        <v>200000</v>
      </c>
      <c r="Q872" s="15">
        <f t="shared" ca="1" si="316"/>
        <v>0</v>
      </c>
      <c r="R872" s="15">
        <f t="shared" si="302"/>
        <v>200000</v>
      </c>
      <c r="S872" s="15">
        <f t="shared" ca="1" si="317"/>
        <v>0</v>
      </c>
      <c r="T872" s="15">
        <f t="shared" si="303"/>
        <v>200000</v>
      </c>
      <c r="U872" s="15">
        <f t="shared" ca="1" si="318"/>
        <v>0</v>
      </c>
      <c r="V872" s="15">
        <f t="shared" si="304"/>
        <v>200000</v>
      </c>
      <c r="W872" s="15">
        <f t="shared" ca="1" si="319"/>
        <v>0</v>
      </c>
      <c r="X872" s="15">
        <f t="shared" si="305"/>
        <v>200000</v>
      </c>
      <c r="Y872" s="44">
        <f t="shared" ca="1" si="320"/>
        <v>0</v>
      </c>
      <c r="Z872" s="15">
        <f t="shared" si="306"/>
        <v>200000</v>
      </c>
      <c r="AA872" s="44">
        <f t="shared" ca="1" si="321"/>
        <v>0</v>
      </c>
      <c r="AB872" s="15">
        <f t="shared" si="307"/>
        <v>200000</v>
      </c>
      <c r="AC872" s="44">
        <f t="shared" ca="1" si="322"/>
        <v>0</v>
      </c>
      <c r="AD872" s="15">
        <f t="shared" si="308"/>
        <v>200000</v>
      </c>
      <c r="AE872" s="44">
        <f t="shared" ca="1" si="323"/>
        <v>0</v>
      </c>
    </row>
    <row r="873" spans="2:31">
      <c r="B873" s="15">
        <f t="shared" si="294"/>
        <v>200000</v>
      </c>
      <c r="C873" s="15">
        <f t="shared" ca="1" si="309"/>
        <v>0</v>
      </c>
      <c r="D873" s="15">
        <f t="shared" si="295"/>
        <v>200000</v>
      </c>
      <c r="E873" s="15">
        <f t="shared" ca="1" si="310"/>
        <v>0</v>
      </c>
      <c r="F873" s="15">
        <f t="shared" si="296"/>
        <v>200000</v>
      </c>
      <c r="G873" s="15">
        <f t="shared" ca="1" si="311"/>
        <v>0</v>
      </c>
      <c r="H873" s="15">
        <f t="shared" si="297"/>
        <v>200000</v>
      </c>
      <c r="I873" s="15">
        <f t="shared" ca="1" si="312"/>
        <v>0</v>
      </c>
      <c r="J873" s="15">
        <f t="shared" si="298"/>
        <v>200000</v>
      </c>
      <c r="K873" s="15">
        <f t="shared" ca="1" si="313"/>
        <v>0</v>
      </c>
      <c r="L873" s="15">
        <f t="shared" si="299"/>
        <v>200000</v>
      </c>
      <c r="M873" s="15">
        <f t="shared" ca="1" si="314"/>
        <v>0</v>
      </c>
      <c r="N873" s="15">
        <f t="shared" si="300"/>
        <v>200000</v>
      </c>
      <c r="O873" s="15">
        <f t="shared" ca="1" si="315"/>
        <v>0</v>
      </c>
      <c r="P873" s="15">
        <f t="shared" si="301"/>
        <v>200000</v>
      </c>
      <c r="Q873" s="15">
        <f t="shared" ca="1" si="316"/>
        <v>0</v>
      </c>
      <c r="R873" s="15">
        <f t="shared" si="302"/>
        <v>200000</v>
      </c>
      <c r="S873" s="15">
        <f t="shared" ca="1" si="317"/>
        <v>0</v>
      </c>
      <c r="T873" s="15">
        <f t="shared" si="303"/>
        <v>200000</v>
      </c>
      <c r="U873" s="15">
        <f t="shared" ca="1" si="318"/>
        <v>0</v>
      </c>
      <c r="V873" s="15">
        <f t="shared" si="304"/>
        <v>200000</v>
      </c>
      <c r="W873" s="15">
        <f t="shared" ca="1" si="319"/>
        <v>0</v>
      </c>
      <c r="X873" s="15">
        <f t="shared" si="305"/>
        <v>200000</v>
      </c>
      <c r="Y873" s="44">
        <f t="shared" ca="1" si="320"/>
        <v>0</v>
      </c>
      <c r="Z873" s="15">
        <f t="shared" si="306"/>
        <v>200000</v>
      </c>
      <c r="AA873" s="44">
        <f t="shared" ca="1" si="321"/>
        <v>0</v>
      </c>
      <c r="AB873" s="15">
        <f t="shared" si="307"/>
        <v>200000</v>
      </c>
      <c r="AC873" s="44">
        <f t="shared" ca="1" si="322"/>
        <v>0</v>
      </c>
      <c r="AD873" s="15">
        <f t="shared" si="308"/>
        <v>200000</v>
      </c>
      <c r="AE873" s="44">
        <f t="shared" ca="1" si="323"/>
        <v>0</v>
      </c>
    </row>
    <row r="874" spans="2:31">
      <c r="B874" s="15">
        <f t="shared" si="294"/>
        <v>200000</v>
      </c>
      <c r="C874" s="15">
        <f t="shared" ca="1" si="309"/>
        <v>0</v>
      </c>
      <c r="D874" s="15">
        <f t="shared" si="295"/>
        <v>200000</v>
      </c>
      <c r="E874" s="15">
        <f t="shared" ca="1" si="310"/>
        <v>0</v>
      </c>
      <c r="F874" s="15">
        <f t="shared" si="296"/>
        <v>200000</v>
      </c>
      <c r="G874" s="15">
        <f t="shared" ca="1" si="311"/>
        <v>0</v>
      </c>
      <c r="H874" s="15">
        <f t="shared" si="297"/>
        <v>200000</v>
      </c>
      <c r="I874" s="15">
        <f t="shared" ca="1" si="312"/>
        <v>0</v>
      </c>
      <c r="J874" s="15">
        <f t="shared" si="298"/>
        <v>200000</v>
      </c>
      <c r="K874" s="15">
        <f t="shared" ca="1" si="313"/>
        <v>0</v>
      </c>
      <c r="L874" s="15">
        <f t="shared" si="299"/>
        <v>200000</v>
      </c>
      <c r="M874" s="15">
        <f t="shared" ca="1" si="314"/>
        <v>0</v>
      </c>
      <c r="N874" s="15">
        <f t="shared" si="300"/>
        <v>200000</v>
      </c>
      <c r="O874" s="15">
        <f t="shared" ca="1" si="315"/>
        <v>0</v>
      </c>
      <c r="P874" s="15">
        <f t="shared" si="301"/>
        <v>200000</v>
      </c>
      <c r="Q874" s="15">
        <f t="shared" ca="1" si="316"/>
        <v>0</v>
      </c>
      <c r="R874" s="15">
        <f t="shared" si="302"/>
        <v>200000</v>
      </c>
      <c r="S874" s="15">
        <f t="shared" ca="1" si="317"/>
        <v>0</v>
      </c>
      <c r="T874" s="15">
        <f t="shared" si="303"/>
        <v>200000</v>
      </c>
      <c r="U874" s="15">
        <f t="shared" ca="1" si="318"/>
        <v>0</v>
      </c>
      <c r="V874" s="15">
        <f t="shared" si="304"/>
        <v>200000</v>
      </c>
      <c r="W874" s="15">
        <f t="shared" ca="1" si="319"/>
        <v>0</v>
      </c>
      <c r="X874" s="15">
        <f t="shared" si="305"/>
        <v>200000</v>
      </c>
      <c r="Y874" s="44">
        <f t="shared" ca="1" si="320"/>
        <v>0</v>
      </c>
      <c r="Z874" s="15">
        <f t="shared" si="306"/>
        <v>200000</v>
      </c>
      <c r="AA874" s="44">
        <f t="shared" ca="1" si="321"/>
        <v>0</v>
      </c>
      <c r="AB874" s="15">
        <f t="shared" si="307"/>
        <v>200000</v>
      </c>
      <c r="AC874" s="44">
        <f t="shared" ca="1" si="322"/>
        <v>0</v>
      </c>
      <c r="AD874" s="15">
        <f t="shared" si="308"/>
        <v>200000</v>
      </c>
      <c r="AE874" s="44">
        <f t="shared" ca="1" si="323"/>
        <v>0</v>
      </c>
    </row>
    <row r="875" spans="2:31">
      <c r="B875" s="15">
        <f t="shared" si="294"/>
        <v>200000</v>
      </c>
      <c r="C875" s="15">
        <f t="shared" ca="1" si="309"/>
        <v>0</v>
      </c>
      <c r="D875" s="15">
        <f t="shared" si="295"/>
        <v>200000</v>
      </c>
      <c r="E875" s="15">
        <f t="shared" ca="1" si="310"/>
        <v>0</v>
      </c>
      <c r="F875" s="15">
        <f t="shared" si="296"/>
        <v>200000</v>
      </c>
      <c r="G875" s="15">
        <f t="shared" ca="1" si="311"/>
        <v>0</v>
      </c>
      <c r="H875" s="15">
        <f t="shared" si="297"/>
        <v>200000</v>
      </c>
      <c r="I875" s="15">
        <f t="shared" ca="1" si="312"/>
        <v>0</v>
      </c>
      <c r="J875" s="15">
        <f t="shared" si="298"/>
        <v>200000</v>
      </c>
      <c r="K875" s="15">
        <f t="shared" ca="1" si="313"/>
        <v>0</v>
      </c>
      <c r="L875" s="15">
        <f t="shared" si="299"/>
        <v>200000</v>
      </c>
      <c r="M875" s="15">
        <f t="shared" ca="1" si="314"/>
        <v>0</v>
      </c>
      <c r="N875" s="15">
        <f t="shared" si="300"/>
        <v>200000</v>
      </c>
      <c r="O875" s="15">
        <f t="shared" ca="1" si="315"/>
        <v>0</v>
      </c>
      <c r="P875" s="15">
        <f t="shared" si="301"/>
        <v>200000</v>
      </c>
      <c r="Q875" s="15">
        <f t="shared" ca="1" si="316"/>
        <v>0</v>
      </c>
      <c r="R875" s="15">
        <f t="shared" si="302"/>
        <v>200000</v>
      </c>
      <c r="S875" s="15">
        <f t="shared" ca="1" si="317"/>
        <v>0</v>
      </c>
      <c r="T875" s="15">
        <f t="shared" si="303"/>
        <v>200000</v>
      </c>
      <c r="U875" s="15">
        <f t="shared" ca="1" si="318"/>
        <v>0</v>
      </c>
      <c r="V875" s="15">
        <f t="shared" si="304"/>
        <v>200000</v>
      </c>
      <c r="W875" s="15">
        <f t="shared" ca="1" si="319"/>
        <v>0</v>
      </c>
      <c r="X875" s="15">
        <f t="shared" si="305"/>
        <v>200000</v>
      </c>
      <c r="Y875" s="44">
        <f t="shared" ca="1" si="320"/>
        <v>0</v>
      </c>
      <c r="Z875" s="15">
        <f t="shared" si="306"/>
        <v>200000</v>
      </c>
      <c r="AA875" s="44">
        <f t="shared" ca="1" si="321"/>
        <v>0</v>
      </c>
      <c r="AB875" s="15">
        <f t="shared" si="307"/>
        <v>200000</v>
      </c>
      <c r="AC875" s="44">
        <f t="shared" ca="1" si="322"/>
        <v>0</v>
      </c>
      <c r="AD875" s="15">
        <f t="shared" si="308"/>
        <v>200000</v>
      </c>
      <c r="AE875" s="44">
        <f t="shared" ca="1" si="323"/>
        <v>0</v>
      </c>
    </row>
    <row r="876" spans="2:31">
      <c r="B876" s="15">
        <f t="shared" si="294"/>
        <v>200000</v>
      </c>
      <c r="C876" s="15">
        <f t="shared" ca="1" si="309"/>
        <v>0</v>
      </c>
      <c r="D876" s="15">
        <f t="shared" si="295"/>
        <v>200000</v>
      </c>
      <c r="E876" s="15">
        <f t="shared" ca="1" si="310"/>
        <v>0</v>
      </c>
      <c r="F876" s="15">
        <f t="shared" si="296"/>
        <v>200000</v>
      </c>
      <c r="G876" s="15">
        <f t="shared" ca="1" si="311"/>
        <v>0</v>
      </c>
      <c r="H876" s="15">
        <f t="shared" si="297"/>
        <v>200000</v>
      </c>
      <c r="I876" s="15">
        <f t="shared" ca="1" si="312"/>
        <v>0</v>
      </c>
      <c r="J876" s="15">
        <f t="shared" si="298"/>
        <v>200000</v>
      </c>
      <c r="K876" s="15">
        <f t="shared" ca="1" si="313"/>
        <v>0</v>
      </c>
      <c r="L876" s="15">
        <f t="shared" si="299"/>
        <v>200000</v>
      </c>
      <c r="M876" s="15">
        <f t="shared" ca="1" si="314"/>
        <v>0</v>
      </c>
      <c r="N876" s="15">
        <f t="shared" si="300"/>
        <v>200000</v>
      </c>
      <c r="O876" s="15">
        <f t="shared" ca="1" si="315"/>
        <v>0</v>
      </c>
      <c r="P876" s="15">
        <f t="shared" si="301"/>
        <v>200000</v>
      </c>
      <c r="Q876" s="15">
        <f t="shared" ca="1" si="316"/>
        <v>0</v>
      </c>
      <c r="R876" s="15">
        <f t="shared" si="302"/>
        <v>200000</v>
      </c>
      <c r="S876" s="15">
        <f t="shared" ca="1" si="317"/>
        <v>0</v>
      </c>
      <c r="T876" s="15">
        <f t="shared" si="303"/>
        <v>200000</v>
      </c>
      <c r="U876" s="15">
        <f t="shared" ca="1" si="318"/>
        <v>0</v>
      </c>
      <c r="V876" s="15">
        <f t="shared" si="304"/>
        <v>200000</v>
      </c>
      <c r="W876" s="15">
        <f t="shared" ca="1" si="319"/>
        <v>0</v>
      </c>
      <c r="X876" s="15">
        <f t="shared" si="305"/>
        <v>200000</v>
      </c>
      <c r="Y876" s="44">
        <f t="shared" ca="1" si="320"/>
        <v>0</v>
      </c>
      <c r="Z876" s="15">
        <f t="shared" si="306"/>
        <v>200000</v>
      </c>
      <c r="AA876" s="44">
        <f t="shared" ca="1" si="321"/>
        <v>0</v>
      </c>
      <c r="AB876" s="15">
        <f t="shared" si="307"/>
        <v>200000</v>
      </c>
      <c r="AC876" s="44">
        <f t="shared" ca="1" si="322"/>
        <v>0</v>
      </c>
      <c r="AD876" s="15">
        <f t="shared" si="308"/>
        <v>200000</v>
      </c>
      <c r="AE876" s="44">
        <f t="shared" ca="1" si="323"/>
        <v>0</v>
      </c>
    </row>
    <row r="877" spans="2:31">
      <c r="B877" s="15">
        <f t="shared" si="294"/>
        <v>200000</v>
      </c>
      <c r="C877" s="15">
        <f t="shared" ca="1" si="309"/>
        <v>0</v>
      </c>
      <c r="D877" s="15">
        <f t="shared" si="295"/>
        <v>200000</v>
      </c>
      <c r="E877" s="15">
        <f t="shared" ca="1" si="310"/>
        <v>0</v>
      </c>
      <c r="F877" s="15">
        <f t="shared" si="296"/>
        <v>200000</v>
      </c>
      <c r="G877" s="15">
        <f t="shared" ca="1" si="311"/>
        <v>0</v>
      </c>
      <c r="H877" s="15">
        <f t="shared" si="297"/>
        <v>200000</v>
      </c>
      <c r="I877" s="15">
        <f t="shared" ca="1" si="312"/>
        <v>0</v>
      </c>
      <c r="J877" s="15">
        <f t="shared" si="298"/>
        <v>200000</v>
      </c>
      <c r="K877" s="15">
        <f t="shared" ca="1" si="313"/>
        <v>0</v>
      </c>
      <c r="L877" s="15">
        <f t="shared" si="299"/>
        <v>200000</v>
      </c>
      <c r="M877" s="15">
        <f t="shared" ca="1" si="314"/>
        <v>0</v>
      </c>
      <c r="N877" s="15">
        <f t="shared" si="300"/>
        <v>200000</v>
      </c>
      <c r="O877" s="15">
        <f t="shared" ca="1" si="315"/>
        <v>0</v>
      </c>
      <c r="P877" s="15">
        <f t="shared" si="301"/>
        <v>200000</v>
      </c>
      <c r="Q877" s="15">
        <f t="shared" ca="1" si="316"/>
        <v>0</v>
      </c>
      <c r="R877" s="15">
        <f t="shared" si="302"/>
        <v>200000</v>
      </c>
      <c r="S877" s="15">
        <f t="shared" ca="1" si="317"/>
        <v>0</v>
      </c>
      <c r="T877" s="15">
        <f t="shared" si="303"/>
        <v>200000</v>
      </c>
      <c r="U877" s="15">
        <f t="shared" ca="1" si="318"/>
        <v>0</v>
      </c>
      <c r="V877" s="15">
        <f t="shared" si="304"/>
        <v>200000</v>
      </c>
      <c r="W877" s="15">
        <f t="shared" ca="1" si="319"/>
        <v>0</v>
      </c>
      <c r="X877" s="15">
        <f t="shared" si="305"/>
        <v>200000</v>
      </c>
      <c r="Y877" s="44">
        <f t="shared" ca="1" si="320"/>
        <v>0</v>
      </c>
      <c r="Z877" s="15">
        <f t="shared" si="306"/>
        <v>200000</v>
      </c>
      <c r="AA877" s="44">
        <f t="shared" ca="1" si="321"/>
        <v>0</v>
      </c>
      <c r="AB877" s="15">
        <f t="shared" si="307"/>
        <v>200000</v>
      </c>
      <c r="AC877" s="44">
        <f t="shared" ca="1" si="322"/>
        <v>0</v>
      </c>
      <c r="AD877" s="15">
        <f t="shared" si="308"/>
        <v>200000</v>
      </c>
      <c r="AE877" s="44">
        <f t="shared" ca="1" si="323"/>
        <v>0</v>
      </c>
    </row>
    <row r="878" spans="2:31">
      <c r="B878" s="15">
        <f t="shared" si="294"/>
        <v>200000</v>
      </c>
      <c r="C878" s="15">
        <f t="shared" ca="1" si="309"/>
        <v>0</v>
      </c>
      <c r="D878" s="15">
        <f t="shared" si="295"/>
        <v>200000</v>
      </c>
      <c r="E878" s="15">
        <f t="shared" ca="1" si="310"/>
        <v>0</v>
      </c>
      <c r="F878" s="15">
        <f t="shared" si="296"/>
        <v>200000</v>
      </c>
      <c r="G878" s="15">
        <f t="shared" ca="1" si="311"/>
        <v>0</v>
      </c>
      <c r="H878" s="15">
        <f t="shared" si="297"/>
        <v>200000</v>
      </c>
      <c r="I878" s="15">
        <f t="shared" ca="1" si="312"/>
        <v>0</v>
      </c>
      <c r="J878" s="15">
        <f t="shared" si="298"/>
        <v>200000</v>
      </c>
      <c r="K878" s="15">
        <f t="shared" ca="1" si="313"/>
        <v>0</v>
      </c>
      <c r="L878" s="15">
        <f t="shared" si="299"/>
        <v>200000</v>
      </c>
      <c r="M878" s="15">
        <f t="shared" ca="1" si="314"/>
        <v>0</v>
      </c>
      <c r="N878" s="15">
        <f t="shared" si="300"/>
        <v>200000</v>
      </c>
      <c r="O878" s="15">
        <f t="shared" ca="1" si="315"/>
        <v>0</v>
      </c>
      <c r="P878" s="15">
        <f t="shared" si="301"/>
        <v>200000</v>
      </c>
      <c r="Q878" s="15">
        <f t="shared" ca="1" si="316"/>
        <v>0</v>
      </c>
      <c r="R878" s="15">
        <f t="shared" si="302"/>
        <v>200000</v>
      </c>
      <c r="S878" s="15">
        <f t="shared" ca="1" si="317"/>
        <v>0</v>
      </c>
      <c r="T878" s="15">
        <f t="shared" si="303"/>
        <v>200000</v>
      </c>
      <c r="U878" s="15">
        <f t="shared" ca="1" si="318"/>
        <v>0</v>
      </c>
      <c r="V878" s="15">
        <f t="shared" si="304"/>
        <v>200000</v>
      </c>
      <c r="W878" s="15">
        <f t="shared" ca="1" si="319"/>
        <v>0</v>
      </c>
      <c r="X878" s="15">
        <f t="shared" si="305"/>
        <v>200000</v>
      </c>
      <c r="Y878" s="44">
        <f t="shared" ca="1" si="320"/>
        <v>0</v>
      </c>
      <c r="Z878" s="15">
        <f t="shared" si="306"/>
        <v>200000</v>
      </c>
      <c r="AA878" s="44">
        <f t="shared" ca="1" si="321"/>
        <v>0</v>
      </c>
      <c r="AB878" s="15">
        <f t="shared" si="307"/>
        <v>200000</v>
      </c>
      <c r="AC878" s="44">
        <f t="shared" ca="1" si="322"/>
        <v>0</v>
      </c>
      <c r="AD878" s="15">
        <f t="shared" si="308"/>
        <v>200000</v>
      </c>
      <c r="AE878" s="44">
        <f t="shared" ca="1" si="323"/>
        <v>0</v>
      </c>
    </row>
    <row r="879" spans="2:31">
      <c r="B879" s="15">
        <f t="shared" si="294"/>
        <v>200000</v>
      </c>
      <c r="C879" s="15">
        <f t="shared" ca="1" si="309"/>
        <v>0</v>
      </c>
      <c r="D879" s="15">
        <f t="shared" si="295"/>
        <v>200000</v>
      </c>
      <c r="E879" s="15">
        <f t="shared" ca="1" si="310"/>
        <v>0</v>
      </c>
      <c r="F879" s="15">
        <f t="shared" si="296"/>
        <v>200000</v>
      </c>
      <c r="G879" s="15">
        <f t="shared" ca="1" si="311"/>
        <v>0</v>
      </c>
      <c r="H879" s="15">
        <f t="shared" si="297"/>
        <v>200000</v>
      </c>
      <c r="I879" s="15">
        <f t="shared" ca="1" si="312"/>
        <v>0</v>
      </c>
      <c r="J879" s="15">
        <f t="shared" si="298"/>
        <v>200000</v>
      </c>
      <c r="K879" s="15">
        <f t="shared" ca="1" si="313"/>
        <v>0</v>
      </c>
      <c r="L879" s="15">
        <f t="shared" si="299"/>
        <v>200000</v>
      </c>
      <c r="M879" s="15">
        <f t="shared" ca="1" si="314"/>
        <v>0</v>
      </c>
      <c r="N879" s="15">
        <f t="shared" si="300"/>
        <v>200000</v>
      </c>
      <c r="O879" s="15">
        <f t="shared" ca="1" si="315"/>
        <v>0</v>
      </c>
      <c r="P879" s="15">
        <f t="shared" si="301"/>
        <v>200000</v>
      </c>
      <c r="Q879" s="15">
        <f t="shared" ca="1" si="316"/>
        <v>0</v>
      </c>
      <c r="R879" s="15">
        <f t="shared" si="302"/>
        <v>200000</v>
      </c>
      <c r="S879" s="15">
        <f t="shared" ca="1" si="317"/>
        <v>0</v>
      </c>
      <c r="T879" s="15">
        <f t="shared" si="303"/>
        <v>200000</v>
      </c>
      <c r="U879" s="15">
        <f t="shared" ca="1" si="318"/>
        <v>0</v>
      </c>
      <c r="V879" s="15">
        <f t="shared" si="304"/>
        <v>200000</v>
      </c>
      <c r="W879" s="15">
        <f t="shared" ca="1" si="319"/>
        <v>0</v>
      </c>
      <c r="X879" s="15">
        <f t="shared" si="305"/>
        <v>200000</v>
      </c>
      <c r="Y879" s="44">
        <f t="shared" ca="1" si="320"/>
        <v>0</v>
      </c>
      <c r="Z879" s="15">
        <f t="shared" si="306"/>
        <v>200000</v>
      </c>
      <c r="AA879" s="44">
        <f t="shared" ca="1" si="321"/>
        <v>0</v>
      </c>
      <c r="AB879" s="15">
        <f t="shared" si="307"/>
        <v>200000</v>
      </c>
      <c r="AC879" s="44">
        <f t="shared" ca="1" si="322"/>
        <v>0</v>
      </c>
      <c r="AD879" s="15">
        <f t="shared" si="308"/>
        <v>200000</v>
      </c>
      <c r="AE879" s="44">
        <f t="shared" ca="1" si="323"/>
        <v>0</v>
      </c>
    </row>
    <row r="880" spans="2:31">
      <c r="B880" s="15">
        <f t="shared" si="294"/>
        <v>200000</v>
      </c>
      <c r="C880" s="15">
        <f t="shared" ca="1" si="309"/>
        <v>0</v>
      </c>
      <c r="D880" s="15">
        <f t="shared" si="295"/>
        <v>200000</v>
      </c>
      <c r="E880" s="15">
        <f t="shared" ca="1" si="310"/>
        <v>0</v>
      </c>
      <c r="F880" s="15">
        <f t="shared" si="296"/>
        <v>200000</v>
      </c>
      <c r="G880" s="15">
        <f t="shared" ca="1" si="311"/>
        <v>0</v>
      </c>
      <c r="H880" s="15">
        <f t="shared" si="297"/>
        <v>200000</v>
      </c>
      <c r="I880" s="15">
        <f t="shared" ca="1" si="312"/>
        <v>0</v>
      </c>
      <c r="J880" s="15">
        <f t="shared" si="298"/>
        <v>200000</v>
      </c>
      <c r="K880" s="15">
        <f t="shared" ca="1" si="313"/>
        <v>0</v>
      </c>
      <c r="L880" s="15">
        <f t="shared" si="299"/>
        <v>200000</v>
      </c>
      <c r="M880" s="15">
        <f t="shared" ca="1" si="314"/>
        <v>0</v>
      </c>
      <c r="N880" s="15">
        <f t="shared" si="300"/>
        <v>200000</v>
      </c>
      <c r="O880" s="15">
        <f t="shared" ca="1" si="315"/>
        <v>0</v>
      </c>
      <c r="P880" s="15">
        <f t="shared" si="301"/>
        <v>200000</v>
      </c>
      <c r="Q880" s="15">
        <f t="shared" ca="1" si="316"/>
        <v>0</v>
      </c>
      <c r="R880" s="15">
        <f t="shared" si="302"/>
        <v>200000</v>
      </c>
      <c r="S880" s="15">
        <f t="shared" ca="1" si="317"/>
        <v>0</v>
      </c>
      <c r="T880" s="15">
        <f t="shared" si="303"/>
        <v>200000</v>
      </c>
      <c r="U880" s="15">
        <f t="shared" ca="1" si="318"/>
        <v>0</v>
      </c>
      <c r="V880" s="15">
        <f t="shared" si="304"/>
        <v>200000</v>
      </c>
      <c r="W880" s="15">
        <f t="shared" ca="1" si="319"/>
        <v>0</v>
      </c>
      <c r="X880" s="15">
        <f t="shared" si="305"/>
        <v>200000</v>
      </c>
      <c r="Y880" s="44">
        <f t="shared" ca="1" si="320"/>
        <v>0</v>
      </c>
      <c r="Z880" s="15">
        <f t="shared" si="306"/>
        <v>200000</v>
      </c>
      <c r="AA880" s="44">
        <f t="shared" ca="1" si="321"/>
        <v>0</v>
      </c>
      <c r="AB880" s="15">
        <f t="shared" si="307"/>
        <v>200000</v>
      </c>
      <c r="AC880" s="44">
        <f t="shared" ca="1" si="322"/>
        <v>0</v>
      </c>
      <c r="AD880" s="15">
        <f t="shared" si="308"/>
        <v>200000</v>
      </c>
      <c r="AE880" s="44">
        <f t="shared" ca="1" si="323"/>
        <v>0</v>
      </c>
    </row>
    <row r="881" spans="2:31">
      <c r="B881" s="15">
        <f t="shared" si="294"/>
        <v>200000</v>
      </c>
      <c r="C881" s="15">
        <f t="shared" ca="1" si="309"/>
        <v>0</v>
      </c>
      <c r="D881" s="15">
        <f t="shared" si="295"/>
        <v>200000</v>
      </c>
      <c r="E881" s="15">
        <f t="shared" ca="1" si="310"/>
        <v>0</v>
      </c>
      <c r="F881" s="15">
        <f t="shared" si="296"/>
        <v>200000</v>
      </c>
      <c r="G881" s="15">
        <f t="shared" ca="1" si="311"/>
        <v>0</v>
      </c>
      <c r="H881" s="15">
        <f t="shared" si="297"/>
        <v>200000</v>
      </c>
      <c r="I881" s="15">
        <f t="shared" ca="1" si="312"/>
        <v>0</v>
      </c>
      <c r="J881" s="15">
        <f t="shared" si="298"/>
        <v>200000</v>
      </c>
      <c r="K881" s="15">
        <f t="shared" ca="1" si="313"/>
        <v>0</v>
      </c>
      <c r="L881" s="15">
        <f t="shared" si="299"/>
        <v>200000</v>
      </c>
      <c r="M881" s="15">
        <f t="shared" ca="1" si="314"/>
        <v>0</v>
      </c>
      <c r="N881" s="15">
        <f t="shared" si="300"/>
        <v>200000</v>
      </c>
      <c r="O881" s="15">
        <f t="shared" ca="1" si="315"/>
        <v>0</v>
      </c>
      <c r="P881" s="15">
        <f t="shared" si="301"/>
        <v>200000</v>
      </c>
      <c r="Q881" s="15">
        <f t="shared" ca="1" si="316"/>
        <v>0</v>
      </c>
      <c r="R881" s="15">
        <f t="shared" si="302"/>
        <v>200000</v>
      </c>
      <c r="S881" s="15">
        <f t="shared" ca="1" si="317"/>
        <v>0</v>
      </c>
      <c r="T881" s="15">
        <f t="shared" si="303"/>
        <v>200000</v>
      </c>
      <c r="U881" s="15">
        <f t="shared" ca="1" si="318"/>
        <v>0</v>
      </c>
      <c r="V881" s="15">
        <f t="shared" si="304"/>
        <v>200000</v>
      </c>
      <c r="W881" s="15">
        <f t="shared" ca="1" si="319"/>
        <v>0</v>
      </c>
      <c r="X881" s="15">
        <f t="shared" si="305"/>
        <v>200000</v>
      </c>
      <c r="Y881" s="44">
        <f t="shared" ca="1" si="320"/>
        <v>0</v>
      </c>
      <c r="Z881" s="15">
        <f t="shared" si="306"/>
        <v>200000</v>
      </c>
      <c r="AA881" s="44">
        <f t="shared" ca="1" si="321"/>
        <v>0</v>
      </c>
      <c r="AB881" s="15">
        <f t="shared" si="307"/>
        <v>200000</v>
      </c>
      <c r="AC881" s="44">
        <f t="shared" ca="1" si="322"/>
        <v>0</v>
      </c>
      <c r="AD881" s="15">
        <f t="shared" si="308"/>
        <v>200000</v>
      </c>
      <c r="AE881" s="44">
        <f t="shared" ca="1" si="323"/>
        <v>0</v>
      </c>
    </row>
    <row r="882" spans="2:31">
      <c r="B882" s="15">
        <f t="shared" si="294"/>
        <v>200000</v>
      </c>
      <c r="C882" s="15">
        <f t="shared" ca="1" si="309"/>
        <v>0</v>
      </c>
      <c r="D882" s="15">
        <f t="shared" si="295"/>
        <v>200000</v>
      </c>
      <c r="E882" s="15">
        <f t="shared" ca="1" si="310"/>
        <v>0</v>
      </c>
      <c r="F882" s="15">
        <f t="shared" si="296"/>
        <v>200000</v>
      </c>
      <c r="G882" s="15">
        <f t="shared" ca="1" si="311"/>
        <v>0</v>
      </c>
      <c r="H882" s="15">
        <f t="shared" si="297"/>
        <v>200000</v>
      </c>
      <c r="I882" s="15">
        <f t="shared" ca="1" si="312"/>
        <v>0</v>
      </c>
      <c r="J882" s="15">
        <f t="shared" si="298"/>
        <v>200000</v>
      </c>
      <c r="K882" s="15">
        <f t="shared" ca="1" si="313"/>
        <v>0</v>
      </c>
      <c r="L882" s="15">
        <f t="shared" si="299"/>
        <v>200000</v>
      </c>
      <c r="M882" s="15">
        <f t="shared" ca="1" si="314"/>
        <v>0</v>
      </c>
      <c r="N882" s="15">
        <f t="shared" si="300"/>
        <v>200000</v>
      </c>
      <c r="O882" s="15">
        <f t="shared" ca="1" si="315"/>
        <v>0</v>
      </c>
      <c r="P882" s="15">
        <f t="shared" si="301"/>
        <v>200000</v>
      </c>
      <c r="Q882" s="15">
        <f t="shared" ca="1" si="316"/>
        <v>0</v>
      </c>
      <c r="R882" s="15">
        <f t="shared" si="302"/>
        <v>200000</v>
      </c>
      <c r="S882" s="15">
        <f t="shared" ca="1" si="317"/>
        <v>0</v>
      </c>
      <c r="T882" s="15">
        <f t="shared" si="303"/>
        <v>200000</v>
      </c>
      <c r="U882" s="15">
        <f t="shared" ca="1" si="318"/>
        <v>0</v>
      </c>
      <c r="V882" s="15">
        <f t="shared" si="304"/>
        <v>200000</v>
      </c>
      <c r="W882" s="15">
        <f t="shared" ca="1" si="319"/>
        <v>0</v>
      </c>
      <c r="X882" s="15">
        <f t="shared" si="305"/>
        <v>200000</v>
      </c>
      <c r="Y882" s="44">
        <f t="shared" ca="1" si="320"/>
        <v>0</v>
      </c>
      <c r="Z882" s="15">
        <f t="shared" si="306"/>
        <v>200000</v>
      </c>
      <c r="AA882" s="44">
        <f t="shared" ca="1" si="321"/>
        <v>0</v>
      </c>
      <c r="AB882" s="15">
        <f t="shared" si="307"/>
        <v>200000</v>
      </c>
      <c r="AC882" s="44">
        <f t="shared" ca="1" si="322"/>
        <v>0</v>
      </c>
      <c r="AD882" s="15">
        <f t="shared" si="308"/>
        <v>200000</v>
      </c>
      <c r="AE882" s="44">
        <f t="shared" ca="1" si="323"/>
        <v>0</v>
      </c>
    </row>
    <row r="883" spans="2:31">
      <c r="B883" s="15">
        <f t="shared" si="294"/>
        <v>200000</v>
      </c>
      <c r="C883" s="15">
        <f t="shared" ca="1" si="309"/>
        <v>0</v>
      </c>
      <c r="D883" s="15">
        <f t="shared" si="295"/>
        <v>200000</v>
      </c>
      <c r="E883" s="15">
        <f t="shared" ca="1" si="310"/>
        <v>0</v>
      </c>
      <c r="F883" s="15">
        <f t="shared" si="296"/>
        <v>200000</v>
      </c>
      <c r="G883" s="15">
        <f t="shared" ca="1" si="311"/>
        <v>0</v>
      </c>
      <c r="H883" s="15">
        <f t="shared" si="297"/>
        <v>200000</v>
      </c>
      <c r="I883" s="15">
        <f t="shared" ca="1" si="312"/>
        <v>0</v>
      </c>
      <c r="J883" s="15">
        <f t="shared" si="298"/>
        <v>200000</v>
      </c>
      <c r="K883" s="15">
        <f t="shared" ca="1" si="313"/>
        <v>0</v>
      </c>
      <c r="L883" s="15">
        <f t="shared" si="299"/>
        <v>200000</v>
      </c>
      <c r="M883" s="15">
        <f t="shared" ca="1" si="314"/>
        <v>0</v>
      </c>
      <c r="N883" s="15">
        <f t="shared" si="300"/>
        <v>200000</v>
      </c>
      <c r="O883" s="15">
        <f t="shared" ca="1" si="315"/>
        <v>0</v>
      </c>
      <c r="P883" s="15">
        <f t="shared" si="301"/>
        <v>200000</v>
      </c>
      <c r="Q883" s="15">
        <f t="shared" ca="1" si="316"/>
        <v>0</v>
      </c>
      <c r="R883" s="15">
        <f t="shared" si="302"/>
        <v>200000</v>
      </c>
      <c r="S883" s="15">
        <f t="shared" ca="1" si="317"/>
        <v>0</v>
      </c>
      <c r="T883" s="15">
        <f t="shared" si="303"/>
        <v>200000</v>
      </c>
      <c r="U883" s="15">
        <f t="shared" ca="1" si="318"/>
        <v>0</v>
      </c>
      <c r="V883" s="15">
        <f t="shared" si="304"/>
        <v>200000</v>
      </c>
      <c r="W883" s="15">
        <f t="shared" ca="1" si="319"/>
        <v>0</v>
      </c>
      <c r="X883" s="15">
        <f t="shared" si="305"/>
        <v>200000</v>
      </c>
      <c r="Y883" s="44">
        <f t="shared" ca="1" si="320"/>
        <v>0</v>
      </c>
      <c r="Z883" s="15">
        <f t="shared" si="306"/>
        <v>200000</v>
      </c>
      <c r="AA883" s="44">
        <f t="shared" ca="1" si="321"/>
        <v>0</v>
      </c>
      <c r="AB883" s="15">
        <f t="shared" si="307"/>
        <v>200000</v>
      </c>
      <c r="AC883" s="44">
        <f t="shared" ca="1" si="322"/>
        <v>0</v>
      </c>
      <c r="AD883" s="15">
        <f t="shared" si="308"/>
        <v>200000</v>
      </c>
      <c r="AE883" s="44">
        <f t="shared" ca="1" si="323"/>
        <v>0</v>
      </c>
    </row>
    <row r="884" spans="2:31">
      <c r="B884" s="15">
        <f t="shared" si="294"/>
        <v>200000</v>
      </c>
      <c r="C884" s="15">
        <f t="shared" ca="1" si="309"/>
        <v>0</v>
      </c>
      <c r="D884" s="15">
        <f t="shared" si="295"/>
        <v>200000</v>
      </c>
      <c r="E884" s="15">
        <f t="shared" ca="1" si="310"/>
        <v>0</v>
      </c>
      <c r="F884" s="15">
        <f t="shared" si="296"/>
        <v>200000</v>
      </c>
      <c r="G884" s="15">
        <f t="shared" ca="1" si="311"/>
        <v>0</v>
      </c>
      <c r="H884" s="15">
        <f t="shared" si="297"/>
        <v>200000</v>
      </c>
      <c r="I884" s="15">
        <f t="shared" ca="1" si="312"/>
        <v>0</v>
      </c>
      <c r="J884" s="15">
        <f t="shared" si="298"/>
        <v>200000</v>
      </c>
      <c r="K884" s="15">
        <f t="shared" ca="1" si="313"/>
        <v>0</v>
      </c>
      <c r="L884" s="15">
        <f t="shared" si="299"/>
        <v>200000</v>
      </c>
      <c r="M884" s="15">
        <f t="shared" ca="1" si="314"/>
        <v>0</v>
      </c>
      <c r="N884" s="15">
        <f t="shared" si="300"/>
        <v>200000</v>
      </c>
      <c r="O884" s="15">
        <f t="shared" ca="1" si="315"/>
        <v>0</v>
      </c>
      <c r="P884" s="15">
        <f t="shared" si="301"/>
        <v>200000</v>
      </c>
      <c r="Q884" s="15">
        <f t="shared" ca="1" si="316"/>
        <v>0</v>
      </c>
      <c r="R884" s="15">
        <f t="shared" si="302"/>
        <v>200000</v>
      </c>
      <c r="S884" s="15">
        <f t="shared" ca="1" si="317"/>
        <v>0</v>
      </c>
      <c r="T884" s="15">
        <f t="shared" si="303"/>
        <v>200000</v>
      </c>
      <c r="U884" s="15">
        <f t="shared" ca="1" si="318"/>
        <v>0</v>
      </c>
      <c r="V884" s="15">
        <f t="shared" si="304"/>
        <v>200000</v>
      </c>
      <c r="W884" s="15">
        <f t="shared" ca="1" si="319"/>
        <v>0</v>
      </c>
      <c r="X884" s="15">
        <f t="shared" si="305"/>
        <v>200000</v>
      </c>
      <c r="Y884" s="44">
        <f t="shared" ca="1" si="320"/>
        <v>0</v>
      </c>
      <c r="Z884" s="15">
        <f t="shared" si="306"/>
        <v>200000</v>
      </c>
      <c r="AA884" s="44">
        <f t="shared" ca="1" si="321"/>
        <v>0</v>
      </c>
      <c r="AB884" s="15">
        <f t="shared" si="307"/>
        <v>200000</v>
      </c>
      <c r="AC884" s="44">
        <f t="shared" ca="1" si="322"/>
        <v>0</v>
      </c>
      <c r="AD884" s="15">
        <f t="shared" si="308"/>
        <v>200000</v>
      </c>
      <c r="AE884" s="44">
        <f t="shared" ca="1" si="323"/>
        <v>0</v>
      </c>
    </row>
    <row r="885" spans="2:31">
      <c r="B885" s="15">
        <f t="shared" si="294"/>
        <v>200000</v>
      </c>
      <c r="C885" s="15">
        <f t="shared" ca="1" si="309"/>
        <v>0</v>
      </c>
      <c r="D885" s="15">
        <f t="shared" si="295"/>
        <v>200000</v>
      </c>
      <c r="E885" s="15">
        <f t="shared" ca="1" si="310"/>
        <v>0</v>
      </c>
      <c r="F885" s="15">
        <f t="shared" si="296"/>
        <v>200000</v>
      </c>
      <c r="G885" s="15">
        <f t="shared" ca="1" si="311"/>
        <v>0</v>
      </c>
      <c r="H885" s="15">
        <f t="shared" si="297"/>
        <v>200000</v>
      </c>
      <c r="I885" s="15">
        <f t="shared" ca="1" si="312"/>
        <v>0</v>
      </c>
      <c r="J885" s="15">
        <f t="shared" si="298"/>
        <v>200000</v>
      </c>
      <c r="K885" s="15">
        <f t="shared" ca="1" si="313"/>
        <v>0</v>
      </c>
      <c r="L885" s="15">
        <f t="shared" si="299"/>
        <v>200000</v>
      </c>
      <c r="M885" s="15">
        <f t="shared" ca="1" si="314"/>
        <v>0</v>
      </c>
      <c r="N885" s="15">
        <f t="shared" si="300"/>
        <v>200000</v>
      </c>
      <c r="O885" s="15">
        <f t="shared" ca="1" si="315"/>
        <v>0</v>
      </c>
      <c r="P885" s="15">
        <f t="shared" si="301"/>
        <v>200000</v>
      </c>
      <c r="Q885" s="15">
        <f t="shared" ca="1" si="316"/>
        <v>0</v>
      </c>
      <c r="R885" s="15">
        <f t="shared" si="302"/>
        <v>200000</v>
      </c>
      <c r="S885" s="15">
        <f t="shared" ca="1" si="317"/>
        <v>0</v>
      </c>
      <c r="T885" s="15">
        <f t="shared" si="303"/>
        <v>200000</v>
      </c>
      <c r="U885" s="15">
        <f t="shared" ca="1" si="318"/>
        <v>0</v>
      </c>
      <c r="V885" s="15">
        <f t="shared" si="304"/>
        <v>200000</v>
      </c>
      <c r="W885" s="15">
        <f t="shared" ca="1" si="319"/>
        <v>0</v>
      </c>
      <c r="X885" s="15">
        <f t="shared" si="305"/>
        <v>200000</v>
      </c>
      <c r="Y885" s="44">
        <f t="shared" ca="1" si="320"/>
        <v>0</v>
      </c>
      <c r="Z885" s="15">
        <f t="shared" si="306"/>
        <v>200000</v>
      </c>
      <c r="AA885" s="44">
        <f t="shared" ca="1" si="321"/>
        <v>0</v>
      </c>
      <c r="AB885" s="15">
        <f t="shared" si="307"/>
        <v>200000</v>
      </c>
      <c r="AC885" s="44">
        <f t="shared" ca="1" si="322"/>
        <v>0</v>
      </c>
      <c r="AD885" s="15">
        <f t="shared" si="308"/>
        <v>200000</v>
      </c>
      <c r="AE885" s="44">
        <f t="shared" ca="1" si="323"/>
        <v>0</v>
      </c>
    </row>
    <row r="886" spans="2:31">
      <c r="B886" s="15">
        <f t="shared" si="294"/>
        <v>200000</v>
      </c>
      <c r="C886" s="15">
        <f t="shared" ca="1" si="309"/>
        <v>0</v>
      </c>
      <c r="D886" s="15">
        <f t="shared" si="295"/>
        <v>200000</v>
      </c>
      <c r="E886" s="15">
        <f t="shared" ca="1" si="310"/>
        <v>0</v>
      </c>
      <c r="F886" s="15">
        <f t="shared" si="296"/>
        <v>200000</v>
      </c>
      <c r="G886" s="15">
        <f t="shared" ca="1" si="311"/>
        <v>0</v>
      </c>
      <c r="H886" s="15">
        <f t="shared" si="297"/>
        <v>200000</v>
      </c>
      <c r="I886" s="15">
        <f t="shared" ca="1" si="312"/>
        <v>0</v>
      </c>
      <c r="J886" s="15">
        <f t="shared" si="298"/>
        <v>200000</v>
      </c>
      <c r="K886" s="15">
        <f t="shared" ca="1" si="313"/>
        <v>0</v>
      </c>
      <c r="L886" s="15">
        <f t="shared" si="299"/>
        <v>200000</v>
      </c>
      <c r="M886" s="15">
        <f t="shared" ca="1" si="314"/>
        <v>0</v>
      </c>
      <c r="N886" s="15">
        <f t="shared" si="300"/>
        <v>200000</v>
      </c>
      <c r="O886" s="15">
        <f t="shared" ca="1" si="315"/>
        <v>0</v>
      </c>
      <c r="P886" s="15">
        <f t="shared" si="301"/>
        <v>200000</v>
      </c>
      <c r="Q886" s="15">
        <f t="shared" ca="1" si="316"/>
        <v>0</v>
      </c>
      <c r="R886" s="15">
        <f t="shared" si="302"/>
        <v>200000</v>
      </c>
      <c r="S886" s="15">
        <f t="shared" ca="1" si="317"/>
        <v>0</v>
      </c>
      <c r="T886" s="15">
        <f t="shared" si="303"/>
        <v>200000</v>
      </c>
      <c r="U886" s="15">
        <f t="shared" ca="1" si="318"/>
        <v>0</v>
      </c>
      <c r="V886" s="15">
        <f t="shared" si="304"/>
        <v>200000</v>
      </c>
      <c r="W886" s="15">
        <f t="shared" ca="1" si="319"/>
        <v>0</v>
      </c>
      <c r="X886" s="15">
        <f t="shared" si="305"/>
        <v>200000</v>
      </c>
      <c r="Y886" s="44">
        <f t="shared" ca="1" si="320"/>
        <v>0</v>
      </c>
      <c r="Z886" s="15">
        <f t="shared" si="306"/>
        <v>200000</v>
      </c>
      <c r="AA886" s="44">
        <f t="shared" ca="1" si="321"/>
        <v>0</v>
      </c>
      <c r="AB886" s="15">
        <f t="shared" si="307"/>
        <v>200000</v>
      </c>
      <c r="AC886" s="44">
        <f t="shared" ca="1" si="322"/>
        <v>0</v>
      </c>
      <c r="AD886" s="15">
        <f t="shared" si="308"/>
        <v>200000</v>
      </c>
      <c r="AE886" s="44">
        <f t="shared" ca="1" si="323"/>
        <v>0</v>
      </c>
    </row>
    <row r="887" spans="2:31">
      <c r="B887" s="15">
        <f t="shared" si="294"/>
        <v>200000</v>
      </c>
      <c r="C887" s="15">
        <f t="shared" ca="1" si="309"/>
        <v>0</v>
      </c>
      <c r="D887" s="15">
        <f t="shared" si="295"/>
        <v>200000</v>
      </c>
      <c r="E887" s="15">
        <f t="shared" ca="1" si="310"/>
        <v>0</v>
      </c>
      <c r="F887" s="15">
        <f t="shared" si="296"/>
        <v>200000</v>
      </c>
      <c r="G887" s="15">
        <f t="shared" ca="1" si="311"/>
        <v>0</v>
      </c>
      <c r="H887" s="15">
        <f t="shared" si="297"/>
        <v>200000</v>
      </c>
      <c r="I887" s="15">
        <f t="shared" ca="1" si="312"/>
        <v>0</v>
      </c>
      <c r="J887" s="15">
        <f t="shared" si="298"/>
        <v>200000</v>
      </c>
      <c r="K887" s="15">
        <f t="shared" ca="1" si="313"/>
        <v>0</v>
      </c>
      <c r="L887" s="15">
        <f t="shared" si="299"/>
        <v>200000</v>
      </c>
      <c r="M887" s="15">
        <f t="shared" ca="1" si="314"/>
        <v>0</v>
      </c>
      <c r="N887" s="15">
        <f t="shared" si="300"/>
        <v>200000</v>
      </c>
      <c r="O887" s="15">
        <f t="shared" ca="1" si="315"/>
        <v>0</v>
      </c>
      <c r="P887" s="15">
        <f t="shared" si="301"/>
        <v>200000</v>
      </c>
      <c r="Q887" s="15">
        <f t="shared" ca="1" si="316"/>
        <v>0</v>
      </c>
      <c r="R887" s="15">
        <f t="shared" si="302"/>
        <v>200000</v>
      </c>
      <c r="S887" s="15">
        <f t="shared" ca="1" si="317"/>
        <v>0</v>
      </c>
      <c r="T887" s="15">
        <f t="shared" si="303"/>
        <v>200000</v>
      </c>
      <c r="U887" s="15">
        <f t="shared" ca="1" si="318"/>
        <v>0</v>
      </c>
      <c r="V887" s="15">
        <f t="shared" si="304"/>
        <v>200000</v>
      </c>
      <c r="W887" s="15">
        <f t="shared" ca="1" si="319"/>
        <v>0</v>
      </c>
      <c r="X887" s="15">
        <f t="shared" si="305"/>
        <v>200000</v>
      </c>
      <c r="Y887" s="44">
        <f t="shared" ca="1" si="320"/>
        <v>0</v>
      </c>
      <c r="Z887" s="15">
        <f t="shared" si="306"/>
        <v>200000</v>
      </c>
      <c r="AA887" s="44">
        <f t="shared" ca="1" si="321"/>
        <v>0</v>
      </c>
      <c r="AB887" s="15">
        <f t="shared" si="307"/>
        <v>200000</v>
      </c>
      <c r="AC887" s="44">
        <f t="shared" ca="1" si="322"/>
        <v>0</v>
      </c>
      <c r="AD887" s="15">
        <f t="shared" si="308"/>
        <v>200000</v>
      </c>
      <c r="AE887" s="44">
        <f t="shared" ca="1" si="323"/>
        <v>0</v>
      </c>
    </row>
    <row r="888" spans="2:31">
      <c r="B888" s="15">
        <f t="shared" si="294"/>
        <v>200000</v>
      </c>
      <c r="C888" s="15">
        <f t="shared" ca="1" si="309"/>
        <v>0</v>
      </c>
      <c r="D888" s="15">
        <f t="shared" si="295"/>
        <v>200000</v>
      </c>
      <c r="E888" s="15">
        <f t="shared" ca="1" si="310"/>
        <v>0</v>
      </c>
      <c r="F888" s="15">
        <f t="shared" si="296"/>
        <v>200000</v>
      </c>
      <c r="G888" s="15">
        <f t="shared" ca="1" si="311"/>
        <v>0</v>
      </c>
      <c r="H888" s="15">
        <f t="shared" si="297"/>
        <v>200000</v>
      </c>
      <c r="I888" s="15">
        <f t="shared" ca="1" si="312"/>
        <v>0</v>
      </c>
      <c r="J888" s="15">
        <f t="shared" si="298"/>
        <v>200000</v>
      </c>
      <c r="K888" s="15">
        <f t="shared" ca="1" si="313"/>
        <v>0</v>
      </c>
      <c r="L888" s="15">
        <f t="shared" si="299"/>
        <v>200000</v>
      </c>
      <c r="M888" s="15">
        <f t="shared" ca="1" si="314"/>
        <v>0</v>
      </c>
      <c r="N888" s="15">
        <f t="shared" si="300"/>
        <v>200000</v>
      </c>
      <c r="O888" s="15">
        <f t="shared" ca="1" si="315"/>
        <v>0</v>
      </c>
      <c r="P888" s="15">
        <f t="shared" si="301"/>
        <v>200000</v>
      </c>
      <c r="Q888" s="15">
        <f t="shared" ca="1" si="316"/>
        <v>0</v>
      </c>
      <c r="R888" s="15">
        <f t="shared" si="302"/>
        <v>200000</v>
      </c>
      <c r="S888" s="15">
        <f t="shared" ca="1" si="317"/>
        <v>0</v>
      </c>
      <c r="T888" s="15">
        <f t="shared" si="303"/>
        <v>200000</v>
      </c>
      <c r="U888" s="15">
        <f t="shared" ca="1" si="318"/>
        <v>0</v>
      </c>
      <c r="V888" s="15">
        <f t="shared" si="304"/>
        <v>200000</v>
      </c>
      <c r="W888" s="15">
        <f t="shared" ca="1" si="319"/>
        <v>0</v>
      </c>
      <c r="X888" s="15">
        <f t="shared" si="305"/>
        <v>200000</v>
      </c>
      <c r="Y888" s="44">
        <f t="shared" ca="1" si="320"/>
        <v>0</v>
      </c>
      <c r="Z888" s="15">
        <f t="shared" si="306"/>
        <v>200000</v>
      </c>
      <c r="AA888" s="44">
        <f t="shared" ca="1" si="321"/>
        <v>0</v>
      </c>
      <c r="AB888" s="15">
        <f t="shared" si="307"/>
        <v>200000</v>
      </c>
      <c r="AC888" s="44">
        <f t="shared" ca="1" si="322"/>
        <v>0</v>
      </c>
      <c r="AD888" s="15">
        <f t="shared" si="308"/>
        <v>200000</v>
      </c>
      <c r="AE888" s="44">
        <f t="shared" ca="1" si="323"/>
        <v>0</v>
      </c>
    </row>
    <row r="889" spans="2:31">
      <c r="B889" s="15">
        <f t="shared" si="294"/>
        <v>200000</v>
      </c>
      <c r="C889" s="15">
        <f t="shared" ca="1" si="309"/>
        <v>0</v>
      </c>
      <c r="D889" s="15">
        <f t="shared" si="295"/>
        <v>200000</v>
      </c>
      <c r="E889" s="15">
        <f t="shared" ca="1" si="310"/>
        <v>0</v>
      </c>
      <c r="F889" s="15">
        <f t="shared" si="296"/>
        <v>200000</v>
      </c>
      <c r="G889" s="15">
        <f t="shared" ca="1" si="311"/>
        <v>0</v>
      </c>
      <c r="H889" s="15">
        <f t="shared" si="297"/>
        <v>200000</v>
      </c>
      <c r="I889" s="15">
        <f t="shared" ca="1" si="312"/>
        <v>0</v>
      </c>
      <c r="J889" s="15">
        <f t="shared" si="298"/>
        <v>200000</v>
      </c>
      <c r="K889" s="15">
        <f t="shared" ca="1" si="313"/>
        <v>0</v>
      </c>
      <c r="L889" s="15">
        <f t="shared" si="299"/>
        <v>200000</v>
      </c>
      <c r="M889" s="15">
        <f t="shared" ca="1" si="314"/>
        <v>0</v>
      </c>
      <c r="N889" s="15">
        <f t="shared" si="300"/>
        <v>200000</v>
      </c>
      <c r="O889" s="15">
        <f t="shared" ca="1" si="315"/>
        <v>0</v>
      </c>
      <c r="P889" s="15">
        <f t="shared" si="301"/>
        <v>200000</v>
      </c>
      <c r="Q889" s="15">
        <f t="shared" ca="1" si="316"/>
        <v>0</v>
      </c>
      <c r="R889" s="15">
        <f t="shared" si="302"/>
        <v>200000</v>
      </c>
      <c r="S889" s="15">
        <f t="shared" ca="1" si="317"/>
        <v>0</v>
      </c>
      <c r="T889" s="15">
        <f t="shared" si="303"/>
        <v>200000</v>
      </c>
      <c r="U889" s="15">
        <f t="shared" ca="1" si="318"/>
        <v>0</v>
      </c>
      <c r="V889" s="15">
        <f t="shared" si="304"/>
        <v>200000</v>
      </c>
      <c r="W889" s="15">
        <f t="shared" ca="1" si="319"/>
        <v>0</v>
      </c>
      <c r="X889" s="15">
        <f t="shared" si="305"/>
        <v>200000</v>
      </c>
      <c r="Y889" s="44">
        <f t="shared" ca="1" si="320"/>
        <v>0</v>
      </c>
      <c r="Z889" s="15">
        <f t="shared" si="306"/>
        <v>200000</v>
      </c>
      <c r="AA889" s="44">
        <f t="shared" ca="1" si="321"/>
        <v>0</v>
      </c>
      <c r="AB889" s="15">
        <f t="shared" si="307"/>
        <v>200000</v>
      </c>
      <c r="AC889" s="44">
        <f t="shared" ca="1" si="322"/>
        <v>0</v>
      </c>
      <c r="AD889" s="15">
        <f t="shared" si="308"/>
        <v>200000</v>
      </c>
      <c r="AE889" s="44">
        <f t="shared" ca="1" si="323"/>
        <v>0</v>
      </c>
    </row>
    <row r="890" spans="2:31">
      <c r="B890" s="15">
        <f t="shared" si="294"/>
        <v>200000</v>
      </c>
      <c r="C890" s="15">
        <f t="shared" ca="1" si="309"/>
        <v>0</v>
      </c>
      <c r="D890" s="15">
        <f t="shared" si="295"/>
        <v>200000</v>
      </c>
      <c r="E890" s="15">
        <f t="shared" ca="1" si="310"/>
        <v>0</v>
      </c>
      <c r="F890" s="15">
        <f t="shared" si="296"/>
        <v>200000</v>
      </c>
      <c r="G890" s="15">
        <f t="shared" ca="1" si="311"/>
        <v>0</v>
      </c>
      <c r="H890" s="15">
        <f t="shared" si="297"/>
        <v>200000</v>
      </c>
      <c r="I890" s="15">
        <f t="shared" ca="1" si="312"/>
        <v>0</v>
      </c>
      <c r="J890" s="15">
        <f t="shared" si="298"/>
        <v>200000</v>
      </c>
      <c r="K890" s="15">
        <f t="shared" ca="1" si="313"/>
        <v>0</v>
      </c>
      <c r="L890" s="15">
        <f t="shared" si="299"/>
        <v>200000</v>
      </c>
      <c r="M890" s="15">
        <f t="shared" ca="1" si="314"/>
        <v>0</v>
      </c>
      <c r="N890" s="15">
        <f t="shared" si="300"/>
        <v>200000</v>
      </c>
      <c r="O890" s="15">
        <f t="shared" ca="1" si="315"/>
        <v>0</v>
      </c>
      <c r="P890" s="15">
        <f t="shared" si="301"/>
        <v>200000</v>
      </c>
      <c r="Q890" s="15">
        <f t="shared" ca="1" si="316"/>
        <v>0</v>
      </c>
      <c r="R890" s="15">
        <f t="shared" si="302"/>
        <v>200000</v>
      </c>
      <c r="S890" s="15">
        <f t="shared" ca="1" si="317"/>
        <v>0</v>
      </c>
      <c r="T890" s="15">
        <f t="shared" si="303"/>
        <v>200000</v>
      </c>
      <c r="U890" s="15">
        <f t="shared" ca="1" si="318"/>
        <v>0</v>
      </c>
      <c r="V890" s="15">
        <f t="shared" si="304"/>
        <v>200000</v>
      </c>
      <c r="W890" s="15">
        <f t="shared" ca="1" si="319"/>
        <v>0</v>
      </c>
      <c r="X890" s="15">
        <f t="shared" si="305"/>
        <v>200000</v>
      </c>
      <c r="Y890" s="44">
        <f t="shared" ca="1" si="320"/>
        <v>0</v>
      </c>
      <c r="Z890" s="15">
        <f t="shared" si="306"/>
        <v>200000</v>
      </c>
      <c r="AA890" s="44">
        <f t="shared" ca="1" si="321"/>
        <v>0</v>
      </c>
      <c r="AB890" s="15">
        <f t="shared" si="307"/>
        <v>200000</v>
      </c>
      <c r="AC890" s="44">
        <f t="shared" ca="1" si="322"/>
        <v>0</v>
      </c>
      <c r="AD890" s="15">
        <f t="shared" si="308"/>
        <v>200000</v>
      </c>
      <c r="AE890" s="44">
        <f t="shared" ca="1" si="323"/>
        <v>0</v>
      </c>
    </row>
    <row r="891" spans="2:31">
      <c r="B891" s="15">
        <f t="shared" si="294"/>
        <v>200000</v>
      </c>
      <c r="C891" s="15">
        <f t="shared" ca="1" si="309"/>
        <v>0</v>
      </c>
      <c r="D891" s="15">
        <f t="shared" si="295"/>
        <v>200000</v>
      </c>
      <c r="E891" s="15">
        <f t="shared" ca="1" si="310"/>
        <v>0</v>
      </c>
      <c r="F891" s="15">
        <f t="shared" si="296"/>
        <v>200000</v>
      </c>
      <c r="G891" s="15">
        <f t="shared" ca="1" si="311"/>
        <v>0</v>
      </c>
      <c r="H891" s="15">
        <f t="shared" si="297"/>
        <v>200000</v>
      </c>
      <c r="I891" s="15">
        <f t="shared" ca="1" si="312"/>
        <v>0</v>
      </c>
      <c r="J891" s="15">
        <f t="shared" si="298"/>
        <v>200000</v>
      </c>
      <c r="K891" s="15">
        <f t="shared" ca="1" si="313"/>
        <v>0</v>
      </c>
      <c r="L891" s="15">
        <f t="shared" si="299"/>
        <v>200000</v>
      </c>
      <c r="M891" s="15">
        <f t="shared" ca="1" si="314"/>
        <v>0</v>
      </c>
      <c r="N891" s="15">
        <f t="shared" si="300"/>
        <v>200000</v>
      </c>
      <c r="O891" s="15">
        <f t="shared" ca="1" si="315"/>
        <v>0</v>
      </c>
      <c r="P891" s="15">
        <f t="shared" si="301"/>
        <v>200000</v>
      </c>
      <c r="Q891" s="15">
        <f t="shared" ca="1" si="316"/>
        <v>0</v>
      </c>
      <c r="R891" s="15">
        <f t="shared" si="302"/>
        <v>200000</v>
      </c>
      <c r="S891" s="15">
        <f t="shared" ca="1" si="317"/>
        <v>0</v>
      </c>
      <c r="T891" s="15">
        <f t="shared" si="303"/>
        <v>200000</v>
      </c>
      <c r="U891" s="15">
        <f t="shared" ca="1" si="318"/>
        <v>0</v>
      </c>
      <c r="V891" s="15">
        <f t="shared" si="304"/>
        <v>200000</v>
      </c>
      <c r="W891" s="15">
        <f t="shared" ca="1" si="319"/>
        <v>0</v>
      </c>
      <c r="X891" s="15">
        <f t="shared" si="305"/>
        <v>200000</v>
      </c>
      <c r="Y891" s="44">
        <f t="shared" ca="1" si="320"/>
        <v>0</v>
      </c>
      <c r="Z891" s="15">
        <f t="shared" si="306"/>
        <v>200000</v>
      </c>
      <c r="AA891" s="44">
        <f t="shared" ca="1" si="321"/>
        <v>0</v>
      </c>
      <c r="AB891" s="15">
        <f t="shared" si="307"/>
        <v>200000</v>
      </c>
      <c r="AC891" s="44">
        <f t="shared" ca="1" si="322"/>
        <v>0</v>
      </c>
      <c r="AD891" s="15">
        <f t="shared" si="308"/>
        <v>200000</v>
      </c>
      <c r="AE891" s="44">
        <f t="shared" ca="1" si="323"/>
        <v>0</v>
      </c>
    </row>
    <row r="892" spans="2:31">
      <c r="B892" s="15">
        <f t="shared" si="294"/>
        <v>200000</v>
      </c>
      <c r="C892" s="15">
        <f t="shared" ca="1" si="309"/>
        <v>0</v>
      </c>
      <c r="D892" s="15">
        <f t="shared" si="295"/>
        <v>200000</v>
      </c>
      <c r="E892" s="15">
        <f t="shared" ca="1" si="310"/>
        <v>0</v>
      </c>
      <c r="F892" s="15">
        <f t="shared" si="296"/>
        <v>200000</v>
      </c>
      <c r="G892" s="15">
        <f t="shared" ca="1" si="311"/>
        <v>0</v>
      </c>
      <c r="H892" s="15">
        <f t="shared" si="297"/>
        <v>200000</v>
      </c>
      <c r="I892" s="15">
        <f t="shared" ca="1" si="312"/>
        <v>0</v>
      </c>
      <c r="J892" s="15">
        <f t="shared" si="298"/>
        <v>200000</v>
      </c>
      <c r="K892" s="15">
        <f t="shared" ca="1" si="313"/>
        <v>0</v>
      </c>
      <c r="L892" s="15">
        <f t="shared" si="299"/>
        <v>200000</v>
      </c>
      <c r="M892" s="15">
        <f t="shared" ca="1" si="314"/>
        <v>0</v>
      </c>
      <c r="N892" s="15">
        <f t="shared" si="300"/>
        <v>200000</v>
      </c>
      <c r="O892" s="15">
        <f t="shared" ca="1" si="315"/>
        <v>0</v>
      </c>
      <c r="P892" s="15">
        <f t="shared" si="301"/>
        <v>200000</v>
      </c>
      <c r="Q892" s="15">
        <f t="shared" ca="1" si="316"/>
        <v>0</v>
      </c>
      <c r="R892" s="15">
        <f t="shared" si="302"/>
        <v>200000</v>
      </c>
      <c r="S892" s="15">
        <f t="shared" ca="1" si="317"/>
        <v>0</v>
      </c>
      <c r="T892" s="15">
        <f t="shared" si="303"/>
        <v>200000</v>
      </c>
      <c r="U892" s="15">
        <f t="shared" ca="1" si="318"/>
        <v>0</v>
      </c>
      <c r="V892" s="15">
        <f t="shared" si="304"/>
        <v>200000</v>
      </c>
      <c r="W892" s="15">
        <f t="shared" ca="1" si="319"/>
        <v>0</v>
      </c>
      <c r="X892" s="15">
        <f t="shared" si="305"/>
        <v>200000</v>
      </c>
      <c r="Y892" s="44">
        <f t="shared" ca="1" si="320"/>
        <v>0</v>
      </c>
      <c r="Z892" s="15">
        <f t="shared" si="306"/>
        <v>200000</v>
      </c>
      <c r="AA892" s="44">
        <f t="shared" ca="1" si="321"/>
        <v>0</v>
      </c>
      <c r="AB892" s="15">
        <f t="shared" si="307"/>
        <v>200000</v>
      </c>
      <c r="AC892" s="44">
        <f t="shared" ca="1" si="322"/>
        <v>0</v>
      </c>
      <c r="AD892" s="15">
        <f t="shared" si="308"/>
        <v>200000</v>
      </c>
      <c r="AE892" s="44">
        <f t="shared" ca="1" si="323"/>
        <v>0</v>
      </c>
    </row>
    <row r="893" spans="2:31">
      <c r="B893" s="15">
        <f t="shared" si="294"/>
        <v>200000</v>
      </c>
      <c r="C893" s="15">
        <f t="shared" ca="1" si="309"/>
        <v>0</v>
      </c>
      <c r="D893" s="15">
        <f t="shared" si="295"/>
        <v>200000</v>
      </c>
      <c r="E893" s="15">
        <f t="shared" ca="1" si="310"/>
        <v>0</v>
      </c>
      <c r="F893" s="15">
        <f t="shared" si="296"/>
        <v>200000</v>
      </c>
      <c r="G893" s="15">
        <f t="shared" ca="1" si="311"/>
        <v>0</v>
      </c>
      <c r="H893" s="15">
        <f t="shared" si="297"/>
        <v>200000</v>
      </c>
      <c r="I893" s="15">
        <f t="shared" ca="1" si="312"/>
        <v>0</v>
      </c>
      <c r="J893" s="15">
        <f t="shared" si="298"/>
        <v>200000</v>
      </c>
      <c r="K893" s="15">
        <f t="shared" ca="1" si="313"/>
        <v>0</v>
      </c>
      <c r="L893" s="15">
        <f t="shared" si="299"/>
        <v>200000</v>
      </c>
      <c r="M893" s="15">
        <f t="shared" ca="1" si="314"/>
        <v>0</v>
      </c>
      <c r="N893" s="15">
        <f t="shared" si="300"/>
        <v>200000</v>
      </c>
      <c r="O893" s="15">
        <f t="shared" ca="1" si="315"/>
        <v>0</v>
      </c>
      <c r="P893" s="15">
        <f t="shared" si="301"/>
        <v>200000</v>
      </c>
      <c r="Q893" s="15">
        <f t="shared" ca="1" si="316"/>
        <v>0</v>
      </c>
      <c r="R893" s="15">
        <f t="shared" si="302"/>
        <v>200000</v>
      </c>
      <c r="S893" s="15">
        <f t="shared" ca="1" si="317"/>
        <v>0</v>
      </c>
      <c r="T893" s="15">
        <f t="shared" si="303"/>
        <v>200000</v>
      </c>
      <c r="U893" s="15">
        <f t="shared" ca="1" si="318"/>
        <v>0</v>
      </c>
      <c r="V893" s="15">
        <f t="shared" si="304"/>
        <v>200000</v>
      </c>
      <c r="W893" s="15">
        <f t="shared" ca="1" si="319"/>
        <v>0</v>
      </c>
      <c r="X893" s="15">
        <f t="shared" si="305"/>
        <v>200000</v>
      </c>
      <c r="Y893" s="44">
        <f t="shared" ca="1" si="320"/>
        <v>0</v>
      </c>
      <c r="Z893" s="15">
        <f t="shared" si="306"/>
        <v>200000</v>
      </c>
      <c r="AA893" s="44">
        <f t="shared" ca="1" si="321"/>
        <v>0</v>
      </c>
      <c r="AB893" s="15">
        <f t="shared" si="307"/>
        <v>200000</v>
      </c>
      <c r="AC893" s="44">
        <f t="shared" ca="1" si="322"/>
        <v>0</v>
      </c>
      <c r="AD893" s="15">
        <f t="shared" si="308"/>
        <v>200000</v>
      </c>
      <c r="AE893" s="44">
        <f t="shared" ca="1" si="323"/>
        <v>0</v>
      </c>
    </row>
    <row r="894" spans="2:31">
      <c r="B894" s="15">
        <f t="shared" si="294"/>
        <v>200000</v>
      </c>
      <c r="C894" s="15">
        <f t="shared" ca="1" si="309"/>
        <v>0</v>
      </c>
      <c r="D894" s="15">
        <f t="shared" si="295"/>
        <v>200000</v>
      </c>
      <c r="E894" s="15">
        <f t="shared" ca="1" si="310"/>
        <v>0</v>
      </c>
      <c r="F894" s="15">
        <f t="shared" si="296"/>
        <v>200000</v>
      </c>
      <c r="G894" s="15">
        <f t="shared" ca="1" si="311"/>
        <v>0</v>
      </c>
      <c r="H894" s="15">
        <f t="shared" si="297"/>
        <v>200000</v>
      </c>
      <c r="I894" s="15">
        <f t="shared" ca="1" si="312"/>
        <v>0</v>
      </c>
      <c r="J894" s="15">
        <f t="shared" si="298"/>
        <v>200000</v>
      </c>
      <c r="K894" s="15">
        <f t="shared" ca="1" si="313"/>
        <v>0</v>
      </c>
      <c r="L894" s="15">
        <f t="shared" si="299"/>
        <v>200000</v>
      </c>
      <c r="M894" s="15">
        <f t="shared" ca="1" si="314"/>
        <v>0</v>
      </c>
      <c r="N894" s="15">
        <f t="shared" si="300"/>
        <v>200000</v>
      </c>
      <c r="O894" s="15">
        <f t="shared" ca="1" si="315"/>
        <v>0</v>
      </c>
      <c r="P894" s="15">
        <f t="shared" si="301"/>
        <v>200000</v>
      </c>
      <c r="Q894" s="15">
        <f t="shared" ca="1" si="316"/>
        <v>0</v>
      </c>
      <c r="R894" s="15">
        <f t="shared" si="302"/>
        <v>200000</v>
      </c>
      <c r="S894" s="15">
        <f t="shared" ca="1" si="317"/>
        <v>0</v>
      </c>
      <c r="T894" s="15">
        <f t="shared" si="303"/>
        <v>200000</v>
      </c>
      <c r="U894" s="15">
        <f t="shared" ca="1" si="318"/>
        <v>0</v>
      </c>
      <c r="V894" s="15">
        <f t="shared" si="304"/>
        <v>200000</v>
      </c>
      <c r="W894" s="15">
        <f t="shared" ca="1" si="319"/>
        <v>0</v>
      </c>
      <c r="X894" s="15">
        <f t="shared" si="305"/>
        <v>200000</v>
      </c>
      <c r="Y894" s="44">
        <f t="shared" ca="1" si="320"/>
        <v>0</v>
      </c>
      <c r="Z894" s="15">
        <f t="shared" si="306"/>
        <v>200000</v>
      </c>
      <c r="AA894" s="44">
        <f t="shared" ca="1" si="321"/>
        <v>0</v>
      </c>
      <c r="AB894" s="15">
        <f t="shared" si="307"/>
        <v>200000</v>
      </c>
      <c r="AC894" s="44">
        <f t="shared" ca="1" si="322"/>
        <v>0</v>
      </c>
      <c r="AD894" s="15">
        <f t="shared" si="308"/>
        <v>200000</v>
      </c>
      <c r="AE894" s="44">
        <f t="shared" ca="1" si="323"/>
        <v>0</v>
      </c>
    </row>
    <row r="895" spans="2:31">
      <c r="B895" s="15">
        <f t="shared" si="294"/>
        <v>200000</v>
      </c>
      <c r="C895" s="15">
        <f t="shared" ca="1" si="309"/>
        <v>0</v>
      </c>
      <c r="D895" s="15">
        <f t="shared" si="295"/>
        <v>200000</v>
      </c>
      <c r="E895" s="15">
        <f t="shared" ca="1" si="310"/>
        <v>0</v>
      </c>
      <c r="F895" s="15">
        <f t="shared" si="296"/>
        <v>200000</v>
      </c>
      <c r="G895" s="15">
        <f t="shared" ca="1" si="311"/>
        <v>0</v>
      </c>
      <c r="H895" s="15">
        <f t="shared" si="297"/>
        <v>200000</v>
      </c>
      <c r="I895" s="15">
        <f t="shared" ca="1" si="312"/>
        <v>0</v>
      </c>
      <c r="J895" s="15">
        <f t="shared" si="298"/>
        <v>200000</v>
      </c>
      <c r="K895" s="15">
        <f t="shared" ca="1" si="313"/>
        <v>0</v>
      </c>
      <c r="L895" s="15">
        <f t="shared" si="299"/>
        <v>200000</v>
      </c>
      <c r="M895" s="15">
        <f t="shared" ca="1" si="314"/>
        <v>0</v>
      </c>
      <c r="N895" s="15">
        <f t="shared" si="300"/>
        <v>200000</v>
      </c>
      <c r="O895" s="15">
        <f t="shared" ca="1" si="315"/>
        <v>0</v>
      </c>
      <c r="P895" s="15">
        <f t="shared" si="301"/>
        <v>200000</v>
      </c>
      <c r="Q895" s="15">
        <f t="shared" ca="1" si="316"/>
        <v>0</v>
      </c>
      <c r="R895" s="15">
        <f t="shared" si="302"/>
        <v>200000</v>
      </c>
      <c r="S895" s="15">
        <f t="shared" ca="1" si="317"/>
        <v>0</v>
      </c>
      <c r="T895" s="15">
        <f t="shared" si="303"/>
        <v>200000</v>
      </c>
      <c r="U895" s="15">
        <f t="shared" ca="1" si="318"/>
        <v>0</v>
      </c>
      <c r="V895" s="15">
        <f t="shared" si="304"/>
        <v>200000</v>
      </c>
      <c r="W895" s="15">
        <f t="shared" ca="1" si="319"/>
        <v>0</v>
      </c>
      <c r="X895" s="15">
        <f t="shared" si="305"/>
        <v>200000</v>
      </c>
      <c r="Y895" s="44">
        <f t="shared" ca="1" si="320"/>
        <v>0</v>
      </c>
      <c r="Z895" s="15">
        <f t="shared" si="306"/>
        <v>200000</v>
      </c>
      <c r="AA895" s="44">
        <f t="shared" ca="1" si="321"/>
        <v>0</v>
      </c>
      <c r="AB895" s="15">
        <f t="shared" si="307"/>
        <v>200000</v>
      </c>
      <c r="AC895" s="44">
        <f t="shared" ca="1" si="322"/>
        <v>0</v>
      </c>
      <c r="AD895" s="15">
        <f t="shared" si="308"/>
        <v>200000</v>
      </c>
      <c r="AE895" s="44">
        <f t="shared" ca="1" si="323"/>
        <v>0</v>
      </c>
    </row>
    <row r="896" spans="2:31">
      <c r="B896" s="15">
        <f t="shared" si="294"/>
        <v>200000</v>
      </c>
      <c r="C896" s="15">
        <f t="shared" ca="1" si="309"/>
        <v>0</v>
      </c>
      <c r="D896" s="15">
        <f t="shared" si="295"/>
        <v>200000</v>
      </c>
      <c r="E896" s="15">
        <f t="shared" ca="1" si="310"/>
        <v>0</v>
      </c>
      <c r="F896" s="15">
        <f t="shared" si="296"/>
        <v>200000</v>
      </c>
      <c r="G896" s="15">
        <f t="shared" ca="1" si="311"/>
        <v>0</v>
      </c>
      <c r="H896" s="15">
        <f t="shared" si="297"/>
        <v>200000</v>
      </c>
      <c r="I896" s="15">
        <f t="shared" ca="1" si="312"/>
        <v>0</v>
      </c>
      <c r="J896" s="15">
        <f t="shared" si="298"/>
        <v>200000</v>
      </c>
      <c r="K896" s="15">
        <f t="shared" ca="1" si="313"/>
        <v>0</v>
      </c>
      <c r="L896" s="15">
        <f t="shared" si="299"/>
        <v>200000</v>
      </c>
      <c r="M896" s="15">
        <f t="shared" ca="1" si="314"/>
        <v>0</v>
      </c>
      <c r="N896" s="15">
        <f t="shared" si="300"/>
        <v>200000</v>
      </c>
      <c r="O896" s="15">
        <f t="shared" ca="1" si="315"/>
        <v>0</v>
      </c>
      <c r="P896" s="15">
        <f t="shared" si="301"/>
        <v>200000</v>
      </c>
      <c r="Q896" s="15">
        <f t="shared" ca="1" si="316"/>
        <v>0</v>
      </c>
      <c r="R896" s="15">
        <f t="shared" si="302"/>
        <v>200000</v>
      </c>
      <c r="S896" s="15">
        <f t="shared" ca="1" si="317"/>
        <v>0</v>
      </c>
      <c r="T896" s="15">
        <f t="shared" si="303"/>
        <v>200000</v>
      </c>
      <c r="U896" s="15">
        <f t="shared" ca="1" si="318"/>
        <v>0</v>
      </c>
      <c r="V896" s="15">
        <f t="shared" si="304"/>
        <v>200000</v>
      </c>
      <c r="W896" s="15">
        <f t="shared" ca="1" si="319"/>
        <v>0</v>
      </c>
      <c r="X896" s="15">
        <f t="shared" si="305"/>
        <v>200000</v>
      </c>
      <c r="Y896" s="44">
        <f t="shared" ca="1" si="320"/>
        <v>0</v>
      </c>
      <c r="Z896" s="15">
        <f t="shared" si="306"/>
        <v>200000</v>
      </c>
      <c r="AA896" s="44">
        <f t="shared" ca="1" si="321"/>
        <v>0</v>
      </c>
      <c r="AB896" s="15">
        <f t="shared" si="307"/>
        <v>200000</v>
      </c>
      <c r="AC896" s="44">
        <f t="shared" ca="1" si="322"/>
        <v>0</v>
      </c>
      <c r="AD896" s="15">
        <f t="shared" si="308"/>
        <v>200000</v>
      </c>
      <c r="AE896" s="44">
        <f t="shared" ca="1" si="323"/>
        <v>0</v>
      </c>
    </row>
    <row r="897" spans="2:31">
      <c r="B897" s="15">
        <f t="shared" si="294"/>
        <v>200000</v>
      </c>
      <c r="C897" s="15">
        <f t="shared" ca="1" si="309"/>
        <v>0</v>
      </c>
      <c r="D897" s="15">
        <f t="shared" si="295"/>
        <v>200000</v>
      </c>
      <c r="E897" s="15">
        <f t="shared" ca="1" si="310"/>
        <v>0</v>
      </c>
      <c r="F897" s="15">
        <f t="shared" si="296"/>
        <v>200000</v>
      </c>
      <c r="G897" s="15">
        <f t="shared" ca="1" si="311"/>
        <v>0</v>
      </c>
      <c r="H897" s="15">
        <f t="shared" si="297"/>
        <v>200000</v>
      </c>
      <c r="I897" s="15">
        <f t="shared" ca="1" si="312"/>
        <v>0</v>
      </c>
      <c r="J897" s="15">
        <f t="shared" si="298"/>
        <v>200000</v>
      </c>
      <c r="K897" s="15">
        <f t="shared" ca="1" si="313"/>
        <v>0</v>
      </c>
      <c r="L897" s="15">
        <f t="shared" si="299"/>
        <v>200000</v>
      </c>
      <c r="M897" s="15">
        <f t="shared" ca="1" si="314"/>
        <v>0</v>
      </c>
      <c r="N897" s="15">
        <f t="shared" si="300"/>
        <v>200000</v>
      </c>
      <c r="O897" s="15">
        <f t="shared" ca="1" si="315"/>
        <v>0</v>
      </c>
      <c r="P897" s="15">
        <f t="shared" si="301"/>
        <v>200000</v>
      </c>
      <c r="Q897" s="15">
        <f t="shared" ca="1" si="316"/>
        <v>0</v>
      </c>
      <c r="R897" s="15">
        <f t="shared" si="302"/>
        <v>200000</v>
      </c>
      <c r="S897" s="15">
        <f t="shared" ca="1" si="317"/>
        <v>0</v>
      </c>
      <c r="T897" s="15">
        <f t="shared" si="303"/>
        <v>200000</v>
      </c>
      <c r="U897" s="15">
        <f t="shared" ca="1" si="318"/>
        <v>0</v>
      </c>
      <c r="V897" s="15">
        <f t="shared" si="304"/>
        <v>200000</v>
      </c>
      <c r="W897" s="15">
        <f t="shared" ca="1" si="319"/>
        <v>0</v>
      </c>
      <c r="X897" s="15">
        <f t="shared" si="305"/>
        <v>200000</v>
      </c>
      <c r="Y897" s="44">
        <f t="shared" ca="1" si="320"/>
        <v>0</v>
      </c>
      <c r="Z897" s="15">
        <f t="shared" si="306"/>
        <v>200000</v>
      </c>
      <c r="AA897" s="44">
        <f t="shared" ca="1" si="321"/>
        <v>0</v>
      </c>
      <c r="AB897" s="15">
        <f t="shared" si="307"/>
        <v>200000</v>
      </c>
      <c r="AC897" s="44">
        <f t="shared" ca="1" si="322"/>
        <v>0</v>
      </c>
      <c r="AD897" s="15">
        <f t="shared" si="308"/>
        <v>200000</v>
      </c>
      <c r="AE897" s="44">
        <f t="shared" ca="1" si="323"/>
        <v>0</v>
      </c>
    </row>
    <row r="898" spans="2:31">
      <c r="B898" s="15">
        <f t="shared" si="294"/>
        <v>200000</v>
      </c>
      <c r="C898" s="15">
        <f t="shared" ca="1" si="309"/>
        <v>0</v>
      </c>
      <c r="D898" s="15">
        <f t="shared" si="295"/>
        <v>200000</v>
      </c>
      <c r="E898" s="15">
        <f t="shared" ca="1" si="310"/>
        <v>0</v>
      </c>
      <c r="F898" s="15">
        <f t="shared" si="296"/>
        <v>200000</v>
      </c>
      <c r="G898" s="15">
        <f t="shared" ca="1" si="311"/>
        <v>0</v>
      </c>
      <c r="H898" s="15">
        <f t="shared" si="297"/>
        <v>200000</v>
      </c>
      <c r="I898" s="15">
        <f t="shared" ca="1" si="312"/>
        <v>0</v>
      </c>
      <c r="J898" s="15">
        <f t="shared" si="298"/>
        <v>200000</v>
      </c>
      <c r="K898" s="15">
        <f t="shared" ca="1" si="313"/>
        <v>0</v>
      </c>
      <c r="L898" s="15">
        <f t="shared" si="299"/>
        <v>200000</v>
      </c>
      <c r="M898" s="15">
        <f t="shared" ca="1" si="314"/>
        <v>0</v>
      </c>
      <c r="N898" s="15">
        <f t="shared" si="300"/>
        <v>200000</v>
      </c>
      <c r="O898" s="15">
        <f t="shared" ca="1" si="315"/>
        <v>0</v>
      </c>
      <c r="P898" s="15">
        <f t="shared" si="301"/>
        <v>200000</v>
      </c>
      <c r="Q898" s="15">
        <f t="shared" ca="1" si="316"/>
        <v>0</v>
      </c>
      <c r="R898" s="15">
        <f t="shared" si="302"/>
        <v>200000</v>
      </c>
      <c r="S898" s="15">
        <f t="shared" ca="1" si="317"/>
        <v>0</v>
      </c>
      <c r="T898" s="15">
        <f t="shared" si="303"/>
        <v>200000</v>
      </c>
      <c r="U898" s="15">
        <f t="shared" ca="1" si="318"/>
        <v>0</v>
      </c>
      <c r="V898" s="15">
        <f t="shared" si="304"/>
        <v>200000</v>
      </c>
      <c r="W898" s="15">
        <f t="shared" ca="1" si="319"/>
        <v>0</v>
      </c>
      <c r="X898" s="15">
        <f t="shared" si="305"/>
        <v>200000</v>
      </c>
      <c r="Y898" s="44">
        <f t="shared" ca="1" si="320"/>
        <v>0</v>
      </c>
      <c r="Z898" s="15">
        <f t="shared" si="306"/>
        <v>200000</v>
      </c>
      <c r="AA898" s="44">
        <f t="shared" ca="1" si="321"/>
        <v>0</v>
      </c>
      <c r="AB898" s="15">
        <f t="shared" si="307"/>
        <v>200000</v>
      </c>
      <c r="AC898" s="44">
        <f t="shared" ca="1" si="322"/>
        <v>0</v>
      </c>
      <c r="AD898" s="15">
        <f t="shared" si="308"/>
        <v>200000</v>
      </c>
      <c r="AE898" s="44">
        <f t="shared" ca="1" si="323"/>
        <v>0</v>
      </c>
    </row>
    <row r="899" spans="2:31">
      <c r="B899" s="15">
        <f t="shared" si="294"/>
        <v>200000</v>
      </c>
      <c r="C899" s="15">
        <f t="shared" ca="1" si="309"/>
        <v>0</v>
      </c>
      <c r="D899" s="15">
        <f t="shared" si="295"/>
        <v>200000</v>
      </c>
      <c r="E899" s="15">
        <f t="shared" ca="1" si="310"/>
        <v>0</v>
      </c>
      <c r="F899" s="15">
        <f t="shared" si="296"/>
        <v>200000</v>
      </c>
      <c r="G899" s="15">
        <f t="shared" ca="1" si="311"/>
        <v>0</v>
      </c>
      <c r="H899" s="15">
        <f t="shared" si="297"/>
        <v>200000</v>
      </c>
      <c r="I899" s="15">
        <f t="shared" ca="1" si="312"/>
        <v>0</v>
      </c>
      <c r="J899" s="15">
        <f t="shared" si="298"/>
        <v>200000</v>
      </c>
      <c r="K899" s="15">
        <f t="shared" ca="1" si="313"/>
        <v>0</v>
      </c>
      <c r="L899" s="15">
        <f t="shared" si="299"/>
        <v>200000</v>
      </c>
      <c r="M899" s="15">
        <f t="shared" ca="1" si="314"/>
        <v>0</v>
      </c>
      <c r="N899" s="15">
        <f t="shared" si="300"/>
        <v>200000</v>
      </c>
      <c r="O899" s="15">
        <f t="shared" ca="1" si="315"/>
        <v>0</v>
      </c>
      <c r="P899" s="15">
        <f t="shared" si="301"/>
        <v>200000</v>
      </c>
      <c r="Q899" s="15">
        <f t="shared" ca="1" si="316"/>
        <v>0</v>
      </c>
      <c r="R899" s="15">
        <f t="shared" si="302"/>
        <v>200000</v>
      </c>
      <c r="S899" s="15">
        <f t="shared" ca="1" si="317"/>
        <v>0</v>
      </c>
      <c r="T899" s="15">
        <f t="shared" si="303"/>
        <v>200000</v>
      </c>
      <c r="U899" s="15">
        <f t="shared" ca="1" si="318"/>
        <v>0</v>
      </c>
      <c r="V899" s="15">
        <f t="shared" si="304"/>
        <v>200000</v>
      </c>
      <c r="W899" s="15">
        <f t="shared" ca="1" si="319"/>
        <v>0</v>
      </c>
      <c r="X899" s="15">
        <f t="shared" si="305"/>
        <v>200000</v>
      </c>
      <c r="Y899" s="44">
        <f t="shared" ca="1" si="320"/>
        <v>0</v>
      </c>
      <c r="Z899" s="15">
        <f t="shared" si="306"/>
        <v>200000</v>
      </c>
      <c r="AA899" s="44">
        <f t="shared" ca="1" si="321"/>
        <v>0</v>
      </c>
      <c r="AB899" s="15">
        <f t="shared" si="307"/>
        <v>200000</v>
      </c>
      <c r="AC899" s="44">
        <f t="shared" ca="1" si="322"/>
        <v>0</v>
      </c>
      <c r="AD899" s="15">
        <f t="shared" si="308"/>
        <v>200000</v>
      </c>
      <c r="AE899" s="44">
        <f t="shared" ca="1" si="323"/>
        <v>0</v>
      </c>
    </row>
    <row r="900" spans="2:31">
      <c r="B900" s="15">
        <f t="shared" si="294"/>
        <v>200000</v>
      </c>
      <c r="C900" s="15">
        <f t="shared" ca="1" si="309"/>
        <v>0</v>
      </c>
      <c r="D900" s="15">
        <f t="shared" si="295"/>
        <v>200000</v>
      </c>
      <c r="E900" s="15">
        <f t="shared" ca="1" si="310"/>
        <v>0</v>
      </c>
      <c r="F900" s="15">
        <f t="shared" si="296"/>
        <v>200000</v>
      </c>
      <c r="G900" s="15">
        <f t="shared" ca="1" si="311"/>
        <v>0</v>
      </c>
      <c r="H900" s="15">
        <f t="shared" si="297"/>
        <v>200000</v>
      </c>
      <c r="I900" s="15">
        <f t="shared" ca="1" si="312"/>
        <v>0</v>
      </c>
      <c r="J900" s="15">
        <f t="shared" si="298"/>
        <v>200000</v>
      </c>
      <c r="K900" s="15">
        <f t="shared" ca="1" si="313"/>
        <v>0</v>
      </c>
      <c r="L900" s="15">
        <f t="shared" si="299"/>
        <v>200000</v>
      </c>
      <c r="M900" s="15">
        <f t="shared" ca="1" si="314"/>
        <v>0</v>
      </c>
      <c r="N900" s="15">
        <f t="shared" si="300"/>
        <v>200000</v>
      </c>
      <c r="O900" s="15">
        <f t="shared" ca="1" si="315"/>
        <v>0</v>
      </c>
      <c r="P900" s="15">
        <f t="shared" si="301"/>
        <v>200000</v>
      </c>
      <c r="Q900" s="15">
        <f t="shared" ca="1" si="316"/>
        <v>0</v>
      </c>
      <c r="R900" s="15">
        <f t="shared" si="302"/>
        <v>200000</v>
      </c>
      <c r="S900" s="15">
        <f t="shared" ca="1" si="317"/>
        <v>0</v>
      </c>
      <c r="T900" s="15">
        <f t="shared" si="303"/>
        <v>200000</v>
      </c>
      <c r="U900" s="15">
        <f t="shared" ca="1" si="318"/>
        <v>0</v>
      </c>
      <c r="V900" s="15">
        <f t="shared" si="304"/>
        <v>200000</v>
      </c>
      <c r="W900" s="15">
        <f t="shared" ca="1" si="319"/>
        <v>0</v>
      </c>
      <c r="X900" s="15">
        <f t="shared" si="305"/>
        <v>200000</v>
      </c>
      <c r="Y900" s="44">
        <f t="shared" ca="1" si="320"/>
        <v>0</v>
      </c>
      <c r="Z900" s="15">
        <f t="shared" si="306"/>
        <v>200000</v>
      </c>
      <c r="AA900" s="44">
        <f t="shared" ca="1" si="321"/>
        <v>0</v>
      </c>
      <c r="AB900" s="15">
        <f t="shared" si="307"/>
        <v>200000</v>
      </c>
      <c r="AC900" s="44">
        <f t="shared" ca="1" si="322"/>
        <v>0</v>
      </c>
      <c r="AD900" s="15">
        <f t="shared" si="308"/>
        <v>200000</v>
      </c>
      <c r="AE900" s="44">
        <f t="shared" ca="1" si="323"/>
        <v>0</v>
      </c>
    </row>
    <row r="901" spans="2:31">
      <c r="B901" s="15">
        <f t="shared" si="294"/>
        <v>200000</v>
      </c>
      <c r="C901" s="15">
        <f t="shared" ca="1" si="309"/>
        <v>0</v>
      </c>
      <c r="D901" s="15">
        <f t="shared" si="295"/>
        <v>200000</v>
      </c>
      <c r="E901" s="15">
        <f t="shared" ca="1" si="310"/>
        <v>0</v>
      </c>
      <c r="F901" s="15">
        <f t="shared" si="296"/>
        <v>200000</v>
      </c>
      <c r="G901" s="15">
        <f t="shared" ca="1" si="311"/>
        <v>0</v>
      </c>
      <c r="H901" s="15">
        <f t="shared" si="297"/>
        <v>200000</v>
      </c>
      <c r="I901" s="15">
        <f t="shared" ca="1" si="312"/>
        <v>0</v>
      </c>
      <c r="J901" s="15">
        <f t="shared" si="298"/>
        <v>200000</v>
      </c>
      <c r="K901" s="15">
        <f t="shared" ca="1" si="313"/>
        <v>0</v>
      </c>
      <c r="L901" s="15">
        <f t="shared" si="299"/>
        <v>200000</v>
      </c>
      <c r="M901" s="15">
        <f t="shared" ca="1" si="314"/>
        <v>0</v>
      </c>
      <c r="N901" s="15">
        <f t="shared" si="300"/>
        <v>200000</v>
      </c>
      <c r="O901" s="15">
        <f t="shared" ca="1" si="315"/>
        <v>0</v>
      </c>
      <c r="P901" s="15">
        <f t="shared" si="301"/>
        <v>200000</v>
      </c>
      <c r="Q901" s="15">
        <f t="shared" ca="1" si="316"/>
        <v>0</v>
      </c>
      <c r="R901" s="15">
        <f t="shared" si="302"/>
        <v>200000</v>
      </c>
      <c r="S901" s="15">
        <f t="shared" ca="1" si="317"/>
        <v>0</v>
      </c>
      <c r="T901" s="15">
        <f t="shared" si="303"/>
        <v>200000</v>
      </c>
      <c r="U901" s="15">
        <f t="shared" ca="1" si="318"/>
        <v>0</v>
      </c>
      <c r="V901" s="15">
        <f t="shared" si="304"/>
        <v>200000</v>
      </c>
      <c r="W901" s="15">
        <f t="shared" ca="1" si="319"/>
        <v>0</v>
      </c>
      <c r="X901" s="15">
        <f t="shared" si="305"/>
        <v>200000</v>
      </c>
      <c r="Y901" s="44">
        <f t="shared" ca="1" si="320"/>
        <v>0</v>
      </c>
      <c r="Z901" s="15">
        <f t="shared" si="306"/>
        <v>200000</v>
      </c>
      <c r="AA901" s="44">
        <f t="shared" ca="1" si="321"/>
        <v>0</v>
      </c>
      <c r="AB901" s="15">
        <f t="shared" si="307"/>
        <v>200000</v>
      </c>
      <c r="AC901" s="44">
        <f t="shared" ca="1" si="322"/>
        <v>0</v>
      </c>
      <c r="AD901" s="15">
        <f t="shared" si="308"/>
        <v>200000</v>
      </c>
      <c r="AE901" s="44">
        <f t="shared" ca="1" si="323"/>
        <v>0</v>
      </c>
    </row>
    <row r="902" spans="2:31">
      <c r="B902" s="15">
        <f t="shared" si="294"/>
        <v>200000</v>
      </c>
      <c r="C902" s="15">
        <f t="shared" ca="1" si="309"/>
        <v>0</v>
      </c>
      <c r="D902" s="15">
        <f t="shared" si="295"/>
        <v>200000</v>
      </c>
      <c r="E902" s="15">
        <f t="shared" ca="1" si="310"/>
        <v>0</v>
      </c>
      <c r="F902" s="15">
        <f t="shared" si="296"/>
        <v>200000</v>
      </c>
      <c r="G902" s="15">
        <f t="shared" ca="1" si="311"/>
        <v>0</v>
      </c>
      <c r="H902" s="15">
        <f t="shared" si="297"/>
        <v>200000</v>
      </c>
      <c r="I902" s="15">
        <f t="shared" ca="1" si="312"/>
        <v>0</v>
      </c>
      <c r="J902" s="15">
        <f t="shared" si="298"/>
        <v>200000</v>
      </c>
      <c r="K902" s="15">
        <f t="shared" ca="1" si="313"/>
        <v>0</v>
      </c>
      <c r="L902" s="15">
        <f t="shared" si="299"/>
        <v>200000</v>
      </c>
      <c r="M902" s="15">
        <f t="shared" ca="1" si="314"/>
        <v>0</v>
      </c>
      <c r="N902" s="15">
        <f t="shared" si="300"/>
        <v>200000</v>
      </c>
      <c r="O902" s="15">
        <f t="shared" ca="1" si="315"/>
        <v>0</v>
      </c>
      <c r="P902" s="15">
        <f t="shared" si="301"/>
        <v>200000</v>
      </c>
      <c r="Q902" s="15">
        <f t="shared" ca="1" si="316"/>
        <v>0</v>
      </c>
      <c r="R902" s="15">
        <f t="shared" si="302"/>
        <v>200000</v>
      </c>
      <c r="S902" s="15">
        <f t="shared" ca="1" si="317"/>
        <v>0</v>
      </c>
      <c r="T902" s="15">
        <f t="shared" si="303"/>
        <v>200000</v>
      </c>
      <c r="U902" s="15">
        <f t="shared" ca="1" si="318"/>
        <v>0</v>
      </c>
      <c r="V902" s="15">
        <f t="shared" si="304"/>
        <v>200000</v>
      </c>
      <c r="W902" s="15">
        <f t="shared" ca="1" si="319"/>
        <v>0</v>
      </c>
      <c r="X902" s="15">
        <f t="shared" si="305"/>
        <v>200000</v>
      </c>
      <c r="Y902" s="44">
        <f t="shared" ca="1" si="320"/>
        <v>0</v>
      </c>
      <c r="Z902" s="15">
        <f t="shared" si="306"/>
        <v>200000</v>
      </c>
      <c r="AA902" s="44">
        <f t="shared" ca="1" si="321"/>
        <v>0</v>
      </c>
      <c r="AB902" s="15">
        <f t="shared" si="307"/>
        <v>200000</v>
      </c>
      <c r="AC902" s="44">
        <f t="shared" ca="1" si="322"/>
        <v>0</v>
      </c>
      <c r="AD902" s="15">
        <f t="shared" si="308"/>
        <v>200000</v>
      </c>
      <c r="AE902" s="44">
        <f t="shared" ca="1" si="323"/>
        <v>0</v>
      </c>
    </row>
    <row r="903" spans="2:31">
      <c r="B903" s="15">
        <f t="shared" si="294"/>
        <v>200000</v>
      </c>
      <c r="C903" s="15">
        <f t="shared" ca="1" si="309"/>
        <v>0</v>
      </c>
      <c r="D903" s="15">
        <f t="shared" si="295"/>
        <v>200000</v>
      </c>
      <c r="E903" s="15">
        <f t="shared" ca="1" si="310"/>
        <v>0</v>
      </c>
      <c r="F903" s="15">
        <f t="shared" si="296"/>
        <v>200000</v>
      </c>
      <c r="G903" s="15">
        <f t="shared" ca="1" si="311"/>
        <v>0</v>
      </c>
      <c r="H903" s="15">
        <f t="shared" si="297"/>
        <v>200000</v>
      </c>
      <c r="I903" s="15">
        <f t="shared" ca="1" si="312"/>
        <v>0</v>
      </c>
      <c r="J903" s="15">
        <f t="shared" si="298"/>
        <v>200000</v>
      </c>
      <c r="K903" s="15">
        <f t="shared" ca="1" si="313"/>
        <v>0</v>
      </c>
      <c r="L903" s="15">
        <f t="shared" si="299"/>
        <v>200000</v>
      </c>
      <c r="M903" s="15">
        <f t="shared" ca="1" si="314"/>
        <v>0</v>
      </c>
      <c r="N903" s="15">
        <f t="shared" si="300"/>
        <v>200000</v>
      </c>
      <c r="O903" s="15">
        <f t="shared" ca="1" si="315"/>
        <v>0</v>
      </c>
      <c r="P903" s="15">
        <f t="shared" si="301"/>
        <v>200000</v>
      </c>
      <c r="Q903" s="15">
        <f t="shared" ca="1" si="316"/>
        <v>0</v>
      </c>
      <c r="R903" s="15">
        <f t="shared" si="302"/>
        <v>200000</v>
      </c>
      <c r="S903" s="15">
        <f t="shared" ca="1" si="317"/>
        <v>0</v>
      </c>
      <c r="T903" s="15">
        <f t="shared" si="303"/>
        <v>200000</v>
      </c>
      <c r="U903" s="15">
        <f t="shared" ca="1" si="318"/>
        <v>0</v>
      </c>
      <c r="V903" s="15">
        <f t="shared" si="304"/>
        <v>200000</v>
      </c>
      <c r="W903" s="15">
        <f t="shared" ca="1" si="319"/>
        <v>0</v>
      </c>
      <c r="X903" s="15">
        <f t="shared" si="305"/>
        <v>200000</v>
      </c>
      <c r="Y903" s="44">
        <f t="shared" ca="1" si="320"/>
        <v>0</v>
      </c>
      <c r="Z903" s="15">
        <f t="shared" si="306"/>
        <v>200000</v>
      </c>
      <c r="AA903" s="44">
        <f t="shared" ca="1" si="321"/>
        <v>0</v>
      </c>
      <c r="AB903" s="15">
        <f t="shared" si="307"/>
        <v>200000</v>
      </c>
      <c r="AC903" s="44">
        <f t="shared" ca="1" si="322"/>
        <v>0</v>
      </c>
      <c r="AD903" s="15">
        <f t="shared" si="308"/>
        <v>200000</v>
      </c>
      <c r="AE903" s="44">
        <f t="shared" ca="1" si="323"/>
        <v>0</v>
      </c>
    </row>
    <row r="904" spans="2:31">
      <c r="B904" s="15">
        <f t="shared" si="294"/>
        <v>200000</v>
      </c>
      <c r="C904" s="15">
        <f t="shared" ca="1" si="309"/>
        <v>0</v>
      </c>
      <c r="D904" s="15">
        <f t="shared" si="295"/>
        <v>200000</v>
      </c>
      <c r="E904" s="15">
        <f t="shared" ca="1" si="310"/>
        <v>0</v>
      </c>
      <c r="F904" s="15">
        <f t="shared" si="296"/>
        <v>200000</v>
      </c>
      <c r="G904" s="15">
        <f t="shared" ca="1" si="311"/>
        <v>0</v>
      </c>
      <c r="H904" s="15">
        <f t="shared" si="297"/>
        <v>200000</v>
      </c>
      <c r="I904" s="15">
        <f t="shared" ca="1" si="312"/>
        <v>0</v>
      </c>
      <c r="J904" s="15">
        <f t="shared" si="298"/>
        <v>200000</v>
      </c>
      <c r="K904" s="15">
        <f t="shared" ca="1" si="313"/>
        <v>0</v>
      </c>
      <c r="L904" s="15">
        <f t="shared" si="299"/>
        <v>200000</v>
      </c>
      <c r="M904" s="15">
        <f t="shared" ca="1" si="314"/>
        <v>0</v>
      </c>
      <c r="N904" s="15">
        <f t="shared" si="300"/>
        <v>200000</v>
      </c>
      <c r="O904" s="15">
        <f t="shared" ca="1" si="315"/>
        <v>0</v>
      </c>
      <c r="P904" s="15">
        <f t="shared" si="301"/>
        <v>200000</v>
      </c>
      <c r="Q904" s="15">
        <f t="shared" ca="1" si="316"/>
        <v>0</v>
      </c>
      <c r="R904" s="15">
        <f t="shared" si="302"/>
        <v>200000</v>
      </c>
      <c r="S904" s="15">
        <f t="shared" ca="1" si="317"/>
        <v>0</v>
      </c>
      <c r="T904" s="15">
        <f t="shared" si="303"/>
        <v>200000</v>
      </c>
      <c r="U904" s="15">
        <f t="shared" ca="1" si="318"/>
        <v>0</v>
      </c>
      <c r="V904" s="15">
        <f t="shared" si="304"/>
        <v>200000</v>
      </c>
      <c r="W904" s="15">
        <f t="shared" ca="1" si="319"/>
        <v>0</v>
      </c>
      <c r="X904" s="15">
        <f t="shared" si="305"/>
        <v>200000</v>
      </c>
      <c r="Y904" s="44">
        <f t="shared" ca="1" si="320"/>
        <v>0</v>
      </c>
      <c r="Z904" s="15">
        <f t="shared" si="306"/>
        <v>200000</v>
      </c>
      <c r="AA904" s="44">
        <f t="shared" ca="1" si="321"/>
        <v>0</v>
      </c>
      <c r="AB904" s="15">
        <f t="shared" si="307"/>
        <v>200000</v>
      </c>
      <c r="AC904" s="44">
        <f t="shared" ca="1" si="322"/>
        <v>0</v>
      </c>
      <c r="AD904" s="15">
        <f t="shared" si="308"/>
        <v>200000</v>
      </c>
      <c r="AE904" s="44">
        <f t="shared" ca="1" si="323"/>
        <v>0</v>
      </c>
    </row>
    <row r="905" spans="2:31">
      <c r="B905" s="15">
        <f t="shared" si="294"/>
        <v>200000</v>
      </c>
      <c r="C905" s="15">
        <f t="shared" ca="1" si="309"/>
        <v>0</v>
      </c>
      <c r="D905" s="15">
        <f t="shared" si="295"/>
        <v>200000</v>
      </c>
      <c r="E905" s="15">
        <f t="shared" ca="1" si="310"/>
        <v>0</v>
      </c>
      <c r="F905" s="15">
        <f t="shared" si="296"/>
        <v>200000</v>
      </c>
      <c r="G905" s="15">
        <f t="shared" ca="1" si="311"/>
        <v>0</v>
      </c>
      <c r="H905" s="15">
        <f t="shared" si="297"/>
        <v>200000</v>
      </c>
      <c r="I905" s="15">
        <f t="shared" ca="1" si="312"/>
        <v>0</v>
      </c>
      <c r="J905" s="15">
        <f t="shared" si="298"/>
        <v>200000</v>
      </c>
      <c r="K905" s="15">
        <f t="shared" ca="1" si="313"/>
        <v>0</v>
      </c>
      <c r="L905" s="15">
        <f t="shared" si="299"/>
        <v>200000</v>
      </c>
      <c r="M905" s="15">
        <f t="shared" ca="1" si="314"/>
        <v>0</v>
      </c>
      <c r="N905" s="15">
        <f t="shared" si="300"/>
        <v>200000</v>
      </c>
      <c r="O905" s="15">
        <f t="shared" ca="1" si="315"/>
        <v>0</v>
      </c>
      <c r="P905" s="15">
        <f t="shared" si="301"/>
        <v>200000</v>
      </c>
      <c r="Q905" s="15">
        <f t="shared" ca="1" si="316"/>
        <v>0</v>
      </c>
      <c r="R905" s="15">
        <f t="shared" si="302"/>
        <v>200000</v>
      </c>
      <c r="S905" s="15">
        <f t="shared" ca="1" si="317"/>
        <v>0</v>
      </c>
      <c r="T905" s="15">
        <f t="shared" si="303"/>
        <v>200000</v>
      </c>
      <c r="U905" s="15">
        <f t="shared" ca="1" si="318"/>
        <v>0</v>
      </c>
      <c r="V905" s="15">
        <f t="shared" si="304"/>
        <v>200000</v>
      </c>
      <c r="W905" s="15">
        <f t="shared" ca="1" si="319"/>
        <v>0</v>
      </c>
      <c r="X905" s="15">
        <f t="shared" si="305"/>
        <v>200000</v>
      </c>
      <c r="Y905" s="44">
        <f t="shared" ca="1" si="320"/>
        <v>0</v>
      </c>
      <c r="Z905" s="15">
        <f t="shared" si="306"/>
        <v>200000</v>
      </c>
      <c r="AA905" s="44">
        <f t="shared" ca="1" si="321"/>
        <v>0</v>
      </c>
      <c r="AB905" s="15">
        <f t="shared" si="307"/>
        <v>200000</v>
      </c>
      <c r="AC905" s="44">
        <f t="shared" ca="1" si="322"/>
        <v>0</v>
      </c>
      <c r="AD905" s="15">
        <f t="shared" si="308"/>
        <v>200000</v>
      </c>
      <c r="AE905" s="44">
        <f t="shared" ca="1" si="323"/>
        <v>0</v>
      </c>
    </row>
    <row r="906" spans="2:31">
      <c r="B906" s="15">
        <f t="shared" si="294"/>
        <v>200000</v>
      </c>
      <c r="C906" s="15">
        <f t="shared" ca="1" si="309"/>
        <v>0</v>
      </c>
      <c r="D906" s="15">
        <f t="shared" si="295"/>
        <v>200000</v>
      </c>
      <c r="E906" s="15">
        <f t="shared" ca="1" si="310"/>
        <v>0</v>
      </c>
      <c r="F906" s="15">
        <f t="shared" si="296"/>
        <v>200000</v>
      </c>
      <c r="G906" s="15">
        <f t="shared" ca="1" si="311"/>
        <v>0</v>
      </c>
      <c r="H906" s="15">
        <f t="shared" si="297"/>
        <v>200000</v>
      </c>
      <c r="I906" s="15">
        <f t="shared" ca="1" si="312"/>
        <v>0</v>
      </c>
      <c r="J906" s="15">
        <f t="shared" si="298"/>
        <v>200000</v>
      </c>
      <c r="K906" s="15">
        <f t="shared" ca="1" si="313"/>
        <v>0</v>
      </c>
      <c r="L906" s="15">
        <f t="shared" si="299"/>
        <v>200000</v>
      </c>
      <c r="M906" s="15">
        <f t="shared" ca="1" si="314"/>
        <v>0</v>
      </c>
      <c r="N906" s="15">
        <f t="shared" si="300"/>
        <v>200000</v>
      </c>
      <c r="O906" s="15">
        <f t="shared" ca="1" si="315"/>
        <v>0</v>
      </c>
      <c r="P906" s="15">
        <f t="shared" si="301"/>
        <v>200000</v>
      </c>
      <c r="Q906" s="15">
        <f t="shared" ca="1" si="316"/>
        <v>0</v>
      </c>
      <c r="R906" s="15">
        <f t="shared" si="302"/>
        <v>200000</v>
      </c>
      <c r="S906" s="15">
        <f t="shared" ca="1" si="317"/>
        <v>0</v>
      </c>
      <c r="T906" s="15">
        <f t="shared" si="303"/>
        <v>200000</v>
      </c>
      <c r="U906" s="15">
        <f t="shared" ca="1" si="318"/>
        <v>0</v>
      </c>
      <c r="V906" s="15">
        <f t="shared" si="304"/>
        <v>200000</v>
      </c>
      <c r="W906" s="15">
        <f t="shared" ca="1" si="319"/>
        <v>0</v>
      </c>
      <c r="X906" s="15">
        <f t="shared" si="305"/>
        <v>200000</v>
      </c>
      <c r="Y906" s="44">
        <f t="shared" ca="1" si="320"/>
        <v>0</v>
      </c>
      <c r="Z906" s="15">
        <f t="shared" si="306"/>
        <v>200000</v>
      </c>
      <c r="AA906" s="44">
        <f t="shared" ca="1" si="321"/>
        <v>0</v>
      </c>
      <c r="AB906" s="15">
        <f t="shared" si="307"/>
        <v>200000</v>
      </c>
      <c r="AC906" s="44">
        <f t="shared" ca="1" si="322"/>
        <v>0</v>
      </c>
      <c r="AD906" s="15">
        <f t="shared" si="308"/>
        <v>200000</v>
      </c>
      <c r="AE906" s="44">
        <f t="shared" ca="1" si="323"/>
        <v>0</v>
      </c>
    </row>
    <row r="907" spans="2:31">
      <c r="B907" s="15">
        <f t="shared" si="294"/>
        <v>200000</v>
      </c>
      <c r="C907" s="15">
        <f t="shared" ca="1" si="309"/>
        <v>0</v>
      </c>
      <c r="D907" s="15">
        <f t="shared" si="295"/>
        <v>200000</v>
      </c>
      <c r="E907" s="15">
        <f t="shared" ca="1" si="310"/>
        <v>0</v>
      </c>
      <c r="F907" s="15">
        <f t="shared" si="296"/>
        <v>200000</v>
      </c>
      <c r="G907" s="15">
        <f t="shared" ca="1" si="311"/>
        <v>0</v>
      </c>
      <c r="H907" s="15">
        <f t="shared" si="297"/>
        <v>200000</v>
      </c>
      <c r="I907" s="15">
        <f t="shared" ca="1" si="312"/>
        <v>0</v>
      </c>
      <c r="J907" s="15">
        <f t="shared" si="298"/>
        <v>200000</v>
      </c>
      <c r="K907" s="15">
        <f t="shared" ca="1" si="313"/>
        <v>0</v>
      </c>
      <c r="L907" s="15">
        <f t="shared" si="299"/>
        <v>200000</v>
      </c>
      <c r="M907" s="15">
        <f t="shared" ca="1" si="314"/>
        <v>0</v>
      </c>
      <c r="N907" s="15">
        <f t="shared" si="300"/>
        <v>200000</v>
      </c>
      <c r="O907" s="15">
        <f t="shared" ca="1" si="315"/>
        <v>0</v>
      </c>
      <c r="P907" s="15">
        <f t="shared" si="301"/>
        <v>200000</v>
      </c>
      <c r="Q907" s="15">
        <f t="shared" ca="1" si="316"/>
        <v>0</v>
      </c>
      <c r="R907" s="15">
        <f t="shared" si="302"/>
        <v>200000</v>
      </c>
      <c r="S907" s="15">
        <f t="shared" ca="1" si="317"/>
        <v>0</v>
      </c>
      <c r="T907" s="15">
        <f t="shared" si="303"/>
        <v>200000</v>
      </c>
      <c r="U907" s="15">
        <f t="shared" ca="1" si="318"/>
        <v>0</v>
      </c>
      <c r="V907" s="15">
        <f t="shared" si="304"/>
        <v>200000</v>
      </c>
      <c r="W907" s="15">
        <f t="shared" ca="1" si="319"/>
        <v>0</v>
      </c>
      <c r="X907" s="15">
        <f t="shared" si="305"/>
        <v>200000</v>
      </c>
      <c r="Y907" s="44">
        <f t="shared" ca="1" si="320"/>
        <v>0</v>
      </c>
      <c r="Z907" s="15">
        <f t="shared" si="306"/>
        <v>200000</v>
      </c>
      <c r="AA907" s="44">
        <f t="shared" ca="1" si="321"/>
        <v>0</v>
      </c>
      <c r="AB907" s="15">
        <f t="shared" si="307"/>
        <v>200000</v>
      </c>
      <c r="AC907" s="44">
        <f t="shared" ca="1" si="322"/>
        <v>0</v>
      </c>
      <c r="AD907" s="15">
        <f t="shared" si="308"/>
        <v>200000</v>
      </c>
      <c r="AE907" s="44">
        <f t="shared" ca="1" si="323"/>
        <v>0</v>
      </c>
    </row>
    <row r="908" spans="2:31">
      <c r="B908" s="15">
        <f t="shared" si="294"/>
        <v>200000</v>
      </c>
      <c r="C908" s="15">
        <f t="shared" ca="1" si="309"/>
        <v>0</v>
      </c>
      <c r="D908" s="15">
        <f t="shared" si="295"/>
        <v>200000</v>
      </c>
      <c r="E908" s="15">
        <f t="shared" ca="1" si="310"/>
        <v>0</v>
      </c>
      <c r="F908" s="15">
        <f t="shared" si="296"/>
        <v>200000</v>
      </c>
      <c r="G908" s="15">
        <f t="shared" ca="1" si="311"/>
        <v>0</v>
      </c>
      <c r="H908" s="15">
        <f t="shared" si="297"/>
        <v>200000</v>
      </c>
      <c r="I908" s="15">
        <f t="shared" ca="1" si="312"/>
        <v>0</v>
      </c>
      <c r="J908" s="15">
        <f t="shared" si="298"/>
        <v>200000</v>
      </c>
      <c r="K908" s="15">
        <f t="shared" ca="1" si="313"/>
        <v>0</v>
      </c>
      <c r="L908" s="15">
        <f t="shared" si="299"/>
        <v>200000</v>
      </c>
      <c r="M908" s="15">
        <f t="shared" ca="1" si="314"/>
        <v>0</v>
      </c>
      <c r="N908" s="15">
        <f t="shared" si="300"/>
        <v>200000</v>
      </c>
      <c r="O908" s="15">
        <f t="shared" ca="1" si="315"/>
        <v>0</v>
      </c>
      <c r="P908" s="15">
        <f t="shared" si="301"/>
        <v>200000</v>
      </c>
      <c r="Q908" s="15">
        <f t="shared" ca="1" si="316"/>
        <v>0</v>
      </c>
      <c r="R908" s="15">
        <f t="shared" si="302"/>
        <v>200000</v>
      </c>
      <c r="S908" s="15">
        <f t="shared" ca="1" si="317"/>
        <v>0</v>
      </c>
      <c r="T908" s="15">
        <f t="shared" si="303"/>
        <v>200000</v>
      </c>
      <c r="U908" s="15">
        <f t="shared" ca="1" si="318"/>
        <v>0</v>
      </c>
      <c r="V908" s="15">
        <f t="shared" si="304"/>
        <v>200000</v>
      </c>
      <c r="W908" s="15">
        <f t="shared" ca="1" si="319"/>
        <v>0</v>
      </c>
      <c r="X908" s="15">
        <f t="shared" si="305"/>
        <v>200000</v>
      </c>
      <c r="Y908" s="44">
        <f t="shared" ca="1" si="320"/>
        <v>0</v>
      </c>
      <c r="Z908" s="15">
        <f t="shared" si="306"/>
        <v>200000</v>
      </c>
      <c r="AA908" s="44">
        <f t="shared" ca="1" si="321"/>
        <v>0</v>
      </c>
      <c r="AB908" s="15">
        <f t="shared" si="307"/>
        <v>200000</v>
      </c>
      <c r="AC908" s="44">
        <f t="shared" ca="1" si="322"/>
        <v>0</v>
      </c>
      <c r="AD908" s="15">
        <f t="shared" si="308"/>
        <v>200000</v>
      </c>
      <c r="AE908" s="44">
        <f t="shared" ca="1" si="323"/>
        <v>0</v>
      </c>
    </row>
    <row r="909" spans="2:31">
      <c r="B909" s="15">
        <f t="shared" si="294"/>
        <v>200000</v>
      </c>
      <c r="C909" s="15">
        <f t="shared" ca="1" si="309"/>
        <v>0</v>
      </c>
      <c r="D909" s="15">
        <f t="shared" si="295"/>
        <v>200000</v>
      </c>
      <c r="E909" s="15">
        <f t="shared" ca="1" si="310"/>
        <v>0</v>
      </c>
      <c r="F909" s="15">
        <f t="shared" si="296"/>
        <v>200000</v>
      </c>
      <c r="G909" s="15">
        <f t="shared" ca="1" si="311"/>
        <v>0</v>
      </c>
      <c r="H909" s="15">
        <f t="shared" si="297"/>
        <v>200000</v>
      </c>
      <c r="I909" s="15">
        <f t="shared" ca="1" si="312"/>
        <v>0</v>
      </c>
      <c r="J909" s="15">
        <f t="shared" si="298"/>
        <v>200000</v>
      </c>
      <c r="K909" s="15">
        <f t="shared" ca="1" si="313"/>
        <v>0</v>
      </c>
      <c r="L909" s="15">
        <f t="shared" si="299"/>
        <v>200000</v>
      </c>
      <c r="M909" s="15">
        <f t="shared" ca="1" si="314"/>
        <v>0</v>
      </c>
      <c r="N909" s="15">
        <f t="shared" si="300"/>
        <v>200000</v>
      </c>
      <c r="O909" s="15">
        <f t="shared" ca="1" si="315"/>
        <v>0</v>
      </c>
      <c r="P909" s="15">
        <f t="shared" si="301"/>
        <v>200000</v>
      </c>
      <c r="Q909" s="15">
        <f t="shared" ca="1" si="316"/>
        <v>0</v>
      </c>
      <c r="R909" s="15">
        <f t="shared" si="302"/>
        <v>200000</v>
      </c>
      <c r="S909" s="15">
        <f t="shared" ca="1" si="317"/>
        <v>0</v>
      </c>
      <c r="T909" s="15">
        <f t="shared" si="303"/>
        <v>200000</v>
      </c>
      <c r="U909" s="15">
        <f t="shared" ca="1" si="318"/>
        <v>0</v>
      </c>
      <c r="V909" s="15">
        <f t="shared" si="304"/>
        <v>200000</v>
      </c>
      <c r="W909" s="15">
        <f t="shared" ca="1" si="319"/>
        <v>0</v>
      </c>
      <c r="X909" s="15">
        <f t="shared" si="305"/>
        <v>200000</v>
      </c>
      <c r="Y909" s="44">
        <f t="shared" ca="1" si="320"/>
        <v>0</v>
      </c>
      <c r="Z909" s="15">
        <f t="shared" si="306"/>
        <v>200000</v>
      </c>
      <c r="AA909" s="44">
        <f t="shared" ca="1" si="321"/>
        <v>0</v>
      </c>
      <c r="AB909" s="15">
        <f t="shared" si="307"/>
        <v>200000</v>
      </c>
      <c r="AC909" s="44">
        <f t="shared" ca="1" si="322"/>
        <v>0</v>
      </c>
      <c r="AD909" s="15">
        <f t="shared" si="308"/>
        <v>200000</v>
      </c>
      <c r="AE909" s="44">
        <f t="shared" ca="1" si="323"/>
        <v>0</v>
      </c>
    </row>
    <row r="910" spans="2:31">
      <c r="B910" s="15">
        <f t="shared" si="294"/>
        <v>200000</v>
      </c>
      <c r="C910" s="15">
        <f t="shared" ca="1" si="309"/>
        <v>0</v>
      </c>
      <c r="D910" s="15">
        <f t="shared" si="295"/>
        <v>200000</v>
      </c>
      <c r="E910" s="15">
        <f t="shared" ca="1" si="310"/>
        <v>0</v>
      </c>
      <c r="F910" s="15">
        <f t="shared" si="296"/>
        <v>200000</v>
      </c>
      <c r="G910" s="15">
        <f t="shared" ca="1" si="311"/>
        <v>0</v>
      </c>
      <c r="H910" s="15">
        <f t="shared" si="297"/>
        <v>200000</v>
      </c>
      <c r="I910" s="15">
        <f t="shared" ca="1" si="312"/>
        <v>0</v>
      </c>
      <c r="J910" s="15">
        <f t="shared" si="298"/>
        <v>200000</v>
      </c>
      <c r="K910" s="15">
        <f t="shared" ca="1" si="313"/>
        <v>0</v>
      </c>
      <c r="L910" s="15">
        <f t="shared" si="299"/>
        <v>200000</v>
      </c>
      <c r="M910" s="15">
        <f t="shared" ca="1" si="314"/>
        <v>0</v>
      </c>
      <c r="N910" s="15">
        <f t="shared" si="300"/>
        <v>200000</v>
      </c>
      <c r="O910" s="15">
        <f t="shared" ca="1" si="315"/>
        <v>0</v>
      </c>
      <c r="P910" s="15">
        <f t="shared" si="301"/>
        <v>200000</v>
      </c>
      <c r="Q910" s="15">
        <f t="shared" ca="1" si="316"/>
        <v>0</v>
      </c>
      <c r="R910" s="15">
        <f t="shared" si="302"/>
        <v>200000</v>
      </c>
      <c r="S910" s="15">
        <f t="shared" ca="1" si="317"/>
        <v>0</v>
      </c>
      <c r="T910" s="15">
        <f t="shared" si="303"/>
        <v>200000</v>
      </c>
      <c r="U910" s="15">
        <f t="shared" ca="1" si="318"/>
        <v>0</v>
      </c>
      <c r="V910" s="15">
        <f t="shared" si="304"/>
        <v>200000</v>
      </c>
      <c r="W910" s="15">
        <f t="shared" ca="1" si="319"/>
        <v>0</v>
      </c>
      <c r="X910" s="15">
        <f t="shared" si="305"/>
        <v>200000</v>
      </c>
      <c r="Y910" s="44">
        <f t="shared" ca="1" si="320"/>
        <v>0</v>
      </c>
      <c r="Z910" s="15">
        <f t="shared" si="306"/>
        <v>200000</v>
      </c>
      <c r="AA910" s="44">
        <f t="shared" ca="1" si="321"/>
        <v>0</v>
      </c>
      <c r="AB910" s="15">
        <f t="shared" si="307"/>
        <v>200000</v>
      </c>
      <c r="AC910" s="44">
        <f t="shared" ca="1" si="322"/>
        <v>0</v>
      </c>
      <c r="AD910" s="15">
        <f t="shared" si="308"/>
        <v>200000</v>
      </c>
      <c r="AE910" s="44">
        <f t="shared" ca="1" si="323"/>
        <v>0</v>
      </c>
    </row>
    <row r="911" spans="2:31">
      <c r="B911" s="15">
        <f t="shared" si="294"/>
        <v>200000</v>
      </c>
      <c r="C911" s="15">
        <f t="shared" ca="1" si="309"/>
        <v>0</v>
      </c>
      <c r="D911" s="15">
        <f t="shared" si="295"/>
        <v>200000</v>
      </c>
      <c r="E911" s="15">
        <f t="shared" ca="1" si="310"/>
        <v>0</v>
      </c>
      <c r="F911" s="15">
        <f t="shared" si="296"/>
        <v>200000</v>
      </c>
      <c r="G911" s="15">
        <f t="shared" ca="1" si="311"/>
        <v>0</v>
      </c>
      <c r="H911" s="15">
        <f t="shared" si="297"/>
        <v>200000</v>
      </c>
      <c r="I911" s="15">
        <f t="shared" ca="1" si="312"/>
        <v>0</v>
      </c>
      <c r="J911" s="15">
        <f t="shared" si="298"/>
        <v>200000</v>
      </c>
      <c r="K911" s="15">
        <f t="shared" ca="1" si="313"/>
        <v>0</v>
      </c>
      <c r="L911" s="15">
        <f t="shared" si="299"/>
        <v>200000</v>
      </c>
      <c r="M911" s="15">
        <f t="shared" ca="1" si="314"/>
        <v>0</v>
      </c>
      <c r="N911" s="15">
        <f t="shared" si="300"/>
        <v>200000</v>
      </c>
      <c r="O911" s="15">
        <f t="shared" ca="1" si="315"/>
        <v>0</v>
      </c>
      <c r="P911" s="15">
        <f t="shared" si="301"/>
        <v>200000</v>
      </c>
      <c r="Q911" s="15">
        <f t="shared" ca="1" si="316"/>
        <v>0</v>
      </c>
      <c r="R911" s="15">
        <f t="shared" si="302"/>
        <v>200000</v>
      </c>
      <c r="S911" s="15">
        <f t="shared" ca="1" si="317"/>
        <v>0</v>
      </c>
      <c r="T911" s="15">
        <f t="shared" si="303"/>
        <v>200000</v>
      </c>
      <c r="U911" s="15">
        <f t="shared" ca="1" si="318"/>
        <v>0</v>
      </c>
      <c r="V911" s="15">
        <f t="shared" si="304"/>
        <v>200000</v>
      </c>
      <c r="W911" s="15">
        <f t="shared" ca="1" si="319"/>
        <v>0</v>
      </c>
      <c r="X911" s="15">
        <f t="shared" si="305"/>
        <v>200000</v>
      </c>
      <c r="Y911" s="44">
        <f t="shared" ca="1" si="320"/>
        <v>0</v>
      </c>
      <c r="Z911" s="15">
        <f t="shared" si="306"/>
        <v>200000</v>
      </c>
      <c r="AA911" s="44">
        <f t="shared" ca="1" si="321"/>
        <v>0</v>
      </c>
      <c r="AB911" s="15">
        <f t="shared" si="307"/>
        <v>200000</v>
      </c>
      <c r="AC911" s="44">
        <f t="shared" ca="1" si="322"/>
        <v>0</v>
      </c>
      <c r="AD911" s="15">
        <f t="shared" si="308"/>
        <v>200000</v>
      </c>
      <c r="AE911" s="44">
        <f t="shared" ca="1" si="323"/>
        <v>0</v>
      </c>
    </row>
    <row r="912" spans="2:31">
      <c r="B912" s="15">
        <f t="shared" ref="B912:B956" si="324">IF(B286&lt;$O$5,0,IF(C286*$B$654&gt;$O$8,$O$8,C286*$B$654))</f>
        <v>200000</v>
      </c>
      <c r="C912" s="15">
        <f t="shared" ca="1" si="309"/>
        <v>0</v>
      </c>
      <c r="D912" s="15">
        <f t="shared" ref="D912:D956" si="325">IF(B286&lt;$O$5,0,IF(C286*$D$654&gt;$O$8,$O$8,C286*$D$654))</f>
        <v>200000</v>
      </c>
      <c r="E912" s="15">
        <f t="shared" ca="1" si="310"/>
        <v>0</v>
      </c>
      <c r="F912" s="15">
        <f t="shared" ref="F912:F956" si="326">IF(B286&lt;$O$5,0,IF(C286*$F$654&gt;$O$8,$O$8,C286*$F$654))</f>
        <v>200000</v>
      </c>
      <c r="G912" s="15">
        <f t="shared" ca="1" si="311"/>
        <v>0</v>
      </c>
      <c r="H912" s="15">
        <f t="shared" ref="H912:H956" si="327">IF(B286&lt;$O$5,0,IF(C286*$H$654&gt;$O$8,$O$8,C286*$H$654))</f>
        <v>200000</v>
      </c>
      <c r="I912" s="15">
        <f t="shared" ca="1" si="312"/>
        <v>0</v>
      </c>
      <c r="J912" s="15">
        <f t="shared" ref="J912:J956" si="328">IF(B286&lt;$O$5,0,IF(C286*$J$654&gt;$O$8,$O$8,C286*$J$654))</f>
        <v>200000</v>
      </c>
      <c r="K912" s="15">
        <f t="shared" ca="1" si="313"/>
        <v>0</v>
      </c>
      <c r="L912" s="15">
        <f t="shared" ref="L912:L956" si="329">IF(B286&lt;$O$5,0,IF(C286*$L$654&gt;$O$8,$O$8,C286*$L$654))</f>
        <v>200000</v>
      </c>
      <c r="M912" s="15">
        <f t="shared" ca="1" si="314"/>
        <v>0</v>
      </c>
      <c r="N912" s="15">
        <f t="shared" ref="N912:N956" si="330">IF(B286&lt;$O$5,0,IF(C286*$N$654&gt;$O$8,$O$8,C286*$N$654))</f>
        <v>200000</v>
      </c>
      <c r="O912" s="15">
        <f t="shared" ca="1" si="315"/>
        <v>0</v>
      </c>
      <c r="P912" s="15">
        <f t="shared" ref="P912:P956" si="331">IF(B286&lt;$O$5,0,IF(C286*$P$654&gt;$O$8,$O$8,C286*$P$654))</f>
        <v>200000</v>
      </c>
      <c r="Q912" s="15">
        <f t="shared" ca="1" si="316"/>
        <v>0</v>
      </c>
      <c r="R912" s="15">
        <f t="shared" ref="R912:R956" si="332">IF(B286&lt;$O$5,0,IF(C286*$R$654&gt;$O$8,$O$8,C286*$R$654))</f>
        <v>200000</v>
      </c>
      <c r="S912" s="15">
        <f t="shared" ca="1" si="317"/>
        <v>0</v>
      </c>
      <c r="T912" s="15">
        <f t="shared" ref="T912:T956" si="333">IF(B286&lt;$O$5,0,IF(C286*$T$654&gt;$O$8,$O$8,C286*$T$654))</f>
        <v>200000</v>
      </c>
      <c r="U912" s="15">
        <f t="shared" ca="1" si="318"/>
        <v>0</v>
      </c>
      <c r="V912" s="15">
        <f t="shared" ref="V912:V956" si="334">IF(B286&lt;$O$5,0,IF(C286*$V$654&gt;$O$8,$O$8,C286*$V$654))</f>
        <v>200000</v>
      </c>
      <c r="W912" s="15">
        <f t="shared" ca="1" si="319"/>
        <v>0</v>
      </c>
      <c r="X912" s="15">
        <f t="shared" ref="X912:X956" si="335">IF(B286&lt;$O$5,0,IF(C286*$X$654&gt;$O$8,$O$8,C286*$X$654))</f>
        <v>200000</v>
      </c>
      <c r="Y912" s="44">
        <f t="shared" ca="1" si="320"/>
        <v>0</v>
      </c>
      <c r="Z912" s="15">
        <f t="shared" ref="Z912:Z956" si="336">IF(B286&lt;$O$5,0,IF(C286*$Z$654&gt;$O$8,$O$8,C286*$Z$654))</f>
        <v>200000</v>
      </c>
      <c r="AA912" s="44">
        <f t="shared" ca="1" si="321"/>
        <v>0</v>
      </c>
      <c r="AB912" s="15">
        <f t="shared" ref="AB912:AB956" si="337">IF(B286&lt;$O$5,0,IF(C286*$AB$654&gt;$O$8,$O$8,C286*$AB$654))</f>
        <v>200000</v>
      </c>
      <c r="AC912" s="44">
        <f t="shared" ca="1" si="322"/>
        <v>0</v>
      </c>
      <c r="AD912" s="15">
        <f t="shared" ref="AD912:AD956" si="338">IF(B286&lt;$O$5,0,IF(C286*$AD$654&gt;$O$8,$O$8,C286*$AD$654))</f>
        <v>200000</v>
      </c>
      <c r="AE912" s="44">
        <f t="shared" ca="1" si="323"/>
        <v>0</v>
      </c>
    </row>
    <row r="913" spans="2:31">
      <c r="B913" s="15">
        <f t="shared" si="324"/>
        <v>200000</v>
      </c>
      <c r="C913" s="15">
        <f t="shared" ref="C913:C956" ca="1" si="339">IF(B287&gt;$O$6,0,IF(B287&lt;$O$5,0,IF(ROW(B287)&gt;ROW($B$30),OFFSET(INDIRECT(ADDRESS(ROW(), COLUMN())),-1,0)+$O$15*D287*B913,IF(ROW(B287)=ROW($B$30),$O$15*D287*B913,0))))</f>
        <v>0</v>
      </c>
      <c r="D913" s="15">
        <f t="shared" si="325"/>
        <v>200000</v>
      </c>
      <c r="E913" s="15">
        <f t="shared" ref="E913:E956" ca="1" si="340">IF(B287&gt;$O$6,0,IF(B287&lt;$O$5,0,IF(ROW(B287)&gt;ROW($B$30),OFFSET(INDIRECT(ADDRESS(ROW(), COLUMN())),-1,0)+$O$15*D287*D913,IF(ROW(B287)=ROW($B$30),$O$15*D287*D913,0))))</f>
        <v>0</v>
      </c>
      <c r="F913" s="15">
        <f t="shared" si="326"/>
        <v>200000</v>
      </c>
      <c r="G913" s="15">
        <f t="shared" ref="G913:G956" ca="1" si="341">IF(B287&gt;$O$6,0,IF(B287&lt;$O$5,0,IF(ROW(B287)&gt;ROW($B$30),OFFSET(INDIRECT(ADDRESS(ROW(), COLUMN())),-1,0)+$O$15*D287*F913,IF(ROW(B287)=ROW($B$30),$O$15*D287*F913,0))))</f>
        <v>0</v>
      </c>
      <c r="H913" s="15">
        <f t="shared" si="327"/>
        <v>200000</v>
      </c>
      <c r="I913" s="15">
        <f t="shared" ref="I913:I956" ca="1" si="342">IF(B287&gt;$O$6,0,IF(B287&lt;$O$5,0,IF(ROW(B287)&gt;ROW($B$30),OFFSET(INDIRECT(ADDRESS(ROW(), COLUMN())),-1,0)+$O$15*D287*H913,IF(ROW(B287)=ROW($B$30),$O$15*D287*H913,0))))</f>
        <v>0</v>
      </c>
      <c r="J913" s="15">
        <f t="shared" si="328"/>
        <v>200000</v>
      </c>
      <c r="K913" s="15">
        <f t="shared" ref="K913:K956" ca="1" si="343">IF(B287&gt;$O$6,0,IF(B287&lt;$O$5,0,IF(ROW(B287)&gt;ROW($B$30),OFFSET(INDIRECT(ADDRESS(ROW(), COLUMN())),-1,0)+$O$15*D287*J913,IF(ROW(B287)=ROW($B$30),$O$15*D287*J913,0))))</f>
        <v>0</v>
      </c>
      <c r="L913" s="15">
        <f t="shared" si="329"/>
        <v>200000</v>
      </c>
      <c r="M913" s="15">
        <f t="shared" ref="M913:M956" ca="1" si="344">IF(B287&gt;$O$6,0,IF(B287&lt;$O$5,0,IF(ROW(B287)&gt;ROW($B$30),OFFSET(INDIRECT(ADDRESS(ROW(), COLUMN())),-1,0)+$O$15*D287*L913,IF(ROW(B287)=ROW($B$30),$O$15*D287*L913,0))))</f>
        <v>0</v>
      </c>
      <c r="N913" s="15">
        <f t="shared" si="330"/>
        <v>200000</v>
      </c>
      <c r="O913" s="15">
        <f t="shared" ref="O913:O956" ca="1" si="345">IF(B287&gt;$O$6,0,IF(B287&lt;$O$5,0,IF(ROW(B287)&gt;ROW($B$30),OFFSET(INDIRECT(ADDRESS(ROW(), COLUMN())),-1,0)+$O$15*D287*N913,IF(ROW(B287)=ROW($B$30),$O$15*D287*N913,0))))</f>
        <v>0</v>
      </c>
      <c r="P913" s="15">
        <f t="shared" si="331"/>
        <v>200000</v>
      </c>
      <c r="Q913" s="15">
        <f t="shared" ref="Q913:Q956" ca="1" si="346">IF(B287&gt;$O$6,0,IF(B287&lt;$O$5,0,IF(ROW(B287)&gt;ROW($B$30),OFFSET(INDIRECT(ADDRESS(ROW(), COLUMN())),-1,0)+$O$15*D287*P913,IF(ROW(B287)=ROW($B$30),$O$15*D287*P913,0))))</f>
        <v>0</v>
      </c>
      <c r="R913" s="15">
        <f t="shared" si="332"/>
        <v>200000</v>
      </c>
      <c r="S913" s="15">
        <f t="shared" ref="S913:S956" ca="1" si="347">IF(B287&gt;$O$6,0,IF(B287&lt;$O$5,0,IF(ROW(B287)&gt;ROW($B$30),OFFSET(INDIRECT(ADDRESS(ROW(), COLUMN())),-1,0)+$O$15*D287*R913,IF(ROW(B287)=ROW($B$30),$O$15*D287*R913,0))))</f>
        <v>0</v>
      </c>
      <c r="T913" s="15">
        <f t="shared" si="333"/>
        <v>200000</v>
      </c>
      <c r="U913" s="15">
        <f t="shared" ref="U913:U956" ca="1" si="348">IF(B287&gt;$O$6,0,IF(B287&lt;$O$5,0,IF(ROW(B287)&gt;ROW($B$30),OFFSET(INDIRECT(ADDRESS(ROW(), COLUMN())),-1,0)+$O$15*D287*T913,IF(ROW(B287)=ROW($B$30),$O$15*D287*T913,0))))</f>
        <v>0</v>
      </c>
      <c r="V913" s="15">
        <f t="shared" si="334"/>
        <v>200000</v>
      </c>
      <c r="W913" s="15">
        <f t="shared" ref="W913:W956" ca="1" si="349">IF(B287&gt;$O$6,0,IF(B287&lt;$O$5,0,IF(ROW(B287)&gt;ROW($B$30),OFFSET(INDIRECT(ADDRESS(ROW(), COLUMN())),-1,0)+$O$15*D287*V913,IF(ROW(B287)=ROW($B$30),$O$15*D287*V913,0))))</f>
        <v>0</v>
      </c>
      <c r="X913" s="15">
        <f t="shared" si="335"/>
        <v>200000</v>
      </c>
      <c r="Y913" s="44">
        <f t="shared" ref="Y913:Y956" ca="1" si="350">IF(B287&gt;$O$6,0,IF(B287&lt;$O$5,0,IF(ROW(B287)&gt;ROW($B$30),OFFSET(INDIRECT(ADDRESS(ROW(), COLUMN())),-1,0)+$O$15*D287*X913,IF(ROW(B287)=ROW($B$30),$O$15*D287*X913,0))))</f>
        <v>0</v>
      </c>
      <c r="Z913" s="15">
        <f t="shared" si="336"/>
        <v>200000</v>
      </c>
      <c r="AA913" s="44">
        <f t="shared" ref="AA913:AA956" ca="1" si="351">IF(B287&gt;$O$6,0,IF(B287&lt;$O$5,0,IF(ROW(B287)&gt;ROW($B$30),OFFSET(INDIRECT(ADDRESS(ROW(), COLUMN())),-1,0)+$O$15*D287*Z913,IF(ROW(B287)=ROW($B$30),$O$15*D287*Z913,0))))</f>
        <v>0</v>
      </c>
      <c r="AB913" s="15">
        <f t="shared" si="337"/>
        <v>200000</v>
      </c>
      <c r="AC913" s="44">
        <f t="shared" ref="AC913:AC956" ca="1" si="352">IF(B287&gt;$O$6,0,IF(B287&lt;$O$5,0,IF(ROW(B287)&gt;ROW($B$30),OFFSET(INDIRECT(ADDRESS(ROW(), COLUMN())),-1,0)+$O$15*D287*AB913,IF(ROW(B287)=ROW($B$30),$O$15*D287*AB913,0))))</f>
        <v>0</v>
      </c>
      <c r="AD913" s="15">
        <f t="shared" si="338"/>
        <v>200000</v>
      </c>
      <c r="AE913" s="44">
        <f t="shared" ref="AE913:AE956" ca="1" si="353">IF(B287&gt;$O$6,0,IF(B287&lt;$O$5,0,IF(ROW(B287)&gt;ROW($B$30),OFFSET(INDIRECT(ADDRESS(ROW(), COLUMN())),-1,0)+$O$15*D287*AD913,IF(ROW(B287)=ROW($B$30),$O$15*D287*AD913,0))))</f>
        <v>0</v>
      </c>
    </row>
    <row r="914" spans="2:31">
      <c r="B914" s="15">
        <f t="shared" si="324"/>
        <v>200000</v>
      </c>
      <c r="C914" s="15">
        <f t="shared" ca="1" si="339"/>
        <v>0</v>
      </c>
      <c r="D914" s="15">
        <f t="shared" si="325"/>
        <v>200000</v>
      </c>
      <c r="E914" s="15">
        <f t="shared" ca="1" si="340"/>
        <v>0</v>
      </c>
      <c r="F914" s="15">
        <f t="shared" si="326"/>
        <v>200000</v>
      </c>
      <c r="G914" s="15">
        <f t="shared" ca="1" si="341"/>
        <v>0</v>
      </c>
      <c r="H914" s="15">
        <f t="shared" si="327"/>
        <v>200000</v>
      </c>
      <c r="I914" s="15">
        <f t="shared" ca="1" si="342"/>
        <v>0</v>
      </c>
      <c r="J914" s="15">
        <f t="shared" si="328"/>
        <v>200000</v>
      </c>
      <c r="K914" s="15">
        <f t="shared" ca="1" si="343"/>
        <v>0</v>
      </c>
      <c r="L914" s="15">
        <f t="shared" si="329"/>
        <v>200000</v>
      </c>
      <c r="M914" s="15">
        <f t="shared" ca="1" si="344"/>
        <v>0</v>
      </c>
      <c r="N914" s="15">
        <f t="shared" si="330"/>
        <v>200000</v>
      </c>
      <c r="O914" s="15">
        <f t="shared" ca="1" si="345"/>
        <v>0</v>
      </c>
      <c r="P914" s="15">
        <f t="shared" si="331"/>
        <v>200000</v>
      </c>
      <c r="Q914" s="15">
        <f t="shared" ca="1" si="346"/>
        <v>0</v>
      </c>
      <c r="R914" s="15">
        <f t="shared" si="332"/>
        <v>200000</v>
      </c>
      <c r="S914" s="15">
        <f t="shared" ca="1" si="347"/>
        <v>0</v>
      </c>
      <c r="T914" s="15">
        <f t="shared" si="333"/>
        <v>200000</v>
      </c>
      <c r="U914" s="15">
        <f t="shared" ca="1" si="348"/>
        <v>0</v>
      </c>
      <c r="V914" s="15">
        <f t="shared" si="334"/>
        <v>200000</v>
      </c>
      <c r="W914" s="15">
        <f t="shared" ca="1" si="349"/>
        <v>0</v>
      </c>
      <c r="X914" s="15">
        <f t="shared" si="335"/>
        <v>200000</v>
      </c>
      <c r="Y914" s="44">
        <f t="shared" ca="1" si="350"/>
        <v>0</v>
      </c>
      <c r="Z914" s="15">
        <f t="shared" si="336"/>
        <v>200000</v>
      </c>
      <c r="AA914" s="44">
        <f t="shared" ca="1" si="351"/>
        <v>0</v>
      </c>
      <c r="AB914" s="15">
        <f t="shared" si="337"/>
        <v>200000</v>
      </c>
      <c r="AC914" s="44">
        <f t="shared" ca="1" si="352"/>
        <v>0</v>
      </c>
      <c r="AD914" s="15">
        <f t="shared" si="338"/>
        <v>200000</v>
      </c>
      <c r="AE914" s="44">
        <f t="shared" ca="1" si="353"/>
        <v>0</v>
      </c>
    </row>
    <row r="915" spans="2:31">
      <c r="B915" s="15">
        <f t="shared" si="324"/>
        <v>200000</v>
      </c>
      <c r="C915" s="15">
        <f t="shared" ca="1" si="339"/>
        <v>0</v>
      </c>
      <c r="D915" s="15">
        <f t="shared" si="325"/>
        <v>200000</v>
      </c>
      <c r="E915" s="15">
        <f t="shared" ca="1" si="340"/>
        <v>0</v>
      </c>
      <c r="F915" s="15">
        <f t="shared" si="326"/>
        <v>200000</v>
      </c>
      <c r="G915" s="15">
        <f t="shared" ca="1" si="341"/>
        <v>0</v>
      </c>
      <c r="H915" s="15">
        <f t="shared" si="327"/>
        <v>200000</v>
      </c>
      <c r="I915" s="15">
        <f t="shared" ca="1" si="342"/>
        <v>0</v>
      </c>
      <c r="J915" s="15">
        <f t="shared" si="328"/>
        <v>200000</v>
      </c>
      <c r="K915" s="15">
        <f t="shared" ca="1" si="343"/>
        <v>0</v>
      </c>
      <c r="L915" s="15">
        <f t="shared" si="329"/>
        <v>200000</v>
      </c>
      <c r="M915" s="15">
        <f t="shared" ca="1" si="344"/>
        <v>0</v>
      </c>
      <c r="N915" s="15">
        <f t="shared" si="330"/>
        <v>200000</v>
      </c>
      <c r="O915" s="15">
        <f t="shared" ca="1" si="345"/>
        <v>0</v>
      </c>
      <c r="P915" s="15">
        <f t="shared" si="331"/>
        <v>200000</v>
      </c>
      <c r="Q915" s="15">
        <f t="shared" ca="1" si="346"/>
        <v>0</v>
      </c>
      <c r="R915" s="15">
        <f t="shared" si="332"/>
        <v>200000</v>
      </c>
      <c r="S915" s="15">
        <f t="shared" ca="1" si="347"/>
        <v>0</v>
      </c>
      <c r="T915" s="15">
        <f t="shared" si="333"/>
        <v>200000</v>
      </c>
      <c r="U915" s="15">
        <f t="shared" ca="1" si="348"/>
        <v>0</v>
      </c>
      <c r="V915" s="15">
        <f t="shared" si="334"/>
        <v>200000</v>
      </c>
      <c r="W915" s="15">
        <f t="shared" ca="1" si="349"/>
        <v>0</v>
      </c>
      <c r="X915" s="15">
        <f t="shared" si="335"/>
        <v>200000</v>
      </c>
      <c r="Y915" s="44">
        <f t="shared" ca="1" si="350"/>
        <v>0</v>
      </c>
      <c r="Z915" s="15">
        <f t="shared" si="336"/>
        <v>200000</v>
      </c>
      <c r="AA915" s="44">
        <f t="shared" ca="1" si="351"/>
        <v>0</v>
      </c>
      <c r="AB915" s="15">
        <f t="shared" si="337"/>
        <v>200000</v>
      </c>
      <c r="AC915" s="44">
        <f t="shared" ca="1" si="352"/>
        <v>0</v>
      </c>
      <c r="AD915" s="15">
        <f t="shared" si="338"/>
        <v>200000</v>
      </c>
      <c r="AE915" s="44">
        <f t="shared" ca="1" si="353"/>
        <v>0</v>
      </c>
    </row>
    <row r="916" spans="2:31">
      <c r="B916" s="15">
        <f t="shared" si="324"/>
        <v>200000</v>
      </c>
      <c r="C916" s="15">
        <f t="shared" ca="1" si="339"/>
        <v>0</v>
      </c>
      <c r="D916" s="15">
        <f t="shared" si="325"/>
        <v>200000</v>
      </c>
      <c r="E916" s="15">
        <f t="shared" ca="1" si="340"/>
        <v>0</v>
      </c>
      <c r="F916" s="15">
        <f t="shared" si="326"/>
        <v>200000</v>
      </c>
      <c r="G916" s="15">
        <f t="shared" ca="1" si="341"/>
        <v>0</v>
      </c>
      <c r="H916" s="15">
        <f t="shared" si="327"/>
        <v>200000</v>
      </c>
      <c r="I916" s="15">
        <f t="shared" ca="1" si="342"/>
        <v>0</v>
      </c>
      <c r="J916" s="15">
        <f t="shared" si="328"/>
        <v>200000</v>
      </c>
      <c r="K916" s="15">
        <f t="shared" ca="1" si="343"/>
        <v>0</v>
      </c>
      <c r="L916" s="15">
        <f t="shared" si="329"/>
        <v>200000</v>
      </c>
      <c r="M916" s="15">
        <f t="shared" ca="1" si="344"/>
        <v>0</v>
      </c>
      <c r="N916" s="15">
        <f t="shared" si="330"/>
        <v>200000</v>
      </c>
      <c r="O916" s="15">
        <f t="shared" ca="1" si="345"/>
        <v>0</v>
      </c>
      <c r="P916" s="15">
        <f t="shared" si="331"/>
        <v>200000</v>
      </c>
      <c r="Q916" s="15">
        <f t="shared" ca="1" si="346"/>
        <v>0</v>
      </c>
      <c r="R916" s="15">
        <f t="shared" si="332"/>
        <v>200000</v>
      </c>
      <c r="S916" s="15">
        <f t="shared" ca="1" si="347"/>
        <v>0</v>
      </c>
      <c r="T916" s="15">
        <f t="shared" si="333"/>
        <v>200000</v>
      </c>
      <c r="U916" s="15">
        <f t="shared" ca="1" si="348"/>
        <v>0</v>
      </c>
      <c r="V916" s="15">
        <f t="shared" si="334"/>
        <v>200000</v>
      </c>
      <c r="W916" s="15">
        <f t="shared" ca="1" si="349"/>
        <v>0</v>
      </c>
      <c r="X916" s="15">
        <f t="shared" si="335"/>
        <v>200000</v>
      </c>
      <c r="Y916" s="44">
        <f t="shared" ca="1" si="350"/>
        <v>0</v>
      </c>
      <c r="Z916" s="15">
        <f t="shared" si="336"/>
        <v>200000</v>
      </c>
      <c r="AA916" s="44">
        <f t="shared" ca="1" si="351"/>
        <v>0</v>
      </c>
      <c r="AB916" s="15">
        <f t="shared" si="337"/>
        <v>200000</v>
      </c>
      <c r="AC916" s="44">
        <f t="shared" ca="1" si="352"/>
        <v>0</v>
      </c>
      <c r="AD916" s="15">
        <f t="shared" si="338"/>
        <v>200000</v>
      </c>
      <c r="AE916" s="44">
        <f t="shared" ca="1" si="353"/>
        <v>0</v>
      </c>
    </row>
    <row r="917" spans="2:31">
      <c r="B917" s="15">
        <f t="shared" si="324"/>
        <v>200000</v>
      </c>
      <c r="C917" s="15">
        <f t="shared" ca="1" si="339"/>
        <v>0</v>
      </c>
      <c r="D917" s="15">
        <f t="shared" si="325"/>
        <v>200000</v>
      </c>
      <c r="E917" s="15">
        <f t="shared" ca="1" si="340"/>
        <v>0</v>
      </c>
      <c r="F917" s="15">
        <f t="shared" si="326"/>
        <v>200000</v>
      </c>
      <c r="G917" s="15">
        <f t="shared" ca="1" si="341"/>
        <v>0</v>
      </c>
      <c r="H917" s="15">
        <f t="shared" si="327"/>
        <v>200000</v>
      </c>
      <c r="I917" s="15">
        <f t="shared" ca="1" si="342"/>
        <v>0</v>
      </c>
      <c r="J917" s="15">
        <f t="shared" si="328"/>
        <v>200000</v>
      </c>
      <c r="K917" s="15">
        <f t="shared" ca="1" si="343"/>
        <v>0</v>
      </c>
      <c r="L917" s="15">
        <f t="shared" si="329"/>
        <v>200000</v>
      </c>
      <c r="M917" s="15">
        <f t="shared" ca="1" si="344"/>
        <v>0</v>
      </c>
      <c r="N917" s="15">
        <f t="shared" si="330"/>
        <v>200000</v>
      </c>
      <c r="O917" s="15">
        <f t="shared" ca="1" si="345"/>
        <v>0</v>
      </c>
      <c r="P917" s="15">
        <f t="shared" si="331"/>
        <v>200000</v>
      </c>
      <c r="Q917" s="15">
        <f t="shared" ca="1" si="346"/>
        <v>0</v>
      </c>
      <c r="R917" s="15">
        <f t="shared" si="332"/>
        <v>200000</v>
      </c>
      <c r="S917" s="15">
        <f t="shared" ca="1" si="347"/>
        <v>0</v>
      </c>
      <c r="T917" s="15">
        <f t="shared" si="333"/>
        <v>200000</v>
      </c>
      <c r="U917" s="15">
        <f t="shared" ca="1" si="348"/>
        <v>0</v>
      </c>
      <c r="V917" s="15">
        <f t="shared" si="334"/>
        <v>200000</v>
      </c>
      <c r="W917" s="15">
        <f t="shared" ca="1" si="349"/>
        <v>0</v>
      </c>
      <c r="X917" s="15">
        <f t="shared" si="335"/>
        <v>200000</v>
      </c>
      <c r="Y917" s="44">
        <f t="shared" ca="1" si="350"/>
        <v>0</v>
      </c>
      <c r="Z917" s="15">
        <f t="shared" si="336"/>
        <v>200000</v>
      </c>
      <c r="AA917" s="44">
        <f t="shared" ca="1" si="351"/>
        <v>0</v>
      </c>
      <c r="AB917" s="15">
        <f t="shared" si="337"/>
        <v>200000</v>
      </c>
      <c r="AC917" s="44">
        <f t="shared" ca="1" si="352"/>
        <v>0</v>
      </c>
      <c r="AD917" s="15">
        <f t="shared" si="338"/>
        <v>200000</v>
      </c>
      <c r="AE917" s="44">
        <f t="shared" ca="1" si="353"/>
        <v>0</v>
      </c>
    </row>
    <row r="918" spans="2:31">
      <c r="B918" s="15">
        <f t="shared" si="324"/>
        <v>200000</v>
      </c>
      <c r="C918" s="15">
        <f t="shared" ca="1" si="339"/>
        <v>0</v>
      </c>
      <c r="D918" s="15">
        <f t="shared" si="325"/>
        <v>200000</v>
      </c>
      <c r="E918" s="15">
        <f t="shared" ca="1" si="340"/>
        <v>0</v>
      </c>
      <c r="F918" s="15">
        <f t="shared" si="326"/>
        <v>200000</v>
      </c>
      <c r="G918" s="15">
        <f t="shared" ca="1" si="341"/>
        <v>0</v>
      </c>
      <c r="H918" s="15">
        <f t="shared" si="327"/>
        <v>200000</v>
      </c>
      <c r="I918" s="15">
        <f t="shared" ca="1" si="342"/>
        <v>0</v>
      </c>
      <c r="J918" s="15">
        <f t="shared" si="328"/>
        <v>200000</v>
      </c>
      <c r="K918" s="15">
        <f t="shared" ca="1" si="343"/>
        <v>0</v>
      </c>
      <c r="L918" s="15">
        <f t="shared" si="329"/>
        <v>200000</v>
      </c>
      <c r="M918" s="15">
        <f t="shared" ca="1" si="344"/>
        <v>0</v>
      </c>
      <c r="N918" s="15">
        <f t="shared" si="330"/>
        <v>200000</v>
      </c>
      <c r="O918" s="15">
        <f t="shared" ca="1" si="345"/>
        <v>0</v>
      </c>
      <c r="P918" s="15">
        <f t="shared" si="331"/>
        <v>200000</v>
      </c>
      <c r="Q918" s="15">
        <f t="shared" ca="1" si="346"/>
        <v>0</v>
      </c>
      <c r="R918" s="15">
        <f t="shared" si="332"/>
        <v>200000</v>
      </c>
      <c r="S918" s="15">
        <f t="shared" ca="1" si="347"/>
        <v>0</v>
      </c>
      <c r="T918" s="15">
        <f t="shared" si="333"/>
        <v>200000</v>
      </c>
      <c r="U918" s="15">
        <f t="shared" ca="1" si="348"/>
        <v>0</v>
      </c>
      <c r="V918" s="15">
        <f t="shared" si="334"/>
        <v>200000</v>
      </c>
      <c r="W918" s="15">
        <f t="shared" ca="1" si="349"/>
        <v>0</v>
      </c>
      <c r="X918" s="15">
        <f t="shared" si="335"/>
        <v>200000</v>
      </c>
      <c r="Y918" s="44">
        <f t="shared" ca="1" si="350"/>
        <v>0</v>
      </c>
      <c r="Z918" s="15">
        <f t="shared" si="336"/>
        <v>200000</v>
      </c>
      <c r="AA918" s="44">
        <f t="shared" ca="1" si="351"/>
        <v>0</v>
      </c>
      <c r="AB918" s="15">
        <f t="shared" si="337"/>
        <v>200000</v>
      </c>
      <c r="AC918" s="44">
        <f t="shared" ca="1" si="352"/>
        <v>0</v>
      </c>
      <c r="AD918" s="15">
        <f t="shared" si="338"/>
        <v>200000</v>
      </c>
      <c r="AE918" s="44">
        <f t="shared" ca="1" si="353"/>
        <v>0</v>
      </c>
    </row>
    <row r="919" spans="2:31">
      <c r="B919" s="15">
        <f t="shared" si="324"/>
        <v>200000</v>
      </c>
      <c r="C919" s="15">
        <f t="shared" ca="1" si="339"/>
        <v>0</v>
      </c>
      <c r="D919" s="15">
        <f t="shared" si="325"/>
        <v>200000</v>
      </c>
      <c r="E919" s="15">
        <f t="shared" ca="1" si="340"/>
        <v>0</v>
      </c>
      <c r="F919" s="15">
        <f t="shared" si="326"/>
        <v>200000</v>
      </c>
      <c r="G919" s="15">
        <f t="shared" ca="1" si="341"/>
        <v>0</v>
      </c>
      <c r="H919" s="15">
        <f t="shared" si="327"/>
        <v>200000</v>
      </c>
      <c r="I919" s="15">
        <f t="shared" ca="1" si="342"/>
        <v>0</v>
      </c>
      <c r="J919" s="15">
        <f t="shared" si="328"/>
        <v>200000</v>
      </c>
      <c r="K919" s="15">
        <f t="shared" ca="1" si="343"/>
        <v>0</v>
      </c>
      <c r="L919" s="15">
        <f t="shared" si="329"/>
        <v>200000</v>
      </c>
      <c r="M919" s="15">
        <f t="shared" ca="1" si="344"/>
        <v>0</v>
      </c>
      <c r="N919" s="15">
        <f t="shared" si="330"/>
        <v>200000</v>
      </c>
      <c r="O919" s="15">
        <f t="shared" ca="1" si="345"/>
        <v>0</v>
      </c>
      <c r="P919" s="15">
        <f t="shared" si="331"/>
        <v>200000</v>
      </c>
      <c r="Q919" s="15">
        <f t="shared" ca="1" si="346"/>
        <v>0</v>
      </c>
      <c r="R919" s="15">
        <f t="shared" si="332"/>
        <v>200000</v>
      </c>
      <c r="S919" s="15">
        <f t="shared" ca="1" si="347"/>
        <v>0</v>
      </c>
      <c r="T919" s="15">
        <f t="shared" si="333"/>
        <v>200000</v>
      </c>
      <c r="U919" s="15">
        <f t="shared" ca="1" si="348"/>
        <v>0</v>
      </c>
      <c r="V919" s="15">
        <f t="shared" si="334"/>
        <v>200000</v>
      </c>
      <c r="W919" s="15">
        <f t="shared" ca="1" si="349"/>
        <v>0</v>
      </c>
      <c r="X919" s="15">
        <f t="shared" si="335"/>
        <v>200000</v>
      </c>
      <c r="Y919" s="44">
        <f t="shared" ca="1" si="350"/>
        <v>0</v>
      </c>
      <c r="Z919" s="15">
        <f t="shared" si="336"/>
        <v>200000</v>
      </c>
      <c r="AA919" s="44">
        <f t="shared" ca="1" si="351"/>
        <v>0</v>
      </c>
      <c r="AB919" s="15">
        <f t="shared" si="337"/>
        <v>200000</v>
      </c>
      <c r="AC919" s="44">
        <f t="shared" ca="1" si="352"/>
        <v>0</v>
      </c>
      <c r="AD919" s="15">
        <f t="shared" si="338"/>
        <v>200000</v>
      </c>
      <c r="AE919" s="44">
        <f t="shared" ca="1" si="353"/>
        <v>0</v>
      </c>
    </row>
    <row r="920" spans="2:31">
      <c r="B920" s="15">
        <f t="shared" si="324"/>
        <v>200000</v>
      </c>
      <c r="C920" s="15">
        <f t="shared" ca="1" si="339"/>
        <v>0</v>
      </c>
      <c r="D920" s="15">
        <f t="shared" si="325"/>
        <v>200000</v>
      </c>
      <c r="E920" s="15">
        <f t="shared" ca="1" si="340"/>
        <v>0</v>
      </c>
      <c r="F920" s="15">
        <f t="shared" si="326"/>
        <v>200000</v>
      </c>
      <c r="G920" s="15">
        <f t="shared" ca="1" si="341"/>
        <v>0</v>
      </c>
      <c r="H920" s="15">
        <f t="shared" si="327"/>
        <v>200000</v>
      </c>
      <c r="I920" s="15">
        <f t="shared" ca="1" si="342"/>
        <v>0</v>
      </c>
      <c r="J920" s="15">
        <f t="shared" si="328"/>
        <v>200000</v>
      </c>
      <c r="K920" s="15">
        <f t="shared" ca="1" si="343"/>
        <v>0</v>
      </c>
      <c r="L920" s="15">
        <f t="shared" si="329"/>
        <v>200000</v>
      </c>
      <c r="M920" s="15">
        <f t="shared" ca="1" si="344"/>
        <v>0</v>
      </c>
      <c r="N920" s="15">
        <f t="shared" si="330"/>
        <v>200000</v>
      </c>
      <c r="O920" s="15">
        <f t="shared" ca="1" si="345"/>
        <v>0</v>
      </c>
      <c r="P920" s="15">
        <f t="shared" si="331"/>
        <v>200000</v>
      </c>
      <c r="Q920" s="15">
        <f t="shared" ca="1" si="346"/>
        <v>0</v>
      </c>
      <c r="R920" s="15">
        <f t="shared" si="332"/>
        <v>200000</v>
      </c>
      <c r="S920" s="15">
        <f t="shared" ca="1" si="347"/>
        <v>0</v>
      </c>
      <c r="T920" s="15">
        <f t="shared" si="333"/>
        <v>200000</v>
      </c>
      <c r="U920" s="15">
        <f t="shared" ca="1" si="348"/>
        <v>0</v>
      </c>
      <c r="V920" s="15">
        <f t="shared" si="334"/>
        <v>200000</v>
      </c>
      <c r="W920" s="15">
        <f t="shared" ca="1" si="349"/>
        <v>0</v>
      </c>
      <c r="X920" s="15">
        <f t="shared" si="335"/>
        <v>200000</v>
      </c>
      <c r="Y920" s="44">
        <f t="shared" ca="1" si="350"/>
        <v>0</v>
      </c>
      <c r="Z920" s="15">
        <f t="shared" si="336"/>
        <v>200000</v>
      </c>
      <c r="AA920" s="44">
        <f t="shared" ca="1" si="351"/>
        <v>0</v>
      </c>
      <c r="AB920" s="15">
        <f t="shared" si="337"/>
        <v>200000</v>
      </c>
      <c r="AC920" s="44">
        <f t="shared" ca="1" si="352"/>
        <v>0</v>
      </c>
      <c r="AD920" s="15">
        <f t="shared" si="338"/>
        <v>200000</v>
      </c>
      <c r="AE920" s="44">
        <f t="shared" ca="1" si="353"/>
        <v>0</v>
      </c>
    </row>
    <row r="921" spans="2:31">
      <c r="B921" s="15">
        <f t="shared" si="324"/>
        <v>200000</v>
      </c>
      <c r="C921" s="15">
        <f t="shared" ca="1" si="339"/>
        <v>0</v>
      </c>
      <c r="D921" s="15">
        <f t="shared" si="325"/>
        <v>200000</v>
      </c>
      <c r="E921" s="15">
        <f t="shared" ca="1" si="340"/>
        <v>0</v>
      </c>
      <c r="F921" s="15">
        <f t="shared" si="326"/>
        <v>200000</v>
      </c>
      <c r="G921" s="15">
        <f t="shared" ca="1" si="341"/>
        <v>0</v>
      </c>
      <c r="H921" s="15">
        <f t="shared" si="327"/>
        <v>200000</v>
      </c>
      <c r="I921" s="15">
        <f t="shared" ca="1" si="342"/>
        <v>0</v>
      </c>
      <c r="J921" s="15">
        <f t="shared" si="328"/>
        <v>200000</v>
      </c>
      <c r="K921" s="15">
        <f t="shared" ca="1" si="343"/>
        <v>0</v>
      </c>
      <c r="L921" s="15">
        <f t="shared" si="329"/>
        <v>200000</v>
      </c>
      <c r="M921" s="15">
        <f t="shared" ca="1" si="344"/>
        <v>0</v>
      </c>
      <c r="N921" s="15">
        <f t="shared" si="330"/>
        <v>200000</v>
      </c>
      <c r="O921" s="15">
        <f t="shared" ca="1" si="345"/>
        <v>0</v>
      </c>
      <c r="P921" s="15">
        <f t="shared" si="331"/>
        <v>200000</v>
      </c>
      <c r="Q921" s="15">
        <f t="shared" ca="1" si="346"/>
        <v>0</v>
      </c>
      <c r="R921" s="15">
        <f t="shared" si="332"/>
        <v>200000</v>
      </c>
      <c r="S921" s="15">
        <f t="shared" ca="1" si="347"/>
        <v>0</v>
      </c>
      <c r="T921" s="15">
        <f t="shared" si="333"/>
        <v>200000</v>
      </c>
      <c r="U921" s="15">
        <f t="shared" ca="1" si="348"/>
        <v>0</v>
      </c>
      <c r="V921" s="15">
        <f t="shared" si="334"/>
        <v>200000</v>
      </c>
      <c r="W921" s="15">
        <f t="shared" ca="1" si="349"/>
        <v>0</v>
      </c>
      <c r="X921" s="15">
        <f t="shared" si="335"/>
        <v>200000</v>
      </c>
      <c r="Y921" s="44">
        <f t="shared" ca="1" si="350"/>
        <v>0</v>
      </c>
      <c r="Z921" s="15">
        <f t="shared" si="336"/>
        <v>200000</v>
      </c>
      <c r="AA921" s="44">
        <f t="shared" ca="1" si="351"/>
        <v>0</v>
      </c>
      <c r="AB921" s="15">
        <f t="shared" si="337"/>
        <v>200000</v>
      </c>
      <c r="AC921" s="44">
        <f t="shared" ca="1" si="352"/>
        <v>0</v>
      </c>
      <c r="AD921" s="15">
        <f t="shared" si="338"/>
        <v>200000</v>
      </c>
      <c r="AE921" s="44">
        <f t="shared" ca="1" si="353"/>
        <v>0</v>
      </c>
    </row>
    <row r="922" spans="2:31">
      <c r="B922" s="15">
        <f t="shared" si="324"/>
        <v>200000</v>
      </c>
      <c r="C922" s="15">
        <f t="shared" ca="1" si="339"/>
        <v>0</v>
      </c>
      <c r="D922" s="15">
        <f t="shared" si="325"/>
        <v>200000</v>
      </c>
      <c r="E922" s="15">
        <f t="shared" ca="1" si="340"/>
        <v>0</v>
      </c>
      <c r="F922" s="15">
        <f t="shared" si="326"/>
        <v>200000</v>
      </c>
      <c r="G922" s="15">
        <f t="shared" ca="1" si="341"/>
        <v>0</v>
      </c>
      <c r="H922" s="15">
        <f t="shared" si="327"/>
        <v>200000</v>
      </c>
      <c r="I922" s="15">
        <f t="shared" ca="1" si="342"/>
        <v>0</v>
      </c>
      <c r="J922" s="15">
        <f t="shared" si="328"/>
        <v>200000</v>
      </c>
      <c r="K922" s="15">
        <f t="shared" ca="1" si="343"/>
        <v>0</v>
      </c>
      <c r="L922" s="15">
        <f t="shared" si="329"/>
        <v>200000</v>
      </c>
      <c r="M922" s="15">
        <f t="shared" ca="1" si="344"/>
        <v>0</v>
      </c>
      <c r="N922" s="15">
        <f t="shared" si="330"/>
        <v>200000</v>
      </c>
      <c r="O922" s="15">
        <f t="shared" ca="1" si="345"/>
        <v>0</v>
      </c>
      <c r="P922" s="15">
        <f t="shared" si="331"/>
        <v>200000</v>
      </c>
      <c r="Q922" s="15">
        <f t="shared" ca="1" si="346"/>
        <v>0</v>
      </c>
      <c r="R922" s="15">
        <f t="shared" si="332"/>
        <v>200000</v>
      </c>
      <c r="S922" s="15">
        <f t="shared" ca="1" si="347"/>
        <v>0</v>
      </c>
      <c r="T922" s="15">
        <f t="shared" si="333"/>
        <v>200000</v>
      </c>
      <c r="U922" s="15">
        <f t="shared" ca="1" si="348"/>
        <v>0</v>
      </c>
      <c r="V922" s="15">
        <f t="shared" si="334"/>
        <v>200000</v>
      </c>
      <c r="W922" s="15">
        <f t="shared" ca="1" si="349"/>
        <v>0</v>
      </c>
      <c r="X922" s="15">
        <f t="shared" si="335"/>
        <v>200000</v>
      </c>
      <c r="Y922" s="44">
        <f t="shared" ca="1" si="350"/>
        <v>0</v>
      </c>
      <c r="Z922" s="15">
        <f t="shared" si="336"/>
        <v>200000</v>
      </c>
      <c r="AA922" s="44">
        <f t="shared" ca="1" si="351"/>
        <v>0</v>
      </c>
      <c r="AB922" s="15">
        <f t="shared" si="337"/>
        <v>200000</v>
      </c>
      <c r="AC922" s="44">
        <f t="shared" ca="1" si="352"/>
        <v>0</v>
      </c>
      <c r="AD922" s="15">
        <f t="shared" si="338"/>
        <v>200000</v>
      </c>
      <c r="AE922" s="44">
        <f t="shared" ca="1" si="353"/>
        <v>0</v>
      </c>
    </row>
    <row r="923" spans="2:31">
      <c r="B923" s="15">
        <f t="shared" si="324"/>
        <v>200000</v>
      </c>
      <c r="C923" s="15">
        <f t="shared" ca="1" si="339"/>
        <v>0</v>
      </c>
      <c r="D923" s="15">
        <f t="shared" si="325"/>
        <v>200000</v>
      </c>
      <c r="E923" s="15">
        <f t="shared" ca="1" si="340"/>
        <v>0</v>
      </c>
      <c r="F923" s="15">
        <f t="shared" si="326"/>
        <v>200000</v>
      </c>
      <c r="G923" s="15">
        <f t="shared" ca="1" si="341"/>
        <v>0</v>
      </c>
      <c r="H923" s="15">
        <f t="shared" si="327"/>
        <v>200000</v>
      </c>
      <c r="I923" s="15">
        <f t="shared" ca="1" si="342"/>
        <v>0</v>
      </c>
      <c r="J923" s="15">
        <f t="shared" si="328"/>
        <v>200000</v>
      </c>
      <c r="K923" s="15">
        <f t="shared" ca="1" si="343"/>
        <v>0</v>
      </c>
      <c r="L923" s="15">
        <f t="shared" si="329"/>
        <v>200000</v>
      </c>
      <c r="M923" s="15">
        <f t="shared" ca="1" si="344"/>
        <v>0</v>
      </c>
      <c r="N923" s="15">
        <f t="shared" si="330"/>
        <v>200000</v>
      </c>
      <c r="O923" s="15">
        <f t="shared" ca="1" si="345"/>
        <v>0</v>
      </c>
      <c r="P923" s="15">
        <f t="shared" si="331"/>
        <v>200000</v>
      </c>
      <c r="Q923" s="15">
        <f t="shared" ca="1" si="346"/>
        <v>0</v>
      </c>
      <c r="R923" s="15">
        <f t="shared" si="332"/>
        <v>200000</v>
      </c>
      <c r="S923" s="15">
        <f t="shared" ca="1" si="347"/>
        <v>0</v>
      </c>
      <c r="T923" s="15">
        <f t="shared" si="333"/>
        <v>200000</v>
      </c>
      <c r="U923" s="15">
        <f t="shared" ca="1" si="348"/>
        <v>0</v>
      </c>
      <c r="V923" s="15">
        <f t="shared" si="334"/>
        <v>200000</v>
      </c>
      <c r="W923" s="15">
        <f t="shared" ca="1" si="349"/>
        <v>0</v>
      </c>
      <c r="X923" s="15">
        <f t="shared" si="335"/>
        <v>200000</v>
      </c>
      <c r="Y923" s="44">
        <f t="shared" ca="1" si="350"/>
        <v>0</v>
      </c>
      <c r="Z923" s="15">
        <f t="shared" si="336"/>
        <v>200000</v>
      </c>
      <c r="AA923" s="44">
        <f t="shared" ca="1" si="351"/>
        <v>0</v>
      </c>
      <c r="AB923" s="15">
        <f t="shared" si="337"/>
        <v>200000</v>
      </c>
      <c r="AC923" s="44">
        <f t="shared" ca="1" si="352"/>
        <v>0</v>
      </c>
      <c r="AD923" s="15">
        <f t="shared" si="338"/>
        <v>200000</v>
      </c>
      <c r="AE923" s="44">
        <f t="shared" ca="1" si="353"/>
        <v>0</v>
      </c>
    </row>
    <row r="924" spans="2:31">
      <c r="B924" s="15">
        <f t="shared" si="324"/>
        <v>200000</v>
      </c>
      <c r="C924" s="15">
        <f t="shared" ca="1" si="339"/>
        <v>0</v>
      </c>
      <c r="D924" s="15">
        <f t="shared" si="325"/>
        <v>200000</v>
      </c>
      <c r="E924" s="15">
        <f t="shared" ca="1" si="340"/>
        <v>0</v>
      </c>
      <c r="F924" s="15">
        <f t="shared" si="326"/>
        <v>200000</v>
      </c>
      <c r="G924" s="15">
        <f t="shared" ca="1" si="341"/>
        <v>0</v>
      </c>
      <c r="H924" s="15">
        <f t="shared" si="327"/>
        <v>200000</v>
      </c>
      <c r="I924" s="15">
        <f t="shared" ca="1" si="342"/>
        <v>0</v>
      </c>
      <c r="J924" s="15">
        <f t="shared" si="328"/>
        <v>200000</v>
      </c>
      <c r="K924" s="15">
        <f t="shared" ca="1" si="343"/>
        <v>0</v>
      </c>
      <c r="L924" s="15">
        <f t="shared" si="329"/>
        <v>200000</v>
      </c>
      <c r="M924" s="15">
        <f t="shared" ca="1" si="344"/>
        <v>0</v>
      </c>
      <c r="N924" s="15">
        <f t="shared" si="330"/>
        <v>200000</v>
      </c>
      <c r="O924" s="15">
        <f t="shared" ca="1" si="345"/>
        <v>0</v>
      </c>
      <c r="P924" s="15">
        <f t="shared" si="331"/>
        <v>200000</v>
      </c>
      <c r="Q924" s="15">
        <f t="shared" ca="1" si="346"/>
        <v>0</v>
      </c>
      <c r="R924" s="15">
        <f t="shared" si="332"/>
        <v>200000</v>
      </c>
      <c r="S924" s="15">
        <f t="shared" ca="1" si="347"/>
        <v>0</v>
      </c>
      <c r="T924" s="15">
        <f t="shared" si="333"/>
        <v>200000</v>
      </c>
      <c r="U924" s="15">
        <f t="shared" ca="1" si="348"/>
        <v>0</v>
      </c>
      <c r="V924" s="15">
        <f t="shared" si="334"/>
        <v>200000</v>
      </c>
      <c r="W924" s="15">
        <f t="shared" ca="1" si="349"/>
        <v>0</v>
      </c>
      <c r="X924" s="15">
        <f t="shared" si="335"/>
        <v>200000</v>
      </c>
      <c r="Y924" s="44">
        <f t="shared" ca="1" si="350"/>
        <v>0</v>
      </c>
      <c r="Z924" s="15">
        <f t="shared" si="336"/>
        <v>200000</v>
      </c>
      <c r="AA924" s="44">
        <f t="shared" ca="1" si="351"/>
        <v>0</v>
      </c>
      <c r="AB924" s="15">
        <f t="shared" si="337"/>
        <v>200000</v>
      </c>
      <c r="AC924" s="44">
        <f t="shared" ca="1" si="352"/>
        <v>0</v>
      </c>
      <c r="AD924" s="15">
        <f t="shared" si="338"/>
        <v>200000</v>
      </c>
      <c r="AE924" s="44">
        <f t="shared" ca="1" si="353"/>
        <v>0</v>
      </c>
    </row>
    <row r="925" spans="2:31">
      <c r="B925" s="15">
        <f t="shared" si="324"/>
        <v>200000</v>
      </c>
      <c r="C925" s="15">
        <f t="shared" ca="1" si="339"/>
        <v>0</v>
      </c>
      <c r="D925" s="15">
        <f t="shared" si="325"/>
        <v>200000</v>
      </c>
      <c r="E925" s="15">
        <f t="shared" ca="1" si="340"/>
        <v>0</v>
      </c>
      <c r="F925" s="15">
        <f t="shared" si="326"/>
        <v>200000</v>
      </c>
      <c r="G925" s="15">
        <f t="shared" ca="1" si="341"/>
        <v>0</v>
      </c>
      <c r="H925" s="15">
        <f t="shared" si="327"/>
        <v>200000</v>
      </c>
      <c r="I925" s="15">
        <f t="shared" ca="1" si="342"/>
        <v>0</v>
      </c>
      <c r="J925" s="15">
        <f t="shared" si="328"/>
        <v>200000</v>
      </c>
      <c r="K925" s="15">
        <f t="shared" ca="1" si="343"/>
        <v>0</v>
      </c>
      <c r="L925" s="15">
        <f t="shared" si="329"/>
        <v>200000</v>
      </c>
      <c r="M925" s="15">
        <f t="shared" ca="1" si="344"/>
        <v>0</v>
      </c>
      <c r="N925" s="15">
        <f t="shared" si="330"/>
        <v>200000</v>
      </c>
      <c r="O925" s="15">
        <f t="shared" ca="1" si="345"/>
        <v>0</v>
      </c>
      <c r="P925" s="15">
        <f t="shared" si="331"/>
        <v>200000</v>
      </c>
      <c r="Q925" s="15">
        <f t="shared" ca="1" si="346"/>
        <v>0</v>
      </c>
      <c r="R925" s="15">
        <f t="shared" si="332"/>
        <v>200000</v>
      </c>
      <c r="S925" s="15">
        <f t="shared" ca="1" si="347"/>
        <v>0</v>
      </c>
      <c r="T925" s="15">
        <f t="shared" si="333"/>
        <v>200000</v>
      </c>
      <c r="U925" s="15">
        <f t="shared" ca="1" si="348"/>
        <v>0</v>
      </c>
      <c r="V925" s="15">
        <f t="shared" si="334"/>
        <v>200000</v>
      </c>
      <c r="W925" s="15">
        <f t="shared" ca="1" si="349"/>
        <v>0</v>
      </c>
      <c r="X925" s="15">
        <f t="shared" si="335"/>
        <v>200000</v>
      </c>
      <c r="Y925" s="44">
        <f t="shared" ca="1" si="350"/>
        <v>0</v>
      </c>
      <c r="Z925" s="15">
        <f t="shared" si="336"/>
        <v>200000</v>
      </c>
      <c r="AA925" s="44">
        <f t="shared" ca="1" si="351"/>
        <v>0</v>
      </c>
      <c r="AB925" s="15">
        <f t="shared" si="337"/>
        <v>200000</v>
      </c>
      <c r="AC925" s="44">
        <f t="shared" ca="1" si="352"/>
        <v>0</v>
      </c>
      <c r="AD925" s="15">
        <f t="shared" si="338"/>
        <v>200000</v>
      </c>
      <c r="AE925" s="44">
        <f t="shared" ca="1" si="353"/>
        <v>0</v>
      </c>
    </row>
    <row r="926" spans="2:31">
      <c r="B926" s="15">
        <f t="shared" si="324"/>
        <v>200000</v>
      </c>
      <c r="C926" s="15">
        <f t="shared" ca="1" si="339"/>
        <v>0</v>
      </c>
      <c r="D926" s="15">
        <f t="shared" si="325"/>
        <v>200000</v>
      </c>
      <c r="E926" s="15">
        <f t="shared" ca="1" si="340"/>
        <v>0</v>
      </c>
      <c r="F926" s="15">
        <f t="shared" si="326"/>
        <v>200000</v>
      </c>
      <c r="G926" s="15">
        <f t="shared" ca="1" si="341"/>
        <v>0</v>
      </c>
      <c r="H926" s="15">
        <f t="shared" si="327"/>
        <v>200000</v>
      </c>
      <c r="I926" s="15">
        <f t="shared" ca="1" si="342"/>
        <v>0</v>
      </c>
      <c r="J926" s="15">
        <f t="shared" si="328"/>
        <v>200000</v>
      </c>
      <c r="K926" s="15">
        <f t="shared" ca="1" si="343"/>
        <v>0</v>
      </c>
      <c r="L926" s="15">
        <f t="shared" si="329"/>
        <v>200000</v>
      </c>
      <c r="M926" s="15">
        <f t="shared" ca="1" si="344"/>
        <v>0</v>
      </c>
      <c r="N926" s="15">
        <f t="shared" si="330"/>
        <v>200000</v>
      </c>
      <c r="O926" s="15">
        <f t="shared" ca="1" si="345"/>
        <v>0</v>
      </c>
      <c r="P926" s="15">
        <f t="shared" si="331"/>
        <v>200000</v>
      </c>
      <c r="Q926" s="15">
        <f t="shared" ca="1" si="346"/>
        <v>0</v>
      </c>
      <c r="R926" s="15">
        <f t="shared" si="332"/>
        <v>200000</v>
      </c>
      <c r="S926" s="15">
        <f t="shared" ca="1" si="347"/>
        <v>0</v>
      </c>
      <c r="T926" s="15">
        <f t="shared" si="333"/>
        <v>200000</v>
      </c>
      <c r="U926" s="15">
        <f t="shared" ca="1" si="348"/>
        <v>0</v>
      </c>
      <c r="V926" s="15">
        <f t="shared" si="334"/>
        <v>200000</v>
      </c>
      <c r="W926" s="15">
        <f t="shared" ca="1" si="349"/>
        <v>0</v>
      </c>
      <c r="X926" s="15">
        <f t="shared" si="335"/>
        <v>200000</v>
      </c>
      <c r="Y926" s="44">
        <f t="shared" ca="1" si="350"/>
        <v>0</v>
      </c>
      <c r="Z926" s="15">
        <f t="shared" si="336"/>
        <v>200000</v>
      </c>
      <c r="AA926" s="44">
        <f t="shared" ca="1" si="351"/>
        <v>0</v>
      </c>
      <c r="AB926" s="15">
        <f t="shared" si="337"/>
        <v>200000</v>
      </c>
      <c r="AC926" s="44">
        <f t="shared" ca="1" si="352"/>
        <v>0</v>
      </c>
      <c r="AD926" s="15">
        <f t="shared" si="338"/>
        <v>200000</v>
      </c>
      <c r="AE926" s="44">
        <f t="shared" ca="1" si="353"/>
        <v>0</v>
      </c>
    </row>
    <row r="927" spans="2:31">
      <c r="B927" s="15">
        <f t="shared" si="324"/>
        <v>200000</v>
      </c>
      <c r="C927" s="15">
        <f t="shared" ca="1" si="339"/>
        <v>0</v>
      </c>
      <c r="D927" s="15">
        <f t="shared" si="325"/>
        <v>200000</v>
      </c>
      <c r="E927" s="15">
        <f t="shared" ca="1" si="340"/>
        <v>0</v>
      </c>
      <c r="F927" s="15">
        <f t="shared" si="326"/>
        <v>200000</v>
      </c>
      <c r="G927" s="15">
        <f t="shared" ca="1" si="341"/>
        <v>0</v>
      </c>
      <c r="H927" s="15">
        <f t="shared" si="327"/>
        <v>200000</v>
      </c>
      <c r="I927" s="15">
        <f t="shared" ca="1" si="342"/>
        <v>0</v>
      </c>
      <c r="J927" s="15">
        <f t="shared" si="328"/>
        <v>200000</v>
      </c>
      <c r="K927" s="15">
        <f t="shared" ca="1" si="343"/>
        <v>0</v>
      </c>
      <c r="L927" s="15">
        <f t="shared" si="329"/>
        <v>200000</v>
      </c>
      <c r="M927" s="15">
        <f t="shared" ca="1" si="344"/>
        <v>0</v>
      </c>
      <c r="N927" s="15">
        <f t="shared" si="330"/>
        <v>200000</v>
      </c>
      <c r="O927" s="15">
        <f t="shared" ca="1" si="345"/>
        <v>0</v>
      </c>
      <c r="P927" s="15">
        <f t="shared" si="331"/>
        <v>200000</v>
      </c>
      <c r="Q927" s="15">
        <f t="shared" ca="1" si="346"/>
        <v>0</v>
      </c>
      <c r="R927" s="15">
        <f t="shared" si="332"/>
        <v>200000</v>
      </c>
      <c r="S927" s="15">
        <f t="shared" ca="1" si="347"/>
        <v>0</v>
      </c>
      <c r="T927" s="15">
        <f t="shared" si="333"/>
        <v>200000</v>
      </c>
      <c r="U927" s="15">
        <f t="shared" ca="1" si="348"/>
        <v>0</v>
      </c>
      <c r="V927" s="15">
        <f t="shared" si="334"/>
        <v>200000</v>
      </c>
      <c r="W927" s="15">
        <f t="shared" ca="1" si="349"/>
        <v>0</v>
      </c>
      <c r="X927" s="15">
        <f t="shared" si="335"/>
        <v>200000</v>
      </c>
      <c r="Y927" s="44">
        <f t="shared" ca="1" si="350"/>
        <v>0</v>
      </c>
      <c r="Z927" s="15">
        <f t="shared" si="336"/>
        <v>200000</v>
      </c>
      <c r="AA927" s="44">
        <f t="shared" ca="1" si="351"/>
        <v>0</v>
      </c>
      <c r="AB927" s="15">
        <f t="shared" si="337"/>
        <v>200000</v>
      </c>
      <c r="AC927" s="44">
        <f t="shared" ca="1" si="352"/>
        <v>0</v>
      </c>
      <c r="AD927" s="15">
        <f t="shared" si="338"/>
        <v>200000</v>
      </c>
      <c r="AE927" s="44">
        <f t="shared" ca="1" si="353"/>
        <v>0</v>
      </c>
    </row>
    <row r="928" spans="2:31">
      <c r="B928" s="15">
        <f t="shared" si="324"/>
        <v>200000</v>
      </c>
      <c r="C928" s="15">
        <f t="shared" ca="1" si="339"/>
        <v>0</v>
      </c>
      <c r="D928" s="15">
        <f t="shared" si="325"/>
        <v>200000</v>
      </c>
      <c r="E928" s="15">
        <f t="shared" ca="1" si="340"/>
        <v>0</v>
      </c>
      <c r="F928" s="15">
        <f t="shared" si="326"/>
        <v>200000</v>
      </c>
      <c r="G928" s="15">
        <f t="shared" ca="1" si="341"/>
        <v>0</v>
      </c>
      <c r="H928" s="15">
        <f t="shared" si="327"/>
        <v>200000</v>
      </c>
      <c r="I928" s="15">
        <f t="shared" ca="1" si="342"/>
        <v>0</v>
      </c>
      <c r="J928" s="15">
        <f t="shared" si="328"/>
        <v>200000</v>
      </c>
      <c r="K928" s="15">
        <f t="shared" ca="1" si="343"/>
        <v>0</v>
      </c>
      <c r="L928" s="15">
        <f t="shared" si="329"/>
        <v>200000</v>
      </c>
      <c r="M928" s="15">
        <f t="shared" ca="1" si="344"/>
        <v>0</v>
      </c>
      <c r="N928" s="15">
        <f t="shared" si="330"/>
        <v>200000</v>
      </c>
      <c r="O928" s="15">
        <f t="shared" ca="1" si="345"/>
        <v>0</v>
      </c>
      <c r="P928" s="15">
        <f t="shared" si="331"/>
        <v>200000</v>
      </c>
      <c r="Q928" s="15">
        <f t="shared" ca="1" si="346"/>
        <v>0</v>
      </c>
      <c r="R928" s="15">
        <f t="shared" si="332"/>
        <v>200000</v>
      </c>
      <c r="S928" s="15">
        <f t="shared" ca="1" si="347"/>
        <v>0</v>
      </c>
      <c r="T928" s="15">
        <f t="shared" si="333"/>
        <v>200000</v>
      </c>
      <c r="U928" s="15">
        <f t="shared" ca="1" si="348"/>
        <v>0</v>
      </c>
      <c r="V928" s="15">
        <f t="shared" si="334"/>
        <v>200000</v>
      </c>
      <c r="W928" s="15">
        <f t="shared" ca="1" si="349"/>
        <v>0</v>
      </c>
      <c r="X928" s="15">
        <f t="shared" si="335"/>
        <v>200000</v>
      </c>
      <c r="Y928" s="44">
        <f t="shared" ca="1" si="350"/>
        <v>0</v>
      </c>
      <c r="Z928" s="15">
        <f t="shared" si="336"/>
        <v>200000</v>
      </c>
      <c r="AA928" s="44">
        <f t="shared" ca="1" si="351"/>
        <v>0</v>
      </c>
      <c r="AB928" s="15">
        <f t="shared" si="337"/>
        <v>200000</v>
      </c>
      <c r="AC928" s="44">
        <f t="shared" ca="1" si="352"/>
        <v>0</v>
      </c>
      <c r="AD928" s="15">
        <f t="shared" si="338"/>
        <v>200000</v>
      </c>
      <c r="AE928" s="44">
        <f t="shared" ca="1" si="353"/>
        <v>0</v>
      </c>
    </row>
    <row r="929" spans="2:31">
      <c r="B929" s="15">
        <f t="shared" si="324"/>
        <v>200000</v>
      </c>
      <c r="C929" s="15">
        <f t="shared" ca="1" si="339"/>
        <v>0</v>
      </c>
      <c r="D929" s="15">
        <f t="shared" si="325"/>
        <v>200000</v>
      </c>
      <c r="E929" s="15">
        <f t="shared" ca="1" si="340"/>
        <v>0</v>
      </c>
      <c r="F929" s="15">
        <f t="shared" si="326"/>
        <v>200000</v>
      </c>
      <c r="G929" s="15">
        <f t="shared" ca="1" si="341"/>
        <v>0</v>
      </c>
      <c r="H929" s="15">
        <f t="shared" si="327"/>
        <v>200000</v>
      </c>
      <c r="I929" s="15">
        <f t="shared" ca="1" si="342"/>
        <v>0</v>
      </c>
      <c r="J929" s="15">
        <f t="shared" si="328"/>
        <v>200000</v>
      </c>
      <c r="K929" s="15">
        <f t="shared" ca="1" si="343"/>
        <v>0</v>
      </c>
      <c r="L929" s="15">
        <f t="shared" si="329"/>
        <v>200000</v>
      </c>
      <c r="M929" s="15">
        <f t="shared" ca="1" si="344"/>
        <v>0</v>
      </c>
      <c r="N929" s="15">
        <f t="shared" si="330"/>
        <v>200000</v>
      </c>
      <c r="O929" s="15">
        <f t="shared" ca="1" si="345"/>
        <v>0</v>
      </c>
      <c r="P929" s="15">
        <f t="shared" si="331"/>
        <v>200000</v>
      </c>
      <c r="Q929" s="15">
        <f t="shared" ca="1" si="346"/>
        <v>0</v>
      </c>
      <c r="R929" s="15">
        <f t="shared" si="332"/>
        <v>200000</v>
      </c>
      <c r="S929" s="15">
        <f t="shared" ca="1" si="347"/>
        <v>0</v>
      </c>
      <c r="T929" s="15">
        <f t="shared" si="333"/>
        <v>200000</v>
      </c>
      <c r="U929" s="15">
        <f t="shared" ca="1" si="348"/>
        <v>0</v>
      </c>
      <c r="V929" s="15">
        <f t="shared" si="334"/>
        <v>200000</v>
      </c>
      <c r="W929" s="15">
        <f t="shared" ca="1" si="349"/>
        <v>0</v>
      </c>
      <c r="X929" s="15">
        <f t="shared" si="335"/>
        <v>200000</v>
      </c>
      <c r="Y929" s="44">
        <f t="shared" ca="1" si="350"/>
        <v>0</v>
      </c>
      <c r="Z929" s="15">
        <f t="shared" si="336"/>
        <v>200000</v>
      </c>
      <c r="AA929" s="44">
        <f t="shared" ca="1" si="351"/>
        <v>0</v>
      </c>
      <c r="AB929" s="15">
        <f t="shared" si="337"/>
        <v>200000</v>
      </c>
      <c r="AC929" s="44">
        <f t="shared" ca="1" si="352"/>
        <v>0</v>
      </c>
      <c r="AD929" s="15">
        <f t="shared" si="338"/>
        <v>200000</v>
      </c>
      <c r="AE929" s="44">
        <f t="shared" ca="1" si="353"/>
        <v>0</v>
      </c>
    </row>
    <row r="930" spans="2:31">
      <c r="B930" s="15">
        <f t="shared" si="324"/>
        <v>200000</v>
      </c>
      <c r="C930" s="15">
        <f t="shared" ca="1" si="339"/>
        <v>0</v>
      </c>
      <c r="D930" s="15">
        <f t="shared" si="325"/>
        <v>200000</v>
      </c>
      <c r="E930" s="15">
        <f t="shared" ca="1" si="340"/>
        <v>0</v>
      </c>
      <c r="F930" s="15">
        <f t="shared" si="326"/>
        <v>200000</v>
      </c>
      <c r="G930" s="15">
        <f t="shared" ca="1" si="341"/>
        <v>0</v>
      </c>
      <c r="H930" s="15">
        <f t="shared" si="327"/>
        <v>200000</v>
      </c>
      <c r="I930" s="15">
        <f t="shared" ca="1" si="342"/>
        <v>0</v>
      </c>
      <c r="J930" s="15">
        <f t="shared" si="328"/>
        <v>200000</v>
      </c>
      <c r="K930" s="15">
        <f t="shared" ca="1" si="343"/>
        <v>0</v>
      </c>
      <c r="L930" s="15">
        <f t="shared" si="329"/>
        <v>200000</v>
      </c>
      <c r="M930" s="15">
        <f t="shared" ca="1" si="344"/>
        <v>0</v>
      </c>
      <c r="N930" s="15">
        <f t="shared" si="330"/>
        <v>200000</v>
      </c>
      <c r="O930" s="15">
        <f t="shared" ca="1" si="345"/>
        <v>0</v>
      </c>
      <c r="P930" s="15">
        <f t="shared" si="331"/>
        <v>200000</v>
      </c>
      <c r="Q930" s="15">
        <f t="shared" ca="1" si="346"/>
        <v>0</v>
      </c>
      <c r="R930" s="15">
        <f t="shared" si="332"/>
        <v>200000</v>
      </c>
      <c r="S930" s="15">
        <f t="shared" ca="1" si="347"/>
        <v>0</v>
      </c>
      <c r="T930" s="15">
        <f t="shared" si="333"/>
        <v>200000</v>
      </c>
      <c r="U930" s="15">
        <f t="shared" ca="1" si="348"/>
        <v>0</v>
      </c>
      <c r="V930" s="15">
        <f t="shared" si="334"/>
        <v>200000</v>
      </c>
      <c r="W930" s="15">
        <f t="shared" ca="1" si="349"/>
        <v>0</v>
      </c>
      <c r="X930" s="15">
        <f t="shared" si="335"/>
        <v>200000</v>
      </c>
      <c r="Y930" s="44">
        <f t="shared" ca="1" si="350"/>
        <v>0</v>
      </c>
      <c r="Z930" s="15">
        <f t="shared" si="336"/>
        <v>200000</v>
      </c>
      <c r="AA930" s="44">
        <f t="shared" ca="1" si="351"/>
        <v>0</v>
      </c>
      <c r="AB930" s="15">
        <f t="shared" si="337"/>
        <v>200000</v>
      </c>
      <c r="AC930" s="44">
        <f t="shared" ca="1" si="352"/>
        <v>0</v>
      </c>
      <c r="AD930" s="15">
        <f t="shared" si="338"/>
        <v>200000</v>
      </c>
      <c r="AE930" s="44">
        <f t="shared" ca="1" si="353"/>
        <v>0</v>
      </c>
    </row>
    <row r="931" spans="2:31">
      <c r="B931" s="15">
        <f t="shared" si="324"/>
        <v>200000</v>
      </c>
      <c r="C931" s="15">
        <f t="shared" ca="1" si="339"/>
        <v>0</v>
      </c>
      <c r="D931" s="15">
        <f t="shared" si="325"/>
        <v>200000</v>
      </c>
      <c r="E931" s="15">
        <f t="shared" ca="1" si="340"/>
        <v>0</v>
      </c>
      <c r="F931" s="15">
        <f t="shared" si="326"/>
        <v>200000</v>
      </c>
      <c r="G931" s="15">
        <f t="shared" ca="1" si="341"/>
        <v>0</v>
      </c>
      <c r="H931" s="15">
        <f t="shared" si="327"/>
        <v>200000</v>
      </c>
      <c r="I931" s="15">
        <f t="shared" ca="1" si="342"/>
        <v>0</v>
      </c>
      <c r="J931" s="15">
        <f t="shared" si="328"/>
        <v>200000</v>
      </c>
      <c r="K931" s="15">
        <f t="shared" ca="1" si="343"/>
        <v>0</v>
      </c>
      <c r="L931" s="15">
        <f t="shared" si="329"/>
        <v>200000</v>
      </c>
      <c r="M931" s="15">
        <f t="shared" ca="1" si="344"/>
        <v>0</v>
      </c>
      <c r="N931" s="15">
        <f t="shared" si="330"/>
        <v>200000</v>
      </c>
      <c r="O931" s="15">
        <f t="shared" ca="1" si="345"/>
        <v>0</v>
      </c>
      <c r="P931" s="15">
        <f t="shared" si="331"/>
        <v>200000</v>
      </c>
      <c r="Q931" s="15">
        <f t="shared" ca="1" si="346"/>
        <v>0</v>
      </c>
      <c r="R931" s="15">
        <f t="shared" si="332"/>
        <v>200000</v>
      </c>
      <c r="S931" s="15">
        <f t="shared" ca="1" si="347"/>
        <v>0</v>
      </c>
      <c r="T931" s="15">
        <f t="shared" si="333"/>
        <v>200000</v>
      </c>
      <c r="U931" s="15">
        <f t="shared" ca="1" si="348"/>
        <v>0</v>
      </c>
      <c r="V931" s="15">
        <f t="shared" si="334"/>
        <v>200000</v>
      </c>
      <c r="W931" s="15">
        <f t="shared" ca="1" si="349"/>
        <v>0</v>
      </c>
      <c r="X931" s="15">
        <f t="shared" si="335"/>
        <v>200000</v>
      </c>
      <c r="Y931" s="44">
        <f t="shared" ca="1" si="350"/>
        <v>0</v>
      </c>
      <c r="Z931" s="15">
        <f t="shared" si="336"/>
        <v>200000</v>
      </c>
      <c r="AA931" s="44">
        <f t="shared" ca="1" si="351"/>
        <v>0</v>
      </c>
      <c r="AB931" s="15">
        <f t="shared" si="337"/>
        <v>200000</v>
      </c>
      <c r="AC931" s="44">
        <f t="shared" ca="1" si="352"/>
        <v>0</v>
      </c>
      <c r="AD931" s="15">
        <f t="shared" si="338"/>
        <v>200000</v>
      </c>
      <c r="AE931" s="44">
        <f t="shared" ca="1" si="353"/>
        <v>0</v>
      </c>
    </row>
    <row r="932" spans="2:31">
      <c r="B932" s="15">
        <f t="shared" si="324"/>
        <v>200000</v>
      </c>
      <c r="C932" s="15">
        <f t="shared" ca="1" si="339"/>
        <v>0</v>
      </c>
      <c r="D932" s="15">
        <f t="shared" si="325"/>
        <v>200000</v>
      </c>
      <c r="E932" s="15">
        <f t="shared" ca="1" si="340"/>
        <v>0</v>
      </c>
      <c r="F932" s="15">
        <f t="shared" si="326"/>
        <v>200000</v>
      </c>
      <c r="G932" s="15">
        <f t="shared" ca="1" si="341"/>
        <v>0</v>
      </c>
      <c r="H932" s="15">
        <f t="shared" si="327"/>
        <v>200000</v>
      </c>
      <c r="I932" s="15">
        <f t="shared" ca="1" si="342"/>
        <v>0</v>
      </c>
      <c r="J932" s="15">
        <f t="shared" si="328"/>
        <v>200000</v>
      </c>
      <c r="K932" s="15">
        <f t="shared" ca="1" si="343"/>
        <v>0</v>
      </c>
      <c r="L932" s="15">
        <f t="shared" si="329"/>
        <v>200000</v>
      </c>
      <c r="M932" s="15">
        <f t="shared" ca="1" si="344"/>
        <v>0</v>
      </c>
      <c r="N932" s="15">
        <f t="shared" si="330"/>
        <v>200000</v>
      </c>
      <c r="O932" s="15">
        <f t="shared" ca="1" si="345"/>
        <v>0</v>
      </c>
      <c r="P932" s="15">
        <f t="shared" si="331"/>
        <v>200000</v>
      </c>
      <c r="Q932" s="15">
        <f t="shared" ca="1" si="346"/>
        <v>0</v>
      </c>
      <c r="R932" s="15">
        <f t="shared" si="332"/>
        <v>200000</v>
      </c>
      <c r="S932" s="15">
        <f t="shared" ca="1" si="347"/>
        <v>0</v>
      </c>
      <c r="T932" s="15">
        <f t="shared" si="333"/>
        <v>200000</v>
      </c>
      <c r="U932" s="15">
        <f t="shared" ca="1" si="348"/>
        <v>0</v>
      </c>
      <c r="V932" s="15">
        <f t="shared" si="334"/>
        <v>200000</v>
      </c>
      <c r="W932" s="15">
        <f t="shared" ca="1" si="349"/>
        <v>0</v>
      </c>
      <c r="X932" s="15">
        <f t="shared" si="335"/>
        <v>200000</v>
      </c>
      <c r="Y932" s="44">
        <f t="shared" ca="1" si="350"/>
        <v>0</v>
      </c>
      <c r="Z932" s="15">
        <f t="shared" si="336"/>
        <v>200000</v>
      </c>
      <c r="AA932" s="44">
        <f t="shared" ca="1" si="351"/>
        <v>0</v>
      </c>
      <c r="AB932" s="15">
        <f t="shared" si="337"/>
        <v>200000</v>
      </c>
      <c r="AC932" s="44">
        <f t="shared" ca="1" si="352"/>
        <v>0</v>
      </c>
      <c r="AD932" s="15">
        <f t="shared" si="338"/>
        <v>200000</v>
      </c>
      <c r="AE932" s="44">
        <f t="shared" ca="1" si="353"/>
        <v>0</v>
      </c>
    </row>
    <row r="933" spans="2:31">
      <c r="B933" s="15">
        <f t="shared" si="324"/>
        <v>200000</v>
      </c>
      <c r="C933" s="15">
        <f t="shared" ca="1" si="339"/>
        <v>0</v>
      </c>
      <c r="D933" s="15">
        <f t="shared" si="325"/>
        <v>200000</v>
      </c>
      <c r="E933" s="15">
        <f t="shared" ca="1" si="340"/>
        <v>0</v>
      </c>
      <c r="F933" s="15">
        <f t="shared" si="326"/>
        <v>200000</v>
      </c>
      <c r="G933" s="15">
        <f t="shared" ca="1" si="341"/>
        <v>0</v>
      </c>
      <c r="H933" s="15">
        <f t="shared" si="327"/>
        <v>200000</v>
      </c>
      <c r="I933" s="15">
        <f t="shared" ca="1" si="342"/>
        <v>0</v>
      </c>
      <c r="J933" s="15">
        <f t="shared" si="328"/>
        <v>200000</v>
      </c>
      <c r="K933" s="15">
        <f t="shared" ca="1" si="343"/>
        <v>0</v>
      </c>
      <c r="L933" s="15">
        <f t="shared" si="329"/>
        <v>200000</v>
      </c>
      <c r="M933" s="15">
        <f t="shared" ca="1" si="344"/>
        <v>0</v>
      </c>
      <c r="N933" s="15">
        <f t="shared" si="330"/>
        <v>200000</v>
      </c>
      <c r="O933" s="15">
        <f t="shared" ca="1" si="345"/>
        <v>0</v>
      </c>
      <c r="P933" s="15">
        <f t="shared" si="331"/>
        <v>200000</v>
      </c>
      <c r="Q933" s="15">
        <f t="shared" ca="1" si="346"/>
        <v>0</v>
      </c>
      <c r="R933" s="15">
        <f t="shared" si="332"/>
        <v>200000</v>
      </c>
      <c r="S933" s="15">
        <f t="shared" ca="1" si="347"/>
        <v>0</v>
      </c>
      <c r="T933" s="15">
        <f t="shared" si="333"/>
        <v>200000</v>
      </c>
      <c r="U933" s="15">
        <f t="shared" ca="1" si="348"/>
        <v>0</v>
      </c>
      <c r="V933" s="15">
        <f t="shared" si="334"/>
        <v>200000</v>
      </c>
      <c r="W933" s="15">
        <f t="shared" ca="1" si="349"/>
        <v>0</v>
      </c>
      <c r="X933" s="15">
        <f t="shared" si="335"/>
        <v>200000</v>
      </c>
      <c r="Y933" s="44">
        <f t="shared" ca="1" si="350"/>
        <v>0</v>
      </c>
      <c r="Z933" s="15">
        <f t="shared" si="336"/>
        <v>200000</v>
      </c>
      <c r="AA933" s="44">
        <f t="shared" ca="1" si="351"/>
        <v>0</v>
      </c>
      <c r="AB933" s="15">
        <f t="shared" si="337"/>
        <v>200000</v>
      </c>
      <c r="AC933" s="44">
        <f t="shared" ca="1" si="352"/>
        <v>0</v>
      </c>
      <c r="AD933" s="15">
        <f t="shared" si="338"/>
        <v>200000</v>
      </c>
      <c r="AE933" s="44">
        <f t="shared" ca="1" si="353"/>
        <v>0</v>
      </c>
    </row>
    <row r="934" spans="2:31">
      <c r="B934" s="15">
        <f t="shared" si="324"/>
        <v>200000</v>
      </c>
      <c r="C934" s="15">
        <f t="shared" ca="1" si="339"/>
        <v>0</v>
      </c>
      <c r="D934" s="15">
        <f t="shared" si="325"/>
        <v>200000</v>
      </c>
      <c r="E934" s="15">
        <f t="shared" ca="1" si="340"/>
        <v>0</v>
      </c>
      <c r="F934" s="15">
        <f t="shared" si="326"/>
        <v>200000</v>
      </c>
      <c r="G934" s="15">
        <f t="shared" ca="1" si="341"/>
        <v>0</v>
      </c>
      <c r="H934" s="15">
        <f t="shared" si="327"/>
        <v>200000</v>
      </c>
      <c r="I934" s="15">
        <f t="shared" ca="1" si="342"/>
        <v>0</v>
      </c>
      <c r="J934" s="15">
        <f t="shared" si="328"/>
        <v>200000</v>
      </c>
      <c r="K934" s="15">
        <f t="shared" ca="1" si="343"/>
        <v>0</v>
      </c>
      <c r="L934" s="15">
        <f t="shared" si="329"/>
        <v>200000</v>
      </c>
      <c r="M934" s="15">
        <f t="shared" ca="1" si="344"/>
        <v>0</v>
      </c>
      <c r="N934" s="15">
        <f t="shared" si="330"/>
        <v>200000</v>
      </c>
      <c r="O934" s="15">
        <f t="shared" ca="1" si="345"/>
        <v>0</v>
      </c>
      <c r="P934" s="15">
        <f t="shared" si="331"/>
        <v>200000</v>
      </c>
      <c r="Q934" s="15">
        <f t="shared" ca="1" si="346"/>
        <v>0</v>
      </c>
      <c r="R934" s="15">
        <f t="shared" si="332"/>
        <v>200000</v>
      </c>
      <c r="S934" s="15">
        <f t="shared" ca="1" si="347"/>
        <v>0</v>
      </c>
      <c r="T934" s="15">
        <f t="shared" si="333"/>
        <v>200000</v>
      </c>
      <c r="U934" s="15">
        <f t="shared" ca="1" si="348"/>
        <v>0</v>
      </c>
      <c r="V934" s="15">
        <f t="shared" si="334"/>
        <v>200000</v>
      </c>
      <c r="W934" s="15">
        <f t="shared" ca="1" si="349"/>
        <v>0</v>
      </c>
      <c r="X934" s="15">
        <f t="shared" si="335"/>
        <v>200000</v>
      </c>
      <c r="Y934" s="44">
        <f t="shared" ca="1" si="350"/>
        <v>0</v>
      </c>
      <c r="Z934" s="15">
        <f t="shared" si="336"/>
        <v>200000</v>
      </c>
      <c r="AA934" s="44">
        <f t="shared" ca="1" si="351"/>
        <v>0</v>
      </c>
      <c r="AB934" s="15">
        <f t="shared" si="337"/>
        <v>200000</v>
      </c>
      <c r="AC934" s="44">
        <f t="shared" ca="1" si="352"/>
        <v>0</v>
      </c>
      <c r="AD934" s="15">
        <f t="shared" si="338"/>
        <v>200000</v>
      </c>
      <c r="AE934" s="44">
        <f t="shared" ca="1" si="353"/>
        <v>0</v>
      </c>
    </row>
    <row r="935" spans="2:31">
      <c r="B935" s="15">
        <f t="shared" si="324"/>
        <v>200000</v>
      </c>
      <c r="C935" s="15">
        <f t="shared" ca="1" si="339"/>
        <v>0</v>
      </c>
      <c r="D935" s="15">
        <f t="shared" si="325"/>
        <v>200000</v>
      </c>
      <c r="E935" s="15">
        <f t="shared" ca="1" si="340"/>
        <v>0</v>
      </c>
      <c r="F935" s="15">
        <f t="shared" si="326"/>
        <v>200000</v>
      </c>
      <c r="G935" s="15">
        <f t="shared" ca="1" si="341"/>
        <v>0</v>
      </c>
      <c r="H935" s="15">
        <f t="shared" si="327"/>
        <v>200000</v>
      </c>
      <c r="I935" s="15">
        <f t="shared" ca="1" si="342"/>
        <v>0</v>
      </c>
      <c r="J935" s="15">
        <f t="shared" si="328"/>
        <v>200000</v>
      </c>
      <c r="K935" s="15">
        <f t="shared" ca="1" si="343"/>
        <v>0</v>
      </c>
      <c r="L935" s="15">
        <f t="shared" si="329"/>
        <v>200000</v>
      </c>
      <c r="M935" s="15">
        <f t="shared" ca="1" si="344"/>
        <v>0</v>
      </c>
      <c r="N935" s="15">
        <f t="shared" si="330"/>
        <v>200000</v>
      </c>
      <c r="O935" s="15">
        <f t="shared" ca="1" si="345"/>
        <v>0</v>
      </c>
      <c r="P935" s="15">
        <f t="shared" si="331"/>
        <v>200000</v>
      </c>
      <c r="Q935" s="15">
        <f t="shared" ca="1" si="346"/>
        <v>0</v>
      </c>
      <c r="R935" s="15">
        <f t="shared" si="332"/>
        <v>200000</v>
      </c>
      <c r="S935" s="15">
        <f t="shared" ca="1" si="347"/>
        <v>0</v>
      </c>
      <c r="T935" s="15">
        <f t="shared" si="333"/>
        <v>200000</v>
      </c>
      <c r="U935" s="15">
        <f t="shared" ca="1" si="348"/>
        <v>0</v>
      </c>
      <c r="V935" s="15">
        <f t="shared" si="334"/>
        <v>200000</v>
      </c>
      <c r="W935" s="15">
        <f t="shared" ca="1" si="349"/>
        <v>0</v>
      </c>
      <c r="X935" s="15">
        <f t="shared" si="335"/>
        <v>200000</v>
      </c>
      <c r="Y935" s="44">
        <f t="shared" ca="1" si="350"/>
        <v>0</v>
      </c>
      <c r="Z935" s="15">
        <f t="shared" si="336"/>
        <v>200000</v>
      </c>
      <c r="AA935" s="44">
        <f t="shared" ca="1" si="351"/>
        <v>0</v>
      </c>
      <c r="AB935" s="15">
        <f t="shared" si="337"/>
        <v>200000</v>
      </c>
      <c r="AC935" s="44">
        <f t="shared" ca="1" si="352"/>
        <v>0</v>
      </c>
      <c r="AD935" s="15">
        <f t="shared" si="338"/>
        <v>200000</v>
      </c>
      <c r="AE935" s="44">
        <f t="shared" ca="1" si="353"/>
        <v>0</v>
      </c>
    </row>
    <row r="936" spans="2:31">
      <c r="B936" s="15">
        <f t="shared" si="324"/>
        <v>200000</v>
      </c>
      <c r="C936" s="15">
        <f t="shared" ca="1" si="339"/>
        <v>0</v>
      </c>
      <c r="D936" s="15">
        <f t="shared" si="325"/>
        <v>200000</v>
      </c>
      <c r="E936" s="15">
        <f t="shared" ca="1" si="340"/>
        <v>0</v>
      </c>
      <c r="F936" s="15">
        <f t="shared" si="326"/>
        <v>200000</v>
      </c>
      <c r="G936" s="15">
        <f t="shared" ca="1" si="341"/>
        <v>0</v>
      </c>
      <c r="H936" s="15">
        <f t="shared" si="327"/>
        <v>200000</v>
      </c>
      <c r="I936" s="15">
        <f t="shared" ca="1" si="342"/>
        <v>0</v>
      </c>
      <c r="J936" s="15">
        <f t="shared" si="328"/>
        <v>200000</v>
      </c>
      <c r="K936" s="15">
        <f t="shared" ca="1" si="343"/>
        <v>0</v>
      </c>
      <c r="L936" s="15">
        <f t="shared" si="329"/>
        <v>200000</v>
      </c>
      <c r="M936" s="15">
        <f t="shared" ca="1" si="344"/>
        <v>0</v>
      </c>
      <c r="N936" s="15">
        <f t="shared" si="330"/>
        <v>200000</v>
      </c>
      <c r="O936" s="15">
        <f t="shared" ca="1" si="345"/>
        <v>0</v>
      </c>
      <c r="P936" s="15">
        <f t="shared" si="331"/>
        <v>200000</v>
      </c>
      <c r="Q936" s="15">
        <f t="shared" ca="1" si="346"/>
        <v>0</v>
      </c>
      <c r="R936" s="15">
        <f t="shared" si="332"/>
        <v>200000</v>
      </c>
      <c r="S936" s="15">
        <f t="shared" ca="1" si="347"/>
        <v>0</v>
      </c>
      <c r="T936" s="15">
        <f t="shared" si="333"/>
        <v>200000</v>
      </c>
      <c r="U936" s="15">
        <f t="shared" ca="1" si="348"/>
        <v>0</v>
      </c>
      <c r="V936" s="15">
        <f t="shared" si="334"/>
        <v>200000</v>
      </c>
      <c r="W936" s="15">
        <f t="shared" ca="1" si="349"/>
        <v>0</v>
      </c>
      <c r="X936" s="15">
        <f t="shared" si="335"/>
        <v>200000</v>
      </c>
      <c r="Y936" s="44">
        <f t="shared" ca="1" si="350"/>
        <v>0</v>
      </c>
      <c r="Z936" s="15">
        <f t="shared" si="336"/>
        <v>200000</v>
      </c>
      <c r="AA936" s="44">
        <f t="shared" ca="1" si="351"/>
        <v>0</v>
      </c>
      <c r="AB936" s="15">
        <f t="shared" si="337"/>
        <v>200000</v>
      </c>
      <c r="AC936" s="44">
        <f t="shared" ca="1" si="352"/>
        <v>0</v>
      </c>
      <c r="AD936" s="15">
        <f t="shared" si="338"/>
        <v>200000</v>
      </c>
      <c r="AE936" s="44">
        <f t="shared" ca="1" si="353"/>
        <v>0</v>
      </c>
    </row>
    <row r="937" spans="2:31">
      <c r="B937" s="15">
        <f t="shared" si="324"/>
        <v>200000</v>
      </c>
      <c r="C937" s="15">
        <f t="shared" ca="1" si="339"/>
        <v>0</v>
      </c>
      <c r="D937" s="15">
        <f t="shared" si="325"/>
        <v>200000</v>
      </c>
      <c r="E937" s="15">
        <f t="shared" ca="1" si="340"/>
        <v>0</v>
      </c>
      <c r="F937" s="15">
        <f t="shared" si="326"/>
        <v>200000</v>
      </c>
      <c r="G937" s="15">
        <f t="shared" ca="1" si="341"/>
        <v>0</v>
      </c>
      <c r="H937" s="15">
        <f t="shared" si="327"/>
        <v>200000</v>
      </c>
      <c r="I937" s="15">
        <f t="shared" ca="1" si="342"/>
        <v>0</v>
      </c>
      <c r="J937" s="15">
        <f t="shared" si="328"/>
        <v>200000</v>
      </c>
      <c r="K937" s="15">
        <f t="shared" ca="1" si="343"/>
        <v>0</v>
      </c>
      <c r="L937" s="15">
        <f t="shared" si="329"/>
        <v>200000</v>
      </c>
      <c r="M937" s="15">
        <f t="shared" ca="1" si="344"/>
        <v>0</v>
      </c>
      <c r="N937" s="15">
        <f t="shared" si="330"/>
        <v>200000</v>
      </c>
      <c r="O937" s="15">
        <f t="shared" ca="1" si="345"/>
        <v>0</v>
      </c>
      <c r="P937" s="15">
        <f t="shared" si="331"/>
        <v>200000</v>
      </c>
      <c r="Q937" s="15">
        <f t="shared" ca="1" si="346"/>
        <v>0</v>
      </c>
      <c r="R937" s="15">
        <f t="shared" si="332"/>
        <v>200000</v>
      </c>
      <c r="S937" s="15">
        <f t="shared" ca="1" si="347"/>
        <v>0</v>
      </c>
      <c r="T937" s="15">
        <f t="shared" si="333"/>
        <v>200000</v>
      </c>
      <c r="U937" s="15">
        <f t="shared" ca="1" si="348"/>
        <v>0</v>
      </c>
      <c r="V937" s="15">
        <f t="shared" si="334"/>
        <v>200000</v>
      </c>
      <c r="W937" s="15">
        <f t="shared" ca="1" si="349"/>
        <v>0</v>
      </c>
      <c r="X937" s="15">
        <f t="shared" si="335"/>
        <v>200000</v>
      </c>
      <c r="Y937" s="44">
        <f t="shared" ca="1" si="350"/>
        <v>0</v>
      </c>
      <c r="Z937" s="15">
        <f t="shared" si="336"/>
        <v>200000</v>
      </c>
      <c r="AA937" s="44">
        <f t="shared" ca="1" si="351"/>
        <v>0</v>
      </c>
      <c r="AB937" s="15">
        <f t="shared" si="337"/>
        <v>200000</v>
      </c>
      <c r="AC937" s="44">
        <f t="shared" ca="1" si="352"/>
        <v>0</v>
      </c>
      <c r="AD937" s="15">
        <f t="shared" si="338"/>
        <v>200000</v>
      </c>
      <c r="AE937" s="44">
        <f t="shared" ca="1" si="353"/>
        <v>0</v>
      </c>
    </row>
    <row r="938" spans="2:31">
      <c r="B938" s="15">
        <f t="shared" si="324"/>
        <v>200000</v>
      </c>
      <c r="C938" s="15">
        <f t="shared" ca="1" si="339"/>
        <v>0</v>
      </c>
      <c r="D938" s="15">
        <f t="shared" si="325"/>
        <v>200000</v>
      </c>
      <c r="E938" s="15">
        <f t="shared" ca="1" si="340"/>
        <v>0</v>
      </c>
      <c r="F938" s="15">
        <f t="shared" si="326"/>
        <v>200000</v>
      </c>
      <c r="G938" s="15">
        <f t="shared" ca="1" si="341"/>
        <v>0</v>
      </c>
      <c r="H938" s="15">
        <f t="shared" si="327"/>
        <v>200000</v>
      </c>
      <c r="I938" s="15">
        <f t="shared" ca="1" si="342"/>
        <v>0</v>
      </c>
      <c r="J938" s="15">
        <f t="shared" si="328"/>
        <v>200000</v>
      </c>
      <c r="K938" s="15">
        <f t="shared" ca="1" si="343"/>
        <v>0</v>
      </c>
      <c r="L938" s="15">
        <f t="shared" si="329"/>
        <v>200000</v>
      </c>
      <c r="M938" s="15">
        <f t="shared" ca="1" si="344"/>
        <v>0</v>
      </c>
      <c r="N938" s="15">
        <f t="shared" si="330"/>
        <v>200000</v>
      </c>
      <c r="O938" s="15">
        <f t="shared" ca="1" si="345"/>
        <v>0</v>
      </c>
      <c r="P938" s="15">
        <f t="shared" si="331"/>
        <v>200000</v>
      </c>
      <c r="Q938" s="15">
        <f t="shared" ca="1" si="346"/>
        <v>0</v>
      </c>
      <c r="R938" s="15">
        <f t="shared" si="332"/>
        <v>200000</v>
      </c>
      <c r="S938" s="15">
        <f t="shared" ca="1" si="347"/>
        <v>0</v>
      </c>
      <c r="T938" s="15">
        <f t="shared" si="333"/>
        <v>200000</v>
      </c>
      <c r="U938" s="15">
        <f t="shared" ca="1" si="348"/>
        <v>0</v>
      </c>
      <c r="V938" s="15">
        <f t="shared" si="334"/>
        <v>200000</v>
      </c>
      <c r="W938" s="15">
        <f t="shared" ca="1" si="349"/>
        <v>0</v>
      </c>
      <c r="X938" s="15">
        <f t="shared" si="335"/>
        <v>200000</v>
      </c>
      <c r="Y938" s="44">
        <f t="shared" ca="1" si="350"/>
        <v>0</v>
      </c>
      <c r="Z938" s="15">
        <f t="shared" si="336"/>
        <v>200000</v>
      </c>
      <c r="AA938" s="44">
        <f t="shared" ca="1" si="351"/>
        <v>0</v>
      </c>
      <c r="AB938" s="15">
        <f t="shared" si="337"/>
        <v>200000</v>
      </c>
      <c r="AC938" s="44">
        <f t="shared" ca="1" si="352"/>
        <v>0</v>
      </c>
      <c r="AD938" s="15">
        <f t="shared" si="338"/>
        <v>200000</v>
      </c>
      <c r="AE938" s="44">
        <f t="shared" ca="1" si="353"/>
        <v>0</v>
      </c>
    </row>
    <row r="939" spans="2:31">
      <c r="B939" s="15">
        <f t="shared" si="324"/>
        <v>200000</v>
      </c>
      <c r="C939" s="15">
        <f t="shared" ca="1" si="339"/>
        <v>0</v>
      </c>
      <c r="D939" s="15">
        <f t="shared" si="325"/>
        <v>200000</v>
      </c>
      <c r="E939" s="15">
        <f t="shared" ca="1" si="340"/>
        <v>0</v>
      </c>
      <c r="F939" s="15">
        <f t="shared" si="326"/>
        <v>200000</v>
      </c>
      <c r="G939" s="15">
        <f t="shared" ca="1" si="341"/>
        <v>0</v>
      </c>
      <c r="H939" s="15">
        <f t="shared" si="327"/>
        <v>200000</v>
      </c>
      <c r="I939" s="15">
        <f t="shared" ca="1" si="342"/>
        <v>0</v>
      </c>
      <c r="J939" s="15">
        <f t="shared" si="328"/>
        <v>200000</v>
      </c>
      <c r="K939" s="15">
        <f t="shared" ca="1" si="343"/>
        <v>0</v>
      </c>
      <c r="L939" s="15">
        <f t="shared" si="329"/>
        <v>200000</v>
      </c>
      <c r="M939" s="15">
        <f t="shared" ca="1" si="344"/>
        <v>0</v>
      </c>
      <c r="N939" s="15">
        <f t="shared" si="330"/>
        <v>200000</v>
      </c>
      <c r="O939" s="15">
        <f t="shared" ca="1" si="345"/>
        <v>0</v>
      </c>
      <c r="P939" s="15">
        <f t="shared" si="331"/>
        <v>200000</v>
      </c>
      <c r="Q939" s="15">
        <f t="shared" ca="1" si="346"/>
        <v>0</v>
      </c>
      <c r="R939" s="15">
        <f t="shared" si="332"/>
        <v>200000</v>
      </c>
      <c r="S939" s="15">
        <f t="shared" ca="1" si="347"/>
        <v>0</v>
      </c>
      <c r="T939" s="15">
        <f t="shared" si="333"/>
        <v>200000</v>
      </c>
      <c r="U939" s="15">
        <f t="shared" ca="1" si="348"/>
        <v>0</v>
      </c>
      <c r="V939" s="15">
        <f t="shared" si="334"/>
        <v>200000</v>
      </c>
      <c r="W939" s="15">
        <f t="shared" ca="1" si="349"/>
        <v>0</v>
      </c>
      <c r="X939" s="15">
        <f t="shared" si="335"/>
        <v>200000</v>
      </c>
      <c r="Y939" s="44">
        <f t="shared" ca="1" si="350"/>
        <v>0</v>
      </c>
      <c r="Z939" s="15">
        <f t="shared" si="336"/>
        <v>200000</v>
      </c>
      <c r="AA939" s="44">
        <f t="shared" ca="1" si="351"/>
        <v>0</v>
      </c>
      <c r="AB939" s="15">
        <f t="shared" si="337"/>
        <v>200000</v>
      </c>
      <c r="AC939" s="44">
        <f t="shared" ca="1" si="352"/>
        <v>0</v>
      </c>
      <c r="AD939" s="15">
        <f t="shared" si="338"/>
        <v>200000</v>
      </c>
      <c r="AE939" s="44">
        <f t="shared" ca="1" si="353"/>
        <v>0</v>
      </c>
    </row>
    <row r="940" spans="2:31">
      <c r="B940" s="15">
        <f t="shared" si="324"/>
        <v>200000</v>
      </c>
      <c r="C940" s="15">
        <f t="shared" ca="1" si="339"/>
        <v>0</v>
      </c>
      <c r="D940" s="15">
        <f t="shared" si="325"/>
        <v>200000</v>
      </c>
      <c r="E940" s="15">
        <f t="shared" ca="1" si="340"/>
        <v>0</v>
      </c>
      <c r="F940" s="15">
        <f t="shared" si="326"/>
        <v>200000</v>
      </c>
      <c r="G940" s="15">
        <f t="shared" ca="1" si="341"/>
        <v>0</v>
      </c>
      <c r="H940" s="15">
        <f t="shared" si="327"/>
        <v>200000</v>
      </c>
      <c r="I940" s="15">
        <f t="shared" ca="1" si="342"/>
        <v>0</v>
      </c>
      <c r="J940" s="15">
        <f t="shared" si="328"/>
        <v>200000</v>
      </c>
      <c r="K940" s="15">
        <f t="shared" ca="1" si="343"/>
        <v>0</v>
      </c>
      <c r="L940" s="15">
        <f t="shared" si="329"/>
        <v>200000</v>
      </c>
      <c r="M940" s="15">
        <f t="shared" ca="1" si="344"/>
        <v>0</v>
      </c>
      <c r="N940" s="15">
        <f t="shared" si="330"/>
        <v>200000</v>
      </c>
      <c r="O940" s="15">
        <f t="shared" ca="1" si="345"/>
        <v>0</v>
      </c>
      <c r="P940" s="15">
        <f t="shared" si="331"/>
        <v>200000</v>
      </c>
      <c r="Q940" s="15">
        <f t="shared" ca="1" si="346"/>
        <v>0</v>
      </c>
      <c r="R940" s="15">
        <f t="shared" si="332"/>
        <v>200000</v>
      </c>
      <c r="S940" s="15">
        <f t="shared" ca="1" si="347"/>
        <v>0</v>
      </c>
      <c r="T940" s="15">
        <f t="shared" si="333"/>
        <v>200000</v>
      </c>
      <c r="U940" s="15">
        <f t="shared" ca="1" si="348"/>
        <v>0</v>
      </c>
      <c r="V940" s="15">
        <f t="shared" si="334"/>
        <v>200000</v>
      </c>
      <c r="W940" s="15">
        <f t="shared" ca="1" si="349"/>
        <v>0</v>
      </c>
      <c r="X940" s="15">
        <f t="shared" si="335"/>
        <v>200000</v>
      </c>
      <c r="Y940" s="44">
        <f t="shared" ca="1" si="350"/>
        <v>0</v>
      </c>
      <c r="Z940" s="15">
        <f t="shared" si="336"/>
        <v>200000</v>
      </c>
      <c r="AA940" s="44">
        <f t="shared" ca="1" si="351"/>
        <v>0</v>
      </c>
      <c r="AB940" s="15">
        <f t="shared" si="337"/>
        <v>200000</v>
      </c>
      <c r="AC940" s="44">
        <f t="shared" ca="1" si="352"/>
        <v>0</v>
      </c>
      <c r="AD940" s="15">
        <f t="shared" si="338"/>
        <v>200000</v>
      </c>
      <c r="AE940" s="44">
        <f t="shared" ca="1" si="353"/>
        <v>0</v>
      </c>
    </row>
    <row r="941" spans="2:31">
      <c r="B941" s="15">
        <f t="shared" si="324"/>
        <v>200000</v>
      </c>
      <c r="C941" s="15">
        <f t="shared" ca="1" si="339"/>
        <v>0</v>
      </c>
      <c r="D941" s="15">
        <f t="shared" si="325"/>
        <v>200000</v>
      </c>
      <c r="E941" s="15">
        <f t="shared" ca="1" si="340"/>
        <v>0</v>
      </c>
      <c r="F941" s="15">
        <f t="shared" si="326"/>
        <v>200000</v>
      </c>
      <c r="G941" s="15">
        <f t="shared" ca="1" si="341"/>
        <v>0</v>
      </c>
      <c r="H941" s="15">
        <f t="shared" si="327"/>
        <v>200000</v>
      </c>
      <c r="I941" s="15">
        <f t="shared" ca="1" si="342"/>
        <v>0</v>
      </c>
      <c r="J941" s="15">
        <f t="shared" si="328"/>
        <v>200000</v>
      </c>
      <c r="K941" s="15">
        <f t="shared" ca="1" si="343"/>
        <v>0</v>
      </c>
      <c r="L941" s="15">
        <f t="shared" si="329"/>
        <v>200000</v>
      </c>
      <c r="M941" s="15">
        <f t="shared" ca="1" si="344"/>
        <v>0</v>
      </c>
      <c r="N941" s="15">
        <f t="shared" si="330"/>
        <v>200000</v>
      </c>
      <c r="O941" s="15">
        <f t="shared" ca="1" si="345"/>
        <v>0</v>
      </c>
      <c r="P941" s="15">
        <f t="shared" si="331"/>
        <v>200000</v>
      </c>
      <c r="Q941" s="15">
        <f t="shared" ca="1" si="346"/>
        <v>0</v>
      </c>
      <c r="R941" s="15">
        <f t="shared" si="332"/>
        <v>200000</v>
      </c>
      <c r="S941" s="15">
        <f t="shared" ca="1" si="347"/>
        <v>0</v>
      </c>
      <c r="T941" s="15">
        <f t="shared" si="333"/>
        <v>200000</v>
      </c>
      <c r="U941" s="15">
        <f t="shared" ca="1" si="348"/>
        <v>0</v>
      </c>
      <c r="V941" s="15">
        <f t="shared" si="334"/>
        <v>200000</v>
      </c>
      <c r="W941" s="15">
        <f t="shared" ca="1" si="349"/>
        <v>0</v>
      </c>
      <c r="X941" s="15">
        <f t="shared" si="335"/>
        <v>200000</v>
      </c>
      <c r="Y941" s="44">
        <f t="shared" ca="1" si="350"/>
        <v>0</v>
      </c>
      <c r="Z941" s="15">
        <f t="shared" si="336"/>
        <v>200000</v>
      </c>
      <c r="AA941" s="44">
        <f t="shared" ca="1" si="351"/>
        <v>0</v>
      </c>
      <c r="AB941" s="15">
        <f t="shared" si="337"/>
        <v>200000</v>
      </c>
      <c r="AC941" s="44">
        <f t="shared" ca="1" si="352"/>
        <v>0</v>
      </c>
      <c r="AD941" s="15">
        <f t="shared" si="338"/>
        <v>200000</v>
      </c>
      <c r="AE941" s="44">
        <f t="shared" ca="1" si="353"/>
        <v>0</v>
      </c>
    </row>
    <row r="942" spans="2:31">
      <c r="B942" s="15">
        <f t="shared" si="324"/>
        <v>200000</v>
      </c>
      <c r="C942" s="15">
        <f t="shared" ca="1" si="339"/>
        <v>0</v>
      </c>
      <c r="D942" s="15">
        <f t="shared" si="325"/>
        <v>200000</v>
      </c>
      <c r="E942" s="15">
        <f t="shared" ca="1" si="340"/>
        <v>0</v>
      </c>
      <c r="F942" s="15">
        <f t="shared" si="326"/>
        <v>200000</v>
      </c>
      <c r="G942" s="15">
        <f t="shared" ca="1" si="341"/>
        <v>0</v>
      </c>
      <c r="H942" s="15">
        <f t="shared" si="327"/>
        <v>200000</v>
      </c>
      <c r="I942" s="15">
        <f t="shared" ca="1" si="342"/>
        <v>0</v>
      </c>
      <c r="J942" s="15">
        <f t="shared" si="328"/>
        <v>200000</v>
      </c>
      <c r="K942" s="15">
        <f t="shared" ca="1" si="343"/>
        <v>0</v>
      </c>
      <c r="L942" s="15">
        <f t="shared" si="329"/>
        <v>200000</v>
      </c>
      <c r="M942" s="15">
        <f t="shared" ca="1" si="344"/>
        <v>0</v>
      </c>
      <c r="N942" s="15">
        <f t="shared" si="330"/>
        <v>200000</v>
      </c>
      <c r="O942" s="15">
        <f t="shared" ca="1" si="345"/>
        <v>0</v>
      </c>
      <c r="P942" s="15">
        <f t="shared" si="331"/>
        <v>200000</v>
      </c>
      <c r="Q942" s="15">
        <f t="shared" ca="1" si="346"/>
        <v>0</v>
      </c>
      <c r="R942" s="15">
        <f t="shared" si="332"/>
        <v>200000</v>
      </c>
      <c r="S942" s="15">
        <f t="shared" ca="1" si="347"/>
        <v>0</v>
      </c>
      <c r="T942" s="15">
        <f t="shared" si="333"/>
        <v>200000</v>
      </c>
      <c r="U942" s="15">
        <f t="shared" ca="1" si="348"/>
        <v>0</v>
      </c>
      <c r="V942" s="15">
        <f t="shared" si="334"/>
        <v>200000</v>
      </c>
      <c r="W942" s="15">
        <f t="shared" ca="1" si="349"/>
        <v>0</v>
      </c>
      <c r="X942" s="15">
        <f t="shared" si="335"/>
        <v>200000</v>
      </c>
      <c r="Y942" s="44">
        <f t="shared" ca="1" si="350"/>
        <v>0</v>
      </c>
      <c r="Z942" s="15">
        <f t="shared" si="336"/>
        <v>200000</v>
      </c>
      <c r="AA942" s="44">
        <f t="shared" ca="1" si="351"/>
        <v>0</v>
      </c>
      <c r="AB942" s="15">
        <f t="shared" si="337"/>
        <v>200000</v>
      </c>
      <c r="AC942" s="44">
        <f t="shared" ca="1" si="352"/>
        <v>0</v>
      </c>
      <c r="AD942" s="15">
        <f t="shared" si="338"/>
        <v>200000</v>
      </c>
      <c r="AE942" s="44">
        <f t="shared" ca="1" si="353"/>
        <v>0</v>
      </c>
    </row>
    <row r="943" spans="2:31">
      <c r="B943" s="15">
        <f t="shared" si="324"/>
        <v>200000</v>
      </c>
      <c r="C943" s="15">
        <f t="shared" ca="1" si="339"/>
        <v>0</v>
      </c>
      <c r="D943" s="15">
        <f t="shared" si="325"/>
        <v>200000</v>
      </c>
      <c r="E943" s="15">
        <f t="shared" ca="1" si="340"/>
        <v>0</v>
      </c>
      <c r="F943" s="15">
        <f t="shared" si="326"/>
        <v>200000</v>
      </c>
      <c r="G943" s="15">
        <f t="shared" ca="1" si="341"/>
        <v>0</v>
      </c>
      <c r="H943" s="15">
        <f t="shared" si="327"/>
        <v>200000</v>
      </c>
      <c r="I943" s="15">
        <f t="shared" ca="1" si="342"/>
        <v>0</v>
      </c>
      <c r="J943" s="15">
        <f t="shared" si="328"/>
        <v>200000</v>
      </c>
      <c r="K943" s="15">
        <f t="shared" ca="1" si="343"/>
        <v>0</v>
      </c>
      <c r="L943" s="15">
        <f t="shared" si="329"/>
        <v>200000</v>
      </c>
      <c r="M943" s="15">
        <f t="shared" ca="1" si="344"/>
        <v>0</v>
      </c>
      <c r="N943" s="15">
        <f t="shared" si="330"/>
        <v>200000</v>
      </c>
      <c r="O943" s="15">
        <f t="shared" ca="1" si="345"/>
        <v>0</v>
      </c>
      <c r="P943" s="15">
        <f t="shared" si="331"/>
        <v>200000</v>
      </c>
      <c r="Q943" s="15">
        <f t="shared" ca="1" si="346"/>
        <v>0</v>
      </c>
      <c r="R943" s="15">
        <f t="shared" si="332"/>
        <v>200000</v>
      </c>
      <c r="S943" s="15">
        <f t="shared" ca="1" si="347"/>
        <v>0</v>
      </c>
      <c r="T943" s="15">
        <f t="shared" si="333"/>
        <v>200000</v>
      </c>
      <c r="U943" s="15">
        <f t="shared" ca="1" si="348"/>
        <v>0</v>
      </c>
      <c r="V943" s="15">
        <f t="shared" si="334"/>
        <v>200000</v>
      </c>
      <c r="W943" s="15">
        <f t="shared" ca="1" si="349"/>
        <v>0</v>
      </c>
      <c r="X943" s="15">
        <f t="shared" si="335"/>
        <v>200000</v>
      </c>
      <c r="Y943" s="44">
        <f t="shared" ca="1" si="350"/>
        <v>0</v>
      </c>
      <c r="Z943" s="15">
        <f t="shared" si="336"/>
        <v>200000</v>
      </c>
      <c r="AA943" s="44">
        <f t="shared" ca="1" si="351"/>
        <v>0</v>
      </c>
      <c r="AB943" s="15">
        <f t="shared" si="337"/>
        <v>200000</v>
      </c>
      <c r="AC943" s="44">
        <f t="shared" ca="1" si="352"/>
        <v>0</v>
      </c>
      <c r="AD943" s="15">
        <f t="shared" si="338"/>
        <v>200000</v>
      </c>
      <c r="AE943" s="44">
        <f t="shared" ca="1" si="353"/>
        <v>0</v>
      </c>
    </row>
    <row r="944" spans="2:31">
      <c r="B944" s="15">
        <f t="shared" si="324"/>
        <v>200000</v>
      </c>
      <c r="C944" s="15">
        <f t="shared" ca="1" si="339"/>
        <v>0</v>
      </c>
      <c r="D944" s="15">
        <f t="shared" si="325"/>
        <v>200000</v>
      </c>
      <c r="E944" s="15">
        <f t="shared" ca="1" si="340"/>
        <v>0</v>
      </c>
      <c r="F944" s="15">
        <f t="shared" si="326"/>
        <v>200000</v>
      </c>
      <c r="G944" s="15">
        <f t="shared" ca="1" si="341"/>
        <v>0</v>
      </c>
      <c r="H944" s="15">
        <f t="shared" si="327"/>
        <v>200000</v>
      </c>
      <c r="I944" s="15">
        <f t="shared" ca="1" si="342"/>
        <v>0</v>
      </c>
      <c r="J944" s="15">
        <f t="shared" si="328"/>
        <v>200000</v>
      </c>
      <c r="K944" s="15">
        <f t="shared" ca="1" si="343"/>
        <v>0</v>
      </c>
      <c r="L944" s="15">
        <f t="shared" si="329"/>
        <v>200000</v>
      </c>
      <c r="M944" s="15">
        <f t="shared" ca="1" si="344"/>
        <v>0</v>
      </c>
      <c r="N944" s="15">
        <f t="shared" si="330"/>
        <v>200000</v>
      </c>
      <c r="O944" s="15">
        <f t="shared" ca="1" si="345"/>
        <v>0</v>
      </c>
      <c r="P944" s="15">
        <f t="shared" si="331"/>
        <v>200000</v>
      </c>
      <c r="Q944" s="15">
        <f t="shared" ca="1" si="346"/>
        <v>0</v>
      </c>
      <c r="R944" s="15">
        <f t="shared" si="332"/>
        <v>200000</v>
      </c>
      <c r="S944" s="15">
        <f t="shared" ca="1" si="347"/>
        <v>0</v>
      </c>
      <c r="T944" s="15">
        <f t="shared" si="333"/>
        <v>200000</v>
      </c>
      <c r="U944" s="15">
        <f t="shared" ca="1" si="348"/>
        <v>0</v>
      </c>
      <c r="V944" s="15">
        <f t="shared" si="334"/>
        <v>200000</v>
      </c>
      <c r="W944" s="15">
        <f t="shared" ca="1" si="349"/>
        <v>0</v>
      </c>
      <c r="X944" s="15">
        <f t="shared" si="335"/>
        <v>200000</v>
      </c>
      <c r="Y944" s="44">
        <f t="shared" ca="1" si="350"/>
        <v>0</v>
      </c>
      <c r="Z944" s="15">
        <f t="shared" si="336"/>
        <v>200000</v>
      </c>
      <c r="AA944" s="44">
        <f t="shared" ca="1" si="351"/>
        <v>0</v>
      </c>
      <c r="AB944" s="15">
        <f t="shared" si="337"/>
        <v>200000</v>
      </c>
      <c r="AC944" s="44">
        <f t="shared" ca="1" si="352"/>
        <v>0</v>
      </c>
      <c r="AD944" s="15">
        <f t="shared" si="338"/>
        <v>200000</v>
      </c>
      <c r="AE944" s="44">
        <f t="shared" ca="1" si="353"/>
        <v>0</v>
      </c>
    </row>
    <row r="945" spans="2:31">
      <c r="B945" s="15">
        <f t="shared" si="324"/>
        <v>200000</v>
      </c>
      <c r="C945" s="15">
        <f t="shared" ca="1" si="339"/>
        <v>0</v>
      </c>
      <c r="D945" s="15">
        <f t="shared" si="325"/>
        <v>200000</v>
      </c>
      <c r="E945" s="15">
        <f t="shared" ca="1" si="340"/>
        <v>0</v>
      </c>
      <c r="F945" s="15">
        <f t="shared" si="326"/>
        <v>200000</v>
      </c>
      <c r="G945" s="15">
        <f t="shared" ca="1" si="341"/>
        <v>0</v>
      </c>
      <c r="H945" s="15">
        <f t="shared" si="327"/>
        <v>200000</v>
      </c>
      <c r="I945" s="15">
        <f t="shared" ca="1" si="342"/>
        <v>0</v>
      </c>
      <c r="J945" s="15">
        <f t="shared" si="328"/>
        <v>200000</v>
      </c>
      <c r="K945" s="15">
        <f t="shared" ca="1" si="343"/>
        <v>0</v>
      </c>
      <c r="L945" s="15">
        <f t="shared" si="329"/>
        <v>200000</v>
      </c>
      <c r="M945" s="15">
        <f t="shared" ca="1" si="344"/>
        <v>0</v>
      </c>
      <c r="N945" s="15">
        <f t="shared" si="330"/>
        <v>200000</v>
      </c>
      <c r="O945" s="15">
        <f t="shared" ca="1" si="345"/>
        <v>0</v>
      </c>
      <c r="P945" s="15">
        <f t="shared" si="331"/>
        <v>200000</v>
      </c>
      <c r="Q945" s="15">
        <f t="shared" ca="1" si="346"/>
        <v>0</v>
      </c>
      <c r="R945" s="15">
        <f t="shared" si="332"/>
        <v>200000</v>
      </c>
      <c r="S945" s="15">
        <f t="shared" ca="1" si="347"/>
        <v>0</v>
      </c>
      <c r="T945" s="15">
        <f t="shared" si="333"/>
        <v>200000</v>
      </c>
      <c r="U945" s="15">
        <f t="shared" ca="1" si="348"/>
        <v>0</v>
      </c>
      <c r="V945" s="15">
        <f t="shared" si="334"/>
        <v>200000</v>
      </c>
      <c r="W945" s="15">
        <f t="shared" ca="1" si="349"/>
        <v>0</v>
      </c>
      <c r="X945" s="15">
        <f t="shared" si="335"/>
        <v>200000</v>
      </c>
      <c r="Y945" s="44">
        <f t="shared" ca="1" si="350"/>
        <v>0</v>
      </c>
      <c r="Z945" s="15">
        <f t="shared" si="336"/>
        <v>200000</v>
      </c>
      <c r="AA945" s="44">
        <f t="shared" ca="1" si="351"/>
        <v>0</v>
      </c>
      <c r="AB945" s="15">
        <f t="shared" si="337"/>
        <v>200000</v>
      </c>
      <c r="AC945" s="44">
        <f t="shared" ca="1" si="352"/>
        <v>0</v>
      </c>
      <c r="AD945" s="15">
        <f t="shared" si="338"/>
        <v>200000</v>
      </c>
      <c r="AE945" s="44">
        <f t="shared" ca="1" si="353"/>
        <v>0</v>
      </c>
    </row>
    <row r="946" spans="2:31">
      <c r="B946" s="15">
        <f t="shared" si="324"/>
        <v>200000</v>
      </c>
      <c r="C946" s="15">
        <f t="shared" ca="1" si="339"/>
        <v>0</v>
      </c>
      <c r="D946" s="15">
        <f t="shared" si="325"/>
        <v>200000</v>
      </c>
      <c r="E946" s="15">
        <f t="shared" ca="1" si="340"/>
        <v>0</v>
      </c>
      <c r="F946" s="15">
        <f t="shared" si="326"/>
        <v>200000</v>
      </c>
      <c r="G946" s="15">
        <f t="shared" ca="1" si="341"/>
        <v>0</v>
      </c>
      <c r="H946" s="15">
        <f t="shared" si="327"/>
        <v>200000</v>
      </c>
      <c r="I946" s="15">
        <f t="shared" ca="1" si="342"/>
        <v>0</v>
      </c>
      <c r="J946" s="15">
        <f t="shared" si="328"/>
        <v>200000</v>
      </c>
      <c r="K946" s="15">
        <f t="shared" ca="1" si="343"/>
        <v>0</v>
      </c>
      <c r="L946" s="15">
        <f t="shared" si="329"/>
        <v>200000</v>
      </c>
      <c r="M946" s="15">
        <f t="shared" ca="1" si="344"/>
        <v>0</v>
      </c>
      <c r="N946" s="15">
        <f t="shared" si="330"/>
        <v>200000</v>
      </c>
      <c r="O946" s="15">
        <f t="shared" ca="1" si="345"/>
        <v>0</v>
      </c>
      <c r="P946" s="15">
        <f t="shared" si="331"/>
        <v>200000</v>
      </c>
      <c r="Q946" s="15">
        <f t="shared" ca="1" si="346"/>
        <v>0</v>
      </c>
      <c r="R946" s="15">
        <f t="shared" si="332"/>
        <v>200000</v>
      </c>
      <c r="S946" s="15">
        <f t="shared" ca="1" si="347"/>
        <v>0</v>
      </c>
      <c r="T946" s="15">
        <f t="shared" si="333"/>
        <v>200000</v>
      </c>
      <c r="U946" s="15">
        <f t="shared" ca="1" si="348"/>
        <v>0</v>
      </c>
      <c r="V946" s="15">
        <f t="shared" si="334"/>
        <v>200000</v>
      </c>
      <c r="W946" s="15">
        <f t="shared" ca="1" si="349"/>
        <v>0</v>
      </c>
      <c r="X946" s="15">
        <f t="shared" si="335"/>
        <v>200000</v>
      </c>
      <c r="Y946" s="44">
        <f t="shared" ca="1" si="350"/>
        <v>0</v>
      </c>
      <c r="Z946" s="15">
        <f t="shared" si="336"/>
        <v>200000</v>
      </c>
      <c r="AA946" s="44">
        <f t="shared" ca="1" si="351"/>
        <v>0</v>
      </c>
      <c r="AB946" s="15">
        <f t="shared" si="337"/>
        <v>200000</v>
      </c>
      <c r="AC946" s="44">
        <f t="shared" ca="1" si="352"/>
        <v>0</v>
      </c>
      <c r="AD946" s="15">
        <f t="shared" si="338"/>
        <v>200000</v>
      </c>
      <c r="AE946" s="44">
        <f t="shared" ca="1" si="353"/>
        <v>0</v>
      </c>
    </row>
    <row r="947" spans="2:31">
      <c r="B947" s="15">
        <f t="shared" si="324"/>
        <v>200000</v>
      </c>
      <c r="C947" s="15">
        <f t="shared" ca="1" si="339"/>
        <v>0</v>
      </c>
      <c r="D947" s="15">
        <f t="shared" si="325"/>
        <v>200000</v>
      </c>
      <c r="E947" s="15">
        <f t="shared" ca="1" si="340"/>
        <v>0</v>
      </c>
      <c r="F947" s="15">
        <f t="shared" si="326"/>
        <v>200000</v>
      </c>
      <c r="G947" s="15">
        <f t="shared" ca="1" si="341"/>
        <v>0</v>
      </c>
      <c r="H947" s="15">
        <f t="shared" si="327"/>
        <v>200000</v>
      </c>
      <c r="I947" s="15">
        <f t="shared" ca="1" si="342"/>
        <v>0</v>
      </c>
      <c r="J947" s="15">
        <f t="shared" si="328"/>
        <v>200000</v>
      </c>
      <c r="K947" s="15">
        <f t="shared" ca="1" si="343"/>
        <v>0</v>
      </c>
      <c r="L947" s="15">
        <f t="shared" si="329"/>
        <v>200000</v>
      </c>
      <c r="M947" s="15">
        <f t="shared" ca="1" si="344"/>
        <v>0</v>
      </c>
      <c r="N947" s="15">
        <f t="shared" si="330"/>
        <v>200000</v>
      </c>
      <c r="O947" s="15">
        <f t="shared" ca="1" si="345"/>
        <v>0</v>
      </c>
      <c r="P947" s="15">
        <f t="shared" si="331"/>
        <v>200000</v>
      </c>
      <c r="Q947" s="15">
        <f t="shared" ca="1" si="346"/>
        <v>0</v>
      </c>
      <c r="R947" s="15">
        <f t="shared" si="332"/>
        <v>200000</v>
      </c>
      <c r="S947" s="15">
        <f t="shared" ca="1" si="347"/>
        <v>0</v>
      </c>
      <c r="T947" s="15">
        <f t="shared" si="333"/>
        <v>200000</v>
      </c>
      <c r="U947" s="15">
        <f t="shared" ca="1" si="348"/>
        <v>0</v>
      </c>
      <c r="V947" s="15">
        <f t="shared" si="334"/>
        <v>200000</v>
      </c>
      <c r="W947" s="15">
        <f t="shared" ca="1" si="349"/>
        <v>0</v>
      </c>
      <c r="X947" s="15">
        <f t="shared" si="335"/>
        <v>200000</v>
      </c>
      <c r="Y947" s="44">
        <f t="shared" ca="1" si="350"/>
        <v>0</v>
      </c>
      <c r="Z947" s="15">
        <f t="shared" si="336"/>
        <v>200000</v>
      </c>
      <c r="AA947" s="44">
        <f t="shared" ca="1" si="351"/>
        <v>0</v>
      </c>
      <c r="AB947" s="15">
        <f t="shared" si="337"/>
        <v>200000</v>
      </c>
      <c r="AC947" s="44">
        <f t="shared" ca="1" si="352"/>
        <v>0</v>
      </c>
      <c r="AD947" s="15">
        <f t="shared" si="338"/>
        <v>200000</v>
      </c>
      <c r="AE947" s="44">
        <f t="shared" ca="1" si="353"/>
        <v>0</v>
      </c>
    </row>
    <row r="948" spans="2:31">
      <c r="B948" s="15">
        <f t="shared" si="324"/>
        <v>200000</v>
      </c>
      <c r="C948" s="15">
        <f t="shared" ca="1" si="339"/>
        <v>0</v>
      </c>
      <c r="D948" s="15">
        <f t="shared" si="325"/>
        <v>200000</v>
      </c>
      <c r="E948" s="15">
        <f t="shared" ca="1" si="340"/>
        <v>0</v>
      </c>
      <c r="F948" s="15">
        <f t="shared" si="326"/>
        <v>200000</v>
      </c>
      <c r="G948" s="15">
        <f t="shared" ca="1" si="341"/>
        <v>0</v>
      </c>
      <c r="H948" s="15">
        <f t="shared" si="327"/>
        <v>200000</v>
      </c>
      <c r="I948" s="15">
        <f t="shared" ca="1" si="342"/>
        <v>0</v>
      </c>
      <c r="J948" s="15">
        <f t="shared" si="328"/>
        <v>200000</v>
      </c>
      <c r="K948" s="15">
        <f t="shared" ca="1" si="343"/>
        <v>0</v>
      </c>
      <c r="L948" s="15">
        <f t="shared" si="329"/>
        <v>200000</v>
      </c>
      <c r="M948" s="15">
        <f t="shared" ca="1" si="344"/>
        <v>0</v>
      </c>
      <c r="N948" s="15">
        <f t="shared" si="330"/>
        <v>200000</v>
      </c>
      <c r="O948" s="15">
        <f t="shared" ca="1" si="345"/>
        <v>0</v>
      </c>
      <c r="P948" s="15">
        <f t="shared" si="331"/>
        <v>200000</v>
      </c>
      <c r="Q948" s="15">
        <f t="shared" ca="1" si="346"/>
        <v>0</v>
      </c>
      <c r="R948" s="15">
        <f t="shared" si="332"/>
        <v>200000</v>
      </c>
      <c r="S948" s="15">
        <f t="shared" ca="1" si="347"/>
        <v>0</v>
      </c>
      <c r="T948" s="15">
        <f t="shared" si="333"/>
        <v>200000</v>
      </c>
      <c r="U948" s="15">
        <f t="shared" ca="1" si="348"/>
        <v>0</v>
      </c>
      <c r="V948" s="15">
        <f t="shared" si="334"/>
        <v>200000</v>
      </c>
      <c r="W948" s="15">
        <f t="shared" ca="1" si="349"/>
        <v>0</v>
      </c>
      <c r="X948" s="15">
        <f t="shared" si="335"/>
        <v>200000</v>
      </c>
      <c r="Y948" s="44">
        <f t="shared" ca="1" si="350"/>
        <v>0</v>
      </c>
      <c r="Z948" s="15">
        <f t="shared" si="336"/>
        <v>200000</v>
      </c>
      <c r="AA948" s="44">
        <f t="shared" ca="1" si="351"/>
        <v>0</v>
      </c>
      <c r="AB948" s="15">
        <f t="shared" si="337"/>
        <v>200000</v>
      </c>
      <c r="AC948" s="44">
        <f t="shared" ca="1" si="352"/>
        <v>0</v>
      </c>
      <c r="AD948" s="15">
        <f t="shared" si="338"/>
        <v>200000</v>
      </c>
      <c r="AE948" s="44">
        <f t="shared" ca="1" si="353"/>
        <v>0</v>
      </c>
    </row>
    <row r="949" spans="2:31">
      <c r="B949" s="15">
        <f t="shared" si="324"/>
        <v>200000</v>
      </c>
      <c r="C949" s="15">
        <f t="shared" ca="1" si="339"/>
        <v>0</v>
      </c>
      <c r="D949" s="15">
        <f t="shared" si="325"/>
        <v>200000</v>
      </c>
      <c r="E949" s="15">
        <f t="shared" ca="1" si="340"/>
        <v>0</v>
      </c>
      <c r="F949" s="15">
        <f t="shared" si="326"/>
        <v>200000</v>
      </c>
      <c r="G949" s="15">
        <f t="shared" ca="1" si="341"/>
        <v>0</v>
      </c>
      <c r="H949" s="15">
        <f t="shared" si="327"/>
        <v>200000</v>
      </c>
      <c r="I949" s="15">
        <f t="shared" ca="1" si="342"/>
        <v>0</v>
      </c>
      <c r="J949" s="15">
        <f t="shared" si="328"/>
        <v>200000</v>
      </c>
      <c r="K949" s="15">
        <f t="shared" ca="1" si="343"/>
        <v>0</v>
      </c>
      <c r="L949" s="15">
        <f t="shared" si="329"/>
        <v>200000</v>
      </c>
      <c r="M949" s="15">
        <f t="shared" ca="1" si="344"/>
        <v>0</v>
      </c>
      <c r="N949" s="15">
        <f t="shared" si="330"/>
        <v>200000</v>
      </c>
      <c r="O949" s="15">
        <f t="shared" ca="1" si="345"/>
        <v>0</v>
      </c>
      <c r="P949" s="15">
        <f t="shared" si="331"/>
        <v>200000</v>
      </c>
      <c r="Q949" s="15">
        <f t="shared" ca="1" si="346"/>
        <v>0</v>
      </c>
      <c r="R949" s="15">
        <f t="shared" si="332"/>
        <v>200000</v>
      </c>
      <c r="S949" s="15">
        <f t="shared" ca="1" si="347"/>
        <v>0</v>
      </c>
      <c r="T949" s="15">
        <f t="shared" si="333"/>
        <v>200000</v>
      </c>
      <c r="U949" s="15">
        <f t="shared" ca="1" si="348"/>
        <v>0</v>
      </c>
      <c r="V949" s="15">
        <f t="shared" si="334"/>
        <v>200000</v>
      </c>
      <c r="W949" s="15">
        <f t="shared" ca="1" si="349"/>
        <v>0</v>
      </c>
      <c r="X949" s="15">
        <f t="shared" si="335"/>
        <v>200000</v>
      </c>
      <c r="Y949" s="44">
        <f t="shared" ca="1" si="350"/>
        <v>0</v>
      </c>
      <c r="Z949" s="15">
        <f t="shared" si="336"/>
        <v>200000</v>
      </c>
      <c r="AA949" s="44">
        <f t="shared" ca="1" si="351"/>
        <v>0</v>
      </c>
      <c r="AB949" s="15">
        <f t="shared" si="337"/>
        <v>200000</v>
      </c>
      <c r="AC949" s="44">
        <f t="shared" ca="1" si="352"/>
        <v>0</v>
      </c>
      <c r="AD949" s="15">
        <f t="shared" si="338"/>
        <v>200000</v>
      </c>
      <c r="AE949" s="44">
        <f t="shared" ca="1" si="353"/>
        <v>0</v>
      </c>
    </row>
    <row r="950" spans="2:31">
      <c r="B950" s="15">
        <f t="shared" si="324"/>
        <v>200000</v>
      </c>
      <c r="C950" s="15">
        <f t="shared" ca="1" si="339"/>
        <v>0</v>
      </c>
      <c r="D950" s="15">
        <f t="shared" si="325"/>
        <v>200000</v>
      </c>
      <c r="E950" s="15">
        <f t="shared" ca="1" si="340"/>
        <v>0</v>
      </c>
      <c r="F950" s="15">
        <f t="shared" si="326"/>
        <v>200000</v>
      </c>
      <c r="G950" s="15">
        <f t="shared" ca="1" si="341"/>
        <v>0</v>
      </c>
      <c r="H950" s="15">
        <f t="shared" si="327"/>
        <v>200000</v>
      </c>
      <c r="I950" s="15">
        <f t="shared" ca="1" si="342"/>
        <v>0</v>
      </c>
      <c r="J950" s="15">
        <f t="shared" si="328"/>
        <v>200000</v>
      </c>
      <c r="K950" s="15">
        <f t="shared" ca="1" si="343"/>
        <v>0</v>
      </c>
      <c r="L950" s="15">
        <f t="shared" si="329"/>
        <v>200000</v>
      </c>
      <c r="M950" s="15">
        <f t="shared" ca="1" si="344"/>
        <v>0</v>
      </c>
      <c r="N950" s="15">
        <f t="shared" si="330"/>
        <v>200000</v>
      </c>
      <c r="O950" s="15">
        <f t="shared" ca="1" si="345"/>
        <v>0</v>
      </c>
      <c r="P950" s="15">
        <f t="shared" si="331"/>
        <v>200000</v>
      </c>
      <c r="Q950" s="15">
        <f t="shared" ca="1" si="346"/>
        <v>0</v>
      </c>
      <c r="R950" s="15">
        <f t="shared" si="332"/>
        <v>200000</v>
      </c>
      <c r="S950" s="15">
        <f t="shared" ca="1" si="347"/>
        <v>0</v>
      </c>
      <c r="T950" s="15">
        <f t="shared" si="333"/>
        <v>200000</v>
      </c>
      <c r="U950" s="15">
        <f t="shared" ca="1" si="348"/>
        <v>0</v>
      </c>
      <c r="V950" s="15">
        <f t="shared" si="334"/>
        <v>200000</v>
      </c>
      <c r="W950" s="15">
        <f t="shared" ca="1" si="349"/>
        <v>0</v>
      </c>
      <c r="X950" s="15">
        <f t="shared" si="335"/>
        <v>200000</v>
      </c>
      <c r="Y950" s="44">
        <f t="shared" ca="1" si="350"/>
        <v>0</v>
      </c>
      <c r="Z950" s="15">
        <f t="shared" si="336"/>
        <v>200000</v>
      </c>
      <c r="AA950" s="44">
        <f t="shared" ca="1" si="351"/>
        <v>0</v>
      </c>
      <c r="AB950" s="15">
        <f t="shared" si="337"/>
        <v>200000</v>
      </c>
      <c r="AC950" s="44">
        <f t="shared" ca="1" si="352"/>
        <v>0</v>
      </c>
      <c r="AD950" s="15">
        <f t="shared" si="338"/>
        <v>200000</v>
      </c>
      <c r="AE950" s="44">
        <f t="shared" ca="1" si="353"/>
        <v>0</v>
      </c>
    </row>
    <row r="951" spans="2:31">
      <c r="B951" s="15">
        <f t="shared" si="324"/>
        <v>200000</v>
      </c>
      <c r="C951" s="15">
        <f t="shared" ca="1" si="339"/>
        <v>0</v>
      </c>
      <c r="D951" s="15">
        <f t="shared" si="325"/>
        <v>200000</v>
      </c>
      <c r="E951" s="15">
        <f t="shared" ca="1" si="340"/>
        <v>0</v>
      </c>
      <c r="F951" s="15">
        <f t="shared" si="326"/>
        <v>200000</v>
      </c>
      <c r="G951" s="15">
        <f t="shared" ca="1" si="341"/>
        <v>0</v>
      </c>
      <c r="H951" s="15">
        <f t="shared" si="327"/>
        <v>200000</v>
      </c>
      <c r="I951" s="15">
        <f t="shared" ca="1" si="342"/>
        <v>0</v>
      </c>
      <c r="J951" s="15">
        <f t="shared" si="328"/>
        <v>200000</v>
      </c>
      <c r="K951" s="15">
        <f t="shared" ca="1" si="343"/>
        <v>0</v>
      </c>
      <c r="L951" s="15">
        <f t="shared" si="329"/>
        <v>200000</v>
      </c>
      <c r="M951" s="15">
        <f t="shared" ca="1" si="344"/>
        <v>0</v>
      </c>
      <c r="N951" s="15">
        <f t="shared" si="330"/>
        <v>200000</v>
      </c>
      <c r="O951" s="15">
        <f t="shared" ca="1" si="345"/>
        <v>0</v>
      </c>
      <c r="P951" s="15">
        <f t="shared" si="331"/>
        <v>200000</v>
      </c>
      <c r="Q951" s="15">
        <f t="shared" ca="1" si="346"/>
        <v>0</v>
      </c>
      <c r="R951" s="15">
        <f t="shared" si="332"/>
        <v>200000</v>
      </c>
      <c r="S951" s="15">
        <f t="shared" ca="1" si="347"/>
        <v>0</v>
      </c>
      <c r="T951" s="15">
        <f t="shared" si="333"/>
        <v>200000</v>
      </c>
      <c r="U951" s="15">
        <f t="shared" ca="1" si="348"/>
        <v>0</v>
      </c>
      <c r="V951" s="15">
        <f t="shared" si="334"/>
        <v>200000</v>
      </c>
      <c r="W951" s="15">
        <f t="shared" ca="1" si="349"/>
        <v>0</v>
      </c>
      <c r="X951" s="15">
        <f t="shared" si="335"/>
        <v>200000</v>
      </c>
      <c r="Y951" s="44">
        <f t="shared" ca="1" si="350"/>
        <v>0</v>
      </c>
      <c r="Z951" s="15">
        <f t="shared" si="336"/>
        <v>200000</v>
      </c>
      <c r="AA951" s="44">
        <f t="shared" ca="1" si="351"/>
        <v>0</v>
      </c>
      <c r="AB951" s="15">
        <f t="shared" si="337"/>
        <v>200000</v>
      </c>
      <c r="AC951" s="44">
        <f t="shared" ca="1" si="352"/>
        <v>0</v>
      </c>
      <c r="AD951" s="15">
        <f t="shared" si="338"/>
        <v>200000</v>
      </c>
      <c r="AE951" s="44">
        <f t="shared" ca="1" si="353"/>
        <v>0</v>
      </c>
    </row>
    <row r="952" spans="2:31">
      <c r="B952" s="15">
        <f t="shared" si="324"/>
        <v>200000</v>
      </c>
      <c r="C952" s="15">
        <f t="shared" ca="1" si="339"/>
        <v>0</v>
      </c>
      <c r="D952" s="15">
        <f t="shared" si="325"/>
        <v>200000</v>
      </c>
      <c r="E952" s="15">
        <f t="shared" ca="1" si="340"/>
        <v>0</v>
      </c>
      <c r="F952" s="15">
        <f t="shared" si="326"/>
        <v>200000</v>
      </c>
      <c r="G952" s="15">
        <f t="shared" ca="1" si="341"/>
        <v>0</v>
      </c>
      <c r="H952" s="15">
        <f t="shared" si="327"/>
        <v>200000</v>
      </c>
      <c r="I952" s="15">
        <f t="shared" ca="1" si="342"/>
        <v>0</v>
      </c>
      <c r="J952" s="15">
        <f t="shared" si="328"/>
        <v>200000</v>
      </c>
      <c r="K952" s="15">
        <f t="shared" ca="1" si="343"/>
        <v>0</v>
      </c>
      <c r="L952" s="15">
        <f t="shared" si="329"/>
        <v>200000</v>
      </c>
      <c r="M952" s="15">
        <f t="shared" ca="1" si="344"/>
        <v>0</v>
      </c>
      <c r="N952" s="15">
        <f t="shared" si="330"/>
        <v>200000</v>
      </c>
      <c r="O952" s="15">
        <f t="shared" ca="1" si="345"/>
        <v>0</v>
      </c>
      <c r="P952" s="15">
        <f t="shared" si="331"/>
        <v>200000</v>
      </c>
      <c r="Q952" s="15">
        <f t="shared" ca="1" si="346"/>
        <v>0</v>
      </c>
      <c r="R952" s="15">
        <f t="shared" si="332"/>
        <v>200000</v>
      </c>
      <c r="S952" s="15">
        <f t="shared" ca="1" si="347"/>
        <v>0</v>
      </c>
      <c r="T952" s="15">
        <f t="shared" si="333"/>
        <v>200000</v>
      </c>
      <c r="U952" s="15">
        <f t="shared" ca="1" si="348"/>
        <v>0</v>
      </c>
      <c r="V952" s="15">
        <f t="shared" si="334"/>
        <v>200000</v>
      </c>
      <c r="W952" s="15">
        <f t="shared" ca="1" si="349"/>
        <v>0</v>
      </c>
      <c r="X952" s="15">
        <f t="shared" si="335"/>
        <v>200000</v>
      </c>
      <c r="Y952" s="44">
        <f t="shared" ca="1" si="350"/>
        <v>0</v>
      </c>
      <c r="Z952" s="15">
        <f t="shared" si="336"/>
        <v>200000</v>
      </c>
      <c r="AA952" s="44">
        <f t="shared" ca="1" si="351"/>
        <v>0</v>
      </c>
      <c r="AB952" s="15">
        <f t="shared" si="337"/>
        <v>200000</v>
      </c>
      <c r="AC952" s="44">
        <f t="shared" ca="1" si="352"/>
        <v>0</v>
      </c>
      <c r="AD952" s="15">
        <f t="shared" si="338"/>
        <v>200000</v>
      </c>
      <c r="AE952" s="44">
        <f t="shared" ca="1" si="353"/>
        <v>0</v>
      </c>
    </row>
    <row r="953" spans="2:31">
      <c r="B953" s="15">
        <f t="shared" si="324"/>
        <v>200000</v>
      </c>
      <c r="C953" s="15">
        <f t="shared" ca="1" si="339"/>
        <v>0</v>
      </c>
      <c r="D953" s="15">
        <f t="shared" si="325"/>
        <v>200000</v>
      </c>
      <c r="E953" s="15">
        <f t="shared" ca="1" si="340"/>
        <v>0</v>
      </c>
      <c r="F953" s="15">
        <f t="shared" si="326"/>
        <v>200000</v>
      </c>
      <c r="G953" s="15">
        <f t="shared" ca="1" si="341"/>
        <v>0</v>
      </c>
      <c r="H953" s="15">
        <f t="shared" si="327"/>
        <v>200000</v>
      </c>
      <c r="I953" s="15">
        <f t="shared" ca="1" si="342"/>
        <v>0</v>
      </c>
      <c r="J953" s="15">
        <f t="shared" si="328"/>
        <v>200000</v>
      </c>
      <c r="K953" s="15">
        <f t="shared" ca="1" si="343"/>
        <v>0</v>
      </c>
      <c r="L953" s="15">
        <f t="shared" si="329"/>
        <v>200000</v>
      </c>
      <c r="M953" s="15">
        <f t="shared" ca="1" si="344"/>
        <v>0</v>
      </c>
      <c r="N953" s="15">
        <f t="shared" si="330"/>
        <v>200000</v>
      </c>
      <c r="O953" s="15">
        <f t="shared" ca="1" si="345"/>
        <v>0</v>
      </c>
      <c r="P953" s="15">
        <f t="shared" si="331"/>
        <v>200000</v>
      </c>
      <c r="Q953" s="15">
        <f t="shared" ca="1" si="346"/>
        <v>0</v>
      </c>
      <c r="R953" s="15">
        <f t="shared" si="332"/>
        <v>200000</v>
      </c>
      <c r="S953" s="15">
        <f t="shared" ca="1" si="347"/>
        <v>0</v>
      </c>
      <c r="T953" s="15">
        <f t="shared" si="333"/>
        <v>200000</v>
      </c>
      <c r="U953" s="15">
        <f t="shared" ca="1" si="348"/>
        <v>0</v>
      </c>
      <c r="V953" s="15">
        <f t="shared" si="334"/>
        <v>200000</v>
      </c>
      <c r="W953" s="15">
        <f t="shared" ca="1" si="349"/>
        <v>0</v>
      </c>
      <c r="X953" s="15">
        <f t="shared" si="335"/>
        <v>200000</v>
      </c>
      <c r="Y953" s="44">
        <f t="shared" ca="1" si="350"/>
        <v>0</v>
      </c>
      <c r="Z953" s="15">
        <f t="shared" si="336"/>
        <v>200000</v>
      </c>
      <c r="AA953" s="44">
        <f t="shared" ca="1" si="351"/>
        <v>0</v>
      </c>
      <c r="AB953" s="15">
        <f t="shared" si="337"/>
        <v>200000</v>
      </c>
      <c r="AC953" s="44">
        <f t="shared" ca="1" si="352"/>
        <v>0</v>
      </c>
      <c r="AD953" s="15">
        <f t="shared" si="338"/>
        <v>200000</v>
      </c>
      <c r="AE953" s="44">
        <f t="shared" ca="1" si="353"/>
        <v>0</v>
      </c>
    </row>
    <row r="954" spans="2:31">
      <c r="B954" s="15">
        <f t="shared" si="324"/>
        <v>200000</v>
      </c>
      <c r="C954" s="15">
        <f t="shared" ca="1" si="339"/>
        <v>0</v>
      </c>
      <c r="D954" s="15">
        <f t="shared" si="325"/>
        <v>200000</v>
      </c>
      <c r="E954" s="15">
        <f t="shared" ca="1" si="340"/>
        <v>0</v>
      </c>
      <c r="F954" s="15">
        <f t="shared" si="326"/>
        <v>200000</v>
      </c>
      <c r="G954" s="15">
        <f t="shared" ca="1" si="341"/>
        <v>0</v>
      </c>
      <c r="H954" s="15">
        <f t="shared" si="327"/>
        <v>200000</v>
      </c>
      <c r="I954" s="15">
        <f t="shared" ca="1" si="342"/>
        <v>0</v>
      </c>
      <c r="J954" s="15">
        <f t="shared" si="328"/>
        <v>200000</v>
      </c>
      <c r="K954" s="15">
        <f t="shared" ca="1" si="343"/>
        <v>0</v>
      </c>
      <c r="L954" s="15">
        <f t="shared" si="329"/>
        <v>200000</v>
      </c>
      <c r="M954" s="15">
        <f t="shared" ca="1" si="344"/>
        <v>0</v>
      </c>
      <c r="N954" s="15">
        <f t="shared" si="330"/>
        <v>200000</v>
      </c>
      <c r="O954" s="15">
        <f t="shared" ca="1" si="345"/>
        <v>0</v>
      </c>
      <c r="P954" s="15">
        <f t="shared" si="331"/>
        <v>200000</v>
      </c>
      <c r="Q954" s="15">
        <f t="shared" ca="1" si="346"/>
        <v>0</v>
      </c>
      <c r="R954" s="15">
        <f t="shared" si="332"/>
        <v>200000</v>
      </c>
      <c r="S954" s="15">
        <f t="shared" ca="1" si="347"/>
        <v>0</v>
      </c>
      <c r="T954" s="15">
        <f t="shared" si="333"/>
        <v>200000</v>
      </c>
      <c r="U954" s="15">
        <f t="shared" ca="1" si="348"/>
        <v>0</v>
      </c>
      <c r="V954" s="15">
        <f t="shared" si="334"/>
        <v>200000</v>
      </c>
      <c r="W954" s="15">
        <f t="shared" ca="1" si="349"/>
        <v>0</v>
      </c>
      <c r="X954" s="15">
        <f t="shared" si="335"/>
        <v>200000</v>
      </c>
      <c r="Y954" s="44">
        <f t="shared" ca="1" si="350"/>
        <v>0</v>
      </c>
      <c r="Z954" s="15">
        <f t="shared" si="336"/>
        <v>200000</v>
      </c>
      <c r="AA954" s="44">
        <f t="shared" ca="1" si="351"/>
        <v>0</v>
      </c>
      <c r="AB954" s="15">
        <f t="shared" si="337"/>
        <v>200000</v>
      </c>
      <c r="AC954" s="44">
        <f t="shared" ca="1" si="352"/>
        <v>0</v>
      </c>
      <c r="AD954" s="15">
        <f t="shared" si="338"/>
        <v>200000</v>
      </c>
      <c r="AE954" s="44">
        <f t="shared" ca="1" si="353"/>
        <v>0</v>
      </c>
    </row>
    <row r="955" spans="2:31">
      <c r="B955" s="15">
        <f t="shared" si="324"/>
        <v>200000</v>
      </c>
      <c r="C955" s="15">
        <f t="shared" ca="1" si="339"/>
        <v>0</v>
      </c>
      <c r="D955" s="15">
        <f t="shared" si="325"/>
        <v>200000</v>
      </c>
      <c r="E955" s="15">
        <f t="shared" ca="1" si="340"/>
        <v>0</v>
      </c>
      <c r="F955" s="15">
        <f t="shared" si="326"/>
        <v>200000</v>
      </c>
      <c r="G955" s="15">
        <f t="shared" ca="1" si="341"/>
        <v>0</v>
      </c>
      <c r="H955" s="15">
        <f t="shared" si="327"/>
        <v>200000</v>
      </c>
      <c r="I955" s="15">
        <f t="shared" ca="1" si="342"/>
        <v>0</v>
      </c>
      <c r="J955" s="15">
        <f t="shared" si="328"/>
        <v>200000</v>
      </c>
      <c r="K955" s="15">
        <f t="shared" ca="1" si="343"/>
        <v>0</v>
      </c>
      <c r="L955" s="15">
        <f t="shared" si="329"/>
        <v>200000</v>
      </c>
      <c r="M955" s="15">
        <f t="shared" ca="1" si="344"/>
        <v>0</v>
      </c>
      <c r="N955" s="15">
        <f t="shared" si="330"/>
        <v>200000</v>
      </c>
      <c r="O955" s="15">
        <f t="shared" ca="1" si="345"/>
        <v>0</v>
      </c>
      <c r="P955" s="15">
        <f t="shared" si="331"/>
        <v>200000</v>
      </c>
      <c r="Q955" s="15">
        <f t="shared" ca="1" si="346"/>
        <v>0</v>
      </c>
      <c r="R955" s="15">
        <f t="shared" si="332"/>
        <v>200000</v>
      </c>
      <c r="S955" s="15">
        <f t="shared" ca="1" si="347"/>
        <v>0</v>
      </c>
      <c r="T955" s="15">
        <f t="shared" si="333"/>
        <v>200000</v>
      </c>
      <c r="U955" s="15">
        <f t="shared" ca="1" si="348"/>
        <v>0</v>
      </c>
      <c r="V955" s="15">
        <f t="shared" si="334"/>
        <v>200000</v>
      </c>
      <c r="W955" s="15">
        <f t="shared" ca="1" si="349"/>
        <v>0</v>
      </c>
      <c r="X955" s="15">
        <f t="shared" si="335"/>
        <v>200000</v>
      </c>
      <c r="Y955" s="44">
        <f t="shared" ca="1" si="350"/>
        <v>0</v>
      </c>
      <c r="Z955" s="15">
        <f t="shared" si="336"/>
        <v>200000</v>
      </c>
      <c r="AA955" s="44">
        <f t="shared" ca="1" si="351"/>
        <v>0</v>
      </c>
      <c r="AB955" s="15">
        <f t="shared" si="337"/>
        <v>200000</v>
      </c>
      <c r="AC955" s="44">
        <f t="shared" ca="1" si="352"/>
        <v>0</v>
      </c>
      <c r="AD955" s="15">
        <f t="shared" si="338"/>
        <v>200000</v>
      </c>
      <c r="AE955" s="44">
        <f t="shared" ca="1" si="353"/>
        <v>0</v>
      </c>
    </row>
    <row r="956" spans="2:31">
      <c r="B956" s="15">
        <f t="shared" si="324"/>
        <v>200000</v>
      </c>
      <c r="C956" s="15">
        <f t="shared" ca="1" si="339"/>
        <v>0</v>
      </c>
      <c r="D956" s="15">
        <f t="shared" si="325"/>
        <v>200000</v>
      </c>
      <c r="E956" s="15">
        <f t="shared" ca="1" si="340"/>
        <v>0</v>
      </c>
      <c r="F956" s="15">
        <f t="shared" si="326"/>
        <v>200000</v>
      </c>
      <c r="G956" s="15">
        <f t="shared" ca="1" si="341"/>
        <v>0</v>
      </c>
      <c r="H956" s="15">
        <f t="shared" si="327"/>
        <v>200000</v>
      </c>
      <c r="I956" s="15">
        <f t="shared" ca="1" si="342"/>
        <v>0</v>
      </c>
      <c r="J956" s="15">
        <f t="shared" si="328"/>
        <v>200000</v>
      </c>
      <c r="K956" s="15">
        <f t="shared" ca="1" si="343"/>
        <v>0</v>
      </c>
      <c r="L956" s="15">
        <f t="shared" si="329"/>
        <v>200000</v>
      </c>
      <c r="M956" s="15">
        <f t="shared" ca="1" si="344"/>
        <v>0</v>
      </c>
      <c r="N956" s="15">
        <f t="shared" si="330"/>
        <v>200000</v>
      </c>
      <c r="O956" s="15">
        <f t="shared" ca="1" si="345"/>
        <v>0</v>
      </c>
      <c r="P956" s="15">
        <f t="shared" si="331"/>
        <v>200000</v>
      </c>
      <c r="Q956" s="15">
        <f t="shared" ca="1" si="346"/>
        <v>0</v>
      </c>
      <c r="R956" s="15">
        <f t="shared" si="332"/>
        <v>200000</v>
      </c>
      <c r="S956" s="15">
        <f t="shared" ca="1" si="347"/>
        <v>0</v>
      </c>
      <c r="T956" s="15">
        <f t="shared" si="333"/>
        <v>200000</v>
      </c>
      <c r="U956" s="15">
        <f t="shared" ca="1" si="348"/>
        <v>0</v>
      </c>
      <c r="V956" s="15">
        <f t="shared" si="334"/>
        <v>200000</v>
      </c>
      <c r="W956" s="15">
        <f t="shared" ca="1" si="349"/>
        <v>0</v>
      </c>
      <c r="X956" s="15">
        <f t="shared" si="335"/>
        <v>200000</v>
      </c>
      <c r="Y956" s="44">
        <f t="shared" ca="1" si="350"/>
        <v>0</v>
      </c>
      <c r="Z956" s="15">
        <f t="shared" si="336"/>
        <v>200000</v>
      </c>
      <c r="AA956" s="44">
        <f t="shared" ca="1" si="351"/>
        <v>0</v>
      </c>
      <c r="AB956" s="15">
        <f t="shared" si="337"/>
        <v>200000</v>
      </c>
      <c r="AC956" s="44">
        <f t="shared" ca="1" si="352"/>
        <v>0</v>
      </c>
      <c r="AD956" s="15">
        <f t="shared" si="338"/>
        <v>200000</v>
      </c>
      <c r="AE956" s="44">
        <f t="shared" ca="1" si="353"/>
        <v>0</v>
      </c>
    </row>
  </sheetData>
  <mergeCells count="3">
    <mergeCell ref="R25:S25"/>
    <mergeCell ref="I3:L3"/>
    <mergeCell ref="I4:L4"/>
  </mergeCells>
  <pageMargins left="0.7" right="0.7" top="0.75" bottom="0.75" header="0.3" footer="0.3"/>
  <pageSetup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2" operator="notEqual" id="{90C5D9F2-C3B5-492E-AFFE-7512BAE46CC9}">
            <xm:f>'\Users\jcreed2\Documents\[DOE_LCOE_Attempt2.xlsx]1a. Original Design'!#REF!</xm:f>
            <x14:dxf>
              <font>
                <color rgb="FF9C0006"/>
              </font>
              <fill>
                <patternFill>
                  <bgColor rgb="FFFFC7CE"/>
                </patternFill>
              </fill>
            </x14:dxf>
          </x14:cfRule>
          <xm:sqref>O30</xm:sqref>
        </x14:conditionalFormatting>
        <x14:conditionalFormatting xmlns:xm="http://schemas.microsoft.com/office/excel/2006/main">
          <x14:cfRule type="cellIs" priority="1" operator="notEqual" id="{7D0DD2D6-5B12-4B84-A660-968B2C5C92EC}">
            <xm:f>'\Users\jcreed2\Documents\[DOE_LCOE_Attempt2.xlsx]1a. Original Design'!#REF!</xm:f>
            <x14:dxf>
              <font>
                <color rgb="FF9C0006"/>
              </font>
              <fill>
                <patternFill>
                  <bgColor rgb="FFFFC7CE"/>
                </patternFill>
              </fill>
            </x14:dxf>
          </x14:cfRule>
          <xm:sqref>O31:O86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8"/>
  <sheetViews>
    <sheetView zoomScaleNormal="100" workbookViewId="0"/>
  </sheetViews>
  <sheetFormatPr defaultColWidth="8.875" defaultRowHeight="15.75"/>
  <cols>
    <col min="1" max="1" width="4.625" customWidth="1"/>
  </cols>
  <sheetData>
    <row r="1" spans="2:18" ht="15.75" customHeight="1">
      <c r="B1" s="146" t="s">
        <v>210</v>
      </c>
      <c r="C1" s="147"/>
      <c r="D1" s="147"/>
      <c r="E1" s="147"/>
      <c r="F1" s="147"/>
      <c r="G1" s="147"/>
      <c r="H1" s="147"/>
      <c r="I1" s="147"/>
      <c r="J1" s="147"/>
      <c r="K1" s="147"/>
      <c r="L1" s="147"/>
      <c r="M1" s="147"/>
      <c r="N1" s="147"/>
      <c r="O1" s="147"/>
      <c r="P1" s="147"/>
      <c r="Q1" s="147"/>
      <c r="R1" s="148"/>
    </row>
    <row r="2" spans="2:18" ht="15.75" customHeight="1">
      <c r="B2" s="149" t="s">
        <v>273</v>
      </c>
      <c r="C2" s="150"/>
      <c r="D2" s="150"/>
      <c r="E2" s="150"/>
      <c r="F2" s="150"/>
      <c r="G2" s="150"/>
      <c r="H2" s="150"/>
      <c r="I2" s="150"/>
      <c r="J2" s="150"/>
      <c r="K2" s="150"/>
      <c r="L2" s="150"/>
      <c r="M2" s="150"/>
      <c r="N2" s="150"/>
      <c r="O2" s="150"/>
      <c r="P2" s="150"/>
      <c r="Q2" s="150"/>
      <c r="R2" s="151"/>
    </row>
    <row r="3" spans="2:18" ht="15.75" customHeight="1">
      <c r="B3" s="152" t="s">
        <v>91</v>
      </c>
      <c r="C3" s="153"/>
      <c r="D3" s="153"/>
      <c r="E3" s="153"/>
      <c r="F3" s="153"/>
      <c r="G3" s="153"/>
      <c r="H3" s="153"/>
      <c r="I3" s="153"/>
      <c r="J3" s="153"/>
      <c r="K3" s="153"/>
      <c r="L3" s="153"/>
      <c r="M3" s="153"/>
      <c r="N3" s="153"/>
      <c r="O3" s="153"/>
      <c r="P3" s="153"/>
      <c r="Q3" s="153"/>
      <c r="R3" s="154"/>
    </row>
    <row r="4" spans="2:18" ht="15.95" customHeight="1">
      <c r="B4" s="155" t="s">
        <v>272</v>
      </c>
      <c r="C4" s="156"/>
      <c r="D4" s="156"/>
      <c r="E4" s="156"/>
      <c r="F4" s="156"/>
      <c r="G4" s="156"/>
      <c r="H4" s="156"/>
      <c r="I4" s="156"/>
      <c r="J4" s="156"/>
      <c r="K4" s="156"/>
      <c r="L4" s="156"/>
      <c r="M4" s="156"/>
      <c r="N4" s="156"/>
      <c r="O4" s="156"/>
      <c r="P4" s="156"/>
      <c r="Q4" s="156"/>
      <c r="R4" s="157"/>
    </row>
    <row r="5" spans="2:18" ht="15.75" customHeight="1">
      <c r="B5" s="27"/>
      <c r="C5" s="27"/>
      <c r="D5" s="27"/>
      <c r="E5" s="27"/>
      <c r="F5" s="27"/>
      <c r="G5" s="27"/>
      <c r="H5" s="27"/>
      <c r="I5" s="27"/>
      <c r="J5" s="27"/>
      <c r="K5" s="27"/>
      <c r="L5" s="27"/>
      <c r="M5" s="27"/>
      <c r="N5" s="27"/>
      <c r="O5" s="27"/>
      <c r="P5" s="27"/>
      <c r="Q5" s="27"/>
      <c r="R5" s="27"/>
    </row>
    <row r="6" spans="2:18" ht="15.95" customHeight="1">
      <c r="B6" s="158" t="s">
        <v>240</v>
      </c>
      <c r="C6" s="159"/>
      <c r="D6" s="159"/>
      <c r="E6" s="159"/>
      <c r="F6" s="159"/>
      <c r="G6" s="159"/>
      <c r="H6" s="159"/>
      <c r="I6" s="159"/>
      <c r="J6" s="159"/>
      <c r="K6" s="159"/>
      <c r="L6" s="159"/>
      <c r="M6" s="159"/>
      <c r="N6" s="159"/>
      <c r="O6" s="159"/>
      <c r="P6" s="159"/>
      <c r="Q6" s="159"/>
      <c r="R6" s="160"/>
    </row>
    <row r="7" spans="2:18">
      <c r="B7" s="161"/>
      <c r="C7" s="162"/>
      <c r="D7" s="162"/>
      <c r="E7" s="162"/>
      <c r="F7" s="162"/>
      <c r="G7" s="162"/>
      <c r="H7" s="162"/>
      <c r="I7" s="162"/>
      <c r="J7" s="162"/>
      <c r="K7" s="162"/>
      <c r="L7" s="162"/>
      <c r="M7" s="162"/>
      <c r="N7" s="162"/>
      <c r="O7" s="162"/>
      <c r="P7" s="162"/>
      <c r="Q7" s="162"/>
      <c r="R7" s="163"/>
    </row>
    <row r="8" spans="2:18">
      <c r="B8" s="161"/>
      <c r="C8" s="162"/>
      <c r="D8" s="162"/>
      <c r="E8" s="162"/>
      <c r="F8" s="162"/>
      <c r="G8" s="162"/>
      <c r="H8" s="162"/>
      <c r="I8" s="162"/>
      <c r="J8" s="162"/>
      <c r="K8" s="162"/>
      <c r="L8" s="162"/>
      <c r="M8" s="162"/>
      <c r="N8" s="162"/>
      <c r="O8" s="162"/>
      <c r="P8" s="162"/>
      <c r="Q8" s="162"/>
      <c r="R8" s="163"/>
    </row>
    <row r="9" spans="2:18">
      <c r="B9" s="164"/>
      <c r="C9" s="165"/>
      <c r="D9" s="165"/>
      <c r="E9" s="165"/>
      <c r="F9" s="165"/>
      <c r="G9" s="165"/>
      <c r="H9" s="165"/>
      <c r="I9" s="165"/>
      <c r="J9" s="165"/>
      <c r="K9" s="165"/>
      <c r="L9" s="165"/>
      <c r="M9" s="165"/>
      <c r="N9" s="165"/>
      <c r="O9" s="165"/>
      <c r="P9" s="165"/>
      <c r="Q9" s="165"/>
      <c r="R9" s="166"/>
    </row>
    <row r="10" spans="2:18" ht="15.75" customHeight="1">
      <c r="B10" s="21"/>
      <c r="C10" s="21"/>
      <c r="D10" s="21"/>
      <c r="E10" s="21"/>
      <c r="F10" s="21"/>
      <c r="G10" s="21"/>
      <c r="H10" s="21"/>
      <c r="I10" s="21"/>
      <c r="J10" s="21"/>
      <c r="K10" s="21"/>
      <c r="L10" s="21"/>
      <c r="M10" s="21"/>
      <c r="N10" s="21"/>
      <c r="O10" s="21"/>
      <c r="P10" s="21"/>
      <c r="Q10" s="27"/>
      <c r="R10" s="27"/>
    </row>
    <row r="11" spans="2:18" ht="15.95" customHeight="1">
      <c r="B11" s="167" t="s">
        <v>241</v>
      </c>
      <c r="C11" s="168"/>
      <c r="D11" s="168"/>
      <c r="E11" s="168"/>
      <c r="F11" s="168"/>
      <c r="G11" s="168"/>
      <c r="H11" s="168"/>
      <c r="I11" s="168"/>
      <c r="J11" s="168"/>
      <c r="K11" s="168"/>
      <c r="L11" s="168"/>
      <c r="M11" s="168"/>
      <c r="N11" s="168"/>
      <c r="O11" s="168"/>
      <c r="P11" s="168"/>
      <c r="Q11" s="168"/>
      <c r="R11" s="169"/>
    </row>
    <row r="12" spans="2:18">
      <c r="B12" s="170"/>
      <c r="C12" s="171"/>
      <c r="D12" s="171"/>
      <c r="E12" s="171"/>
      <c r="F12" s="171"/>
      <c r="G12" s="171"/>
      <c r="H12" s="171"/>
      <c r="I12" s="171"/>
      <c r="J12" s="171"/>
      <c r="K12" s="171"/>
      <c r="L12" s="171"/>
      <c r="M12" s="171"/>
      <c r="N12" s="171"/>
      <c r="O12" s="171"/>
      <c r="P12" s="171"/>
      <c r="Q12" s="171"/>
      <c r="R12" s="172"/>
    </row>
    <row r="13" spans="2:18">
      <c r="B13" s="170"/>
      <c r="C13" s="171"/>
      <c r="D13" s="171"/>
      <c r="E13" s="171"/>
      <c r="F13" s="171"/>
      <c r="G13" s="171"/>
      <c r="H13" s="171"/>
      <c r="I13" s="171"/>
      <c r="J13" s="171"/>
      <c r="K13" s="171"/>
      <c r="L13" s="171"/>
      <c r="M13" s="171"/>
      <c r="N13" s="171"/>
      <c r="O13" s="171"/>
      <c r="P13" s="171"/>
      <c r="Q13" s="171"/>
      <c r="R13" s="172"/>
    </row>
    <row r="14" spans="2:18" ht="15.75" customHeight="1">
      <c r="B14" s="170"/>
      <c r="C14" s="171"/>
      <c r="D14" s="171"/>
      <c r="E14" s="171"/>
      <c r="F14" s="171"/>
      <c r="G14" s="171"/>
      <c r="H14" s="171"/>
      <c r="I14" s="171"/>
      <c r="J14" s="171"/>
      <c r="K14" s="171"/>
      <c r="L14" s="171"/>
      <c r="M14" s="171"/>
      <c r="N14" s="171"/>
      <c r="O14" s="171"/>
      <c r="P14" s="171"/>
      <c r="Q14" s="171"/>
      <c r="R14" s="172"/>
    </row>
    <row r="15" spans="2:18">
      <c r="B15" s="173"/>
      <c r="C15" s="174"/>
      <c r="D15" s="174"/>
      <c r="E15" s="174"/>
      <c r="F15" s="174"/>
      <c r="G15" s="174"/>
      <c r="H15" s="174"/>
      <c r="I15" s="174"/>
      <c r="J15" s="174"/>
      <c r="K15" s="174"/>
      <c r="L15" s="174"/>
      <c r="M15" s="174"/>
      <c r="N15" s="174"/>
      <c r="O15" s="174"/>
      <c r="P15" s="174"/>
      <c r="Q15" s="174"/>
      <c r="R15" s="175"/>
    </row>
    <row r="16" spans="2:18" ht="15.95" customHeight="1">
      <c r="B16" s="26"/>
      <c r="C16" s="26"/>
      <c r="D16" s="26"/>
      <c r="E16" s="26"/>
      <c r="F16" s="26"/>
      <c r="G16" s="26"/>
      <c r="H16" s="26"/>
      <c r="I16" s="26"/>
      <c r="J16" s="26"/>
      <c r="K16" s="26"/>
      <c r="L16" s="26"/>
      <c r="M16" s="26"/>
      <c r="N16" s="26"/>
      <c r="O16" s="26"/>
      <c r="P16" s="26"/>
      <c r="Q16" s="27"/>
      <c r="R16" s="27"/>
    </row>
    <row r="17" spans="1:18" ht="15.95" customHeight="1">
      <c r="B17" s="167" t="s">
        <v>242</v>
      </c>
      <c r="C17" s="168"/>
      <c r="D17" s="168"/>
      <c r="E17" s="168"/>
      <c r="F17" s="168"/>
      <c r="G17" s="168"/>
      <c r="H17" s="168"/>
      <c r="I17" s="168"/>
      <c r="J17" s="168"/>
      <c r="K17" s="168"/>
      <c r="L17" s="168"/>
      <c r="M17" s="168"/>
      <c r="N17" s="168"/>
      <c r="O17" s="168"/>
      <c r="P17" s="168"/>
      <c r="Q17" s="168"/>
      <c r="R17" s="169"/>
    </row>
    <row r="18" spans="1:18">
      <c r="B18" s="170"/>
      <c r="C18" s="171"/>
      <c r="D18" s="171"/>
      <c r="E18" s="171"/>
      <c r="F18" s="171"/>
      <c r="G18" s="171"/>
      <c r="H18" s="171"/>
      <c r="I18" s="171"/>
      <c r="J18" s="171"/>
      <c r="K18" s="171"/>
      <c r="L18" s="171"/>
      <c r="M18" s="171"/>
      <c r="N18" s="171"/>
      <c r="O18" s="171"/>
      <c r="P18" s="171"/>
      <c r="Q18" s="171"/>
      <c r="R18" s="172"/>
    </row>
    <row r="19" spans="1:18">
      <c r="B19" s="170"/>
      <c r="C19" s="171"/>
      <c r="D19" s="171"/>
      <c r="E19" s="171"/>
      <c r="F19" s="171"/>
      <c r="G19" s="171"/>
      <c r="H19" s="171"/>
      <c r="I19" s="171"/>
      <c r="J19" s="171"/>
      <c r="K19" s="171"/>
      <c r="L19" s="171"/>
      <c r="M19" s="171"/>
      <c r="N19" s="171"/>
      <c r="O19" s="171"/>
      <c r="P19" s="171"/>
      <c r="Q19" s="171"/>
      <c r="R19" s="172"/>
    </row>
    <row r="20" spans="1:18">
      <c r="B20" s="170"/>
      <c r="C20" s="171"/>
      <c r="D20" s="171"/>
      <c r="E20" s="171"/>
      <c r="F20" s="171"/>
      <c r="G20" s="171"/>
      <c r="H20" s="171"/>
      <c r="I20" s="171"/>
      <c r="J20" s="171"/>
      <c r="K20" s="171"/>
      <c r="L20" s="171"/>
      <c r="M20" s="171"/>
      <c r="N20" s="171"/>
      <c r="O20" s="171"/>
      <c r="P20" s="171"/>
      <c r="Q20" s="171"/>
      <c r="R20" s="172"/>
    </row>
    <row r="21" spans="1:18" ht="15.95" customHeight="1">
      <c r="B21" s="170"/>
      <c r="C21" s="171"/>
      <c r="D21" s="171"/>
      <c r="E21" s="171"/>
      <c r="F21" s="171"/>
      <c r="G21" s="171"/>
      <c r="H21" s="171"/>
      <c r="I21" s="171"/>
      <c r="J21" s="171"/>
      <c r="K21" s="171"/>
      <c r="L21" s="171"/>
      <c r="M21" s="171"/>
      <c r="N21" s="171"/>
      <c r="O21" s="171"/>
      <c r="P21" s="171"/>
      <c r="Q21" s="171"/>
      <c r="R21" s="172"/>
    </row>
    <row r="22" spans="1:18" ht="15.95" customHeight="1">
      <c r="B22" s="173"/>
      <c r="C22" s="174"/>
      <c r="D22" s="174"/>
      <c r="E22" s="174"/>
      <c r="F22" s="174"/>
      <c r="G22" s="174"/>
      <c r="H22" s="174"/>
      <c r="I22" s="174"/>
      <c r="J22" s="174"/>
      <c r="K22" s="174"/>
      <c r="L22" s="174"/>
      <c r="M22" s="174"/>
      <c r="N22" s="174"/>
      <c r="O22" s="174"/>
      <c r="P22" s="174"/>
      <c r="Q22" s="174"/>
      <c r="R22" s="175"/>
    </row>
    <row r="23" spans="1:18" ht="15.95" customHeight="1">
      <c r="B23" s="27"/>
      <c r="C23" s="27"/>
      <c r="D23" s="27"/>
      <c r="E23" s="27"/>
      <c r="F23" s="27"/>
      <c r="G23" s="27"/>
      <c r="H23" s="27"/>
      <c r="I23" s="27"/>
      <c r="J23" s="27"/>
      <c r="K23" s="27"/>
      <c r="L23" s="27"/>
      <c r="M23" s="27"/>
      <c r="N23" s="27"/>
      <c r="O23" s="27"/>
      <c r="P23" s="27"/>
      <c r="Q23" s="27"/>
      <c r="R23" s="27"/>
    </row>
    <row r="24" spans="1:18" ht="15.95" customHeight="1">
      <c r="A24" s="27"/>
      <c r="B24" s="140" t="s">
        <v>200</v>
      </c>
      <c r="C24" s="141"/>
      <c r="D24" s="141"/>
      <c r="E24" s="141"/>
      <c r="F24" s="141"/>
      <c r="G24" s="141"/>
      <c r="H24" s="141"/>
      <c r="I24" s="141"/>
      <c r="J24" s="141"/>
      <c r="K24" s="141"/>
      <c r="L24" s="141"/>
      <c r="M24" s="141"/>
      <c r="N24" s="141"/>
      <c r="O24" s="141"/>
      <c r="P24" s="141"/>
      <c r="Q24" s="141"/>
      <c r="R24" s="142"/>
    </row>
    <row r="25" spans="1:18" ht="15.95" customHeight="1">
      <c r="A25" s="27"/>
      <c r="B25" s="143" t="s">
        <v>201</v>
      </c>
      <c r="C25" s="144"/>
      <c r="D25" s="144"/>
      <c r="E25" s="144"/>
      <c r="F25" s="144"/>
      <c r="G25" s="144"/>
      <c r="H25" s="144"/>
      <c r="I25" s="144"/>
      <c r="J25" s="144"/>
      <c r="K25" s="144"/>
      <c r="L25" s="144"/>
      <c r="M25" s="144"/>
      <c r="N25" s="144"/>
      <c r="O25" s="144"/>
      <c r="P25" s="144"/>
      <c r="Q25" s="144"/>
      <c r="R25" s="145"/>
    </row>
    <row r="26" spans="1:18" ht="15.95" customHeight="1">
      <c r="A26" s="27"/>
      <c r="B26" s="137" t="s">
        <v>243</v>
      </c>
      <c r="C26" s="138"/>
      <c r="D26" s="138"/>
      <c r="E26" s="138"/>
      <c r="F26" s="138"/>
      <c r="G26" s="138"/>
      <c r="H26" s="138"/>
      <c r="I26" s="138"/>
      <c r="J26" s="138"/>
      <c r="K26" s="138"/>
      <c r="L26" s="138"/>
      <c r="M26" s="138"/>
      <c r="N26" s="138"/>
      <c r="O26" s="138"/>
      <c r="P26" s="138"/>
      <c r="Q26" s="138"/>
      <c r="R26" s="139"/>
    </row>
    <row r="27" spans="1:18">
      <c r="A27" s="27"/>
      <c r="B27" s="26"/>
      <c r="C27" s="26"/>
      <c r="D27" s="26"/>
      <c r="E27" s="26"/>
      <c r="F27" s="26"/>
      <c r="G27" s="26"/>
      <c r="H27" s="26"/>
      <c r="I27" s="26"/>
      <c r="J27" s="26"/>
      <c r="K27" s="26"/>
      <c r="L27" s="26"/>
      <c r="M27" s="26"/>
      <c r="N27" s="26"/>
      <c r="O27" s="26"/>
      <c r="P27" s="26"/>
      <c r="Q27" s="26"/>
      <c r="R27" s="26"/>
    </row>
    <row r="28" spans="1:18">
      <c r="A28" s="27"/>
      <c r="B28" s="26"/>
      <c r="C28" s="26"/>
      <c r="D28" s="26"/>
      <c r="E28" s="26"/>
      <c r="F28" s="26"/>
      <c r="G28" s="26"/>
      <c r="H28" s="26"/>
      <c r="I28" s="26"/>
      <c r="J28" s="26"/>
      <c r="K28" s="26"/>
      <c r="L28" s="26"/>
      <c r="M28" s="26"/>
      <c r="N28" s="26"/>
      <c r="O28" s="26"/>
      <c r="P28" s="26"/>
      <c r="Q28" s="26"/>
      <c r="R28" s="26"/>
    </row>
  </sheetData>
  <mergeCells count="10">
    <mergeCell ref="B26:R26"/>
    <mergeCell ref="B24:R24"/>
    <mergeCell ref="B25:R25"/>
    <mergeCell ref="B1:R1"/>
    <mergeCell ref="B2:R2"/>
    <mergeCell ref="B3:R3"/>
    <mergeCell ref="B4:R4"/>
    <mergeCell ref="B6:R9"/>
    <mergeCell ref="B11:R15"/>
    <mergeCell ref="B17:R2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zoomScaleNormal="100" workbookViewId="0">
      <pane ySplit="3" topLeftCell="A4" activePane="bottomLeft" state="frozen"/>
      <selection activeCell="L9" sqref="L9"/>
      <selection pane="bottomLeft" sqref="A1:B1"/>
    </sheetView>
  </sheetViews>
  <sheetFormatPr defaultColWidth="9" defaultRowHeight="15.75"/>
  <cols>
    <col min="1" max="1" width="8.625" style="47" customWidth="1"/>
    <col min="2" max="2" width="30.5" style="15" bestFit="1" customWidth="1"/>
    <col min="3" max="3" width="14.5" style="47" customWidth="1"/>
    <col min="4" max="4" width="15.125" style="47" bestFit="1" customWidth="1"/>
    <col min="5" max="5" width="151.125" style="15" bestFit="1" customWidth="1"/>
    <col min="6" max="16384" width="9" style="15"/>
  </cols>
  <sheetData>
    <row r="1" spans="1:5">
      <c r="A1" s="176" t="s">
        <v>92</v>
      </c>
      <c r="B1" s="176"/>
      <c r="C1" s="45" t="s">
        <v>93</v>
      </c>
      <c r="D1" s="127"/>
    </row>
    <row r="2" spans="1:5" ht="9" customHeight="1">
      <c r="A2" s="127"/>
      <c r="C2" s="127"/>
      <c r="D2" s="127"/>
    </row>
    <row r="3" spans="1:5">
      <c r="A3" s="46" t="s">
        <v>97</v>
      </c>
      <c r="B3" s="46" t="s">
        <v>95</v>
      </c>
      <c r="C3" s="46" t="s">
        <v>96</v>
      </c>
      <c r="D3" s="46" t="s">
        <v>94</v>
      </c>
      <c r="E3" s="46" t="s">
        <v>98</v>
      </c>
    </row>
    <row r="4" spans="1:5" ht="19.5">
      <c r="A4" s="48" t="s">
        <v>223</v>
      </c>
      <c r="B4" s="50" t="s">
        <v>122</v>
      </c>
      <c r="C4" s="48" t="s">
        <v>87</v>
      </c>
      <c r="D4" s="48" t="s">
        <v>11</v>
      </c>
      <c r="E4" s="51" t="s">
        <v>193</v>
      </c>
    </row>
    <row r="5" spans="1:5" ht="19.5">
      <c r="A5" s="48" t="s">
        <v>188</v>
      </c>
      <c r="B5" s="50" t="s">
        <v>123</v>
      </c>
      <c r="C5" s="48" t="s">
        <v>194</v>
      </c>
      <c r="D5" s="48" t="s">
        <v>12</v>
      </c>
      <c r="E5" s="51" t="s">
        <v>195</v>
      </c>
    </row>
    <row r="6" spans="1:5">
      <c r="A6" s="48" t="s">
        <v>224</v>
      </c>
      <c r="B6" s="50" t="s">
        <v>124</v>
      </c>
      <c r="C6" s="48" t="s">
        <v>42</v>
      </c>
      <c r="D6" s="48" t="s">
        <v>50</v>
      </c>
      <c r="E6" s="50" t="s">
        <v>180</v>
      </c>
    </row>
    <row r="7" spans="1:5">
      <c r="A7" s="48" t="s">
        <v>189</v>
      </c>
      <c r="B7" s="50" t="s">
        <v>125</v>
      </c>
      <c r="C7" s="48" t="s">
        <v>42</v>
      </c>
      <c r="D7" s="48" t="s">
        <v>43</v>
      </c>
      <c r="E7" s="50" t="s">
        <v>179</v>
      </c>
    </row>
    <row r="8" spans="1:5" ht="18">
      <c r="A8" s="48" t="s">
        <v>105</v>
      </c>
      <c r="B8" s="50" t="s">
        <v>202</v>
      </c>
      <c r="C8" s="48" t="s">
        <v>21</v>
      </c>
      <c r="D8" s="48" t="s">
        <v>31</v>
      </c>
      <c r="E8" s="52" t="s">
        <v>259</v>
      </c>
    </row>
    <row r="9" spans="1:5" ht="39">
      <c r="A9" s="48" t="s">
        <v>106</v>
      </c>
      <c r="B9" s="50" t="s">
        <v>76</v>
      </c>
      <c r="C9" s="48" t="s">
        <v>20</v>
      </c>
      <c r="D9" s="48" t="s">
        <v>75</v>
      </c>
      <c r="E9" s="124" t="s">
        <v>244</v>
      </c>
    </row>
    <row r="10" spans="1:5" ht="19.5">
      <c r="A10" s="48" t="s">
        <v>107</v>
      </c>
      <c r="B10" s="22" t="s">
        <v>203</v>
      </c>
      <c r="C10" s="48" t="s">
        <v>22</v>
      </c>
      <c r="D10" s="48" t="s">
        <v>30</v>
      </c>
      <c r="E10" s="52" t="s">
        <v>245</v>
      </c>
    </row>
    <row r="11" spans="1:5" ht="19.5">
      <c r="A11" s="48" t="s">
        <v>108</v>
      </c>
      <c r="B11" s="50" t="s">
        <v>225</v>
      </c>
      <c r="C11" s="48" t="s">
        <v>19</v>
      </c>
      <c r="D11" s="48" t="s">
        <v>28</v>
      </c>
      <c r="E11" s="50" t="s">
        <v>226</v>
      </c>
    </row>
    <row r="12" spans="1:5" ht="19.5">
      <c r="A12" s="48" t="s">
        <v>109</v>
      </c>
      <c r="B12" s="50" t="s">
        <v>126</v>
      </c>
      <c r="C12" s="48" t="s">
        <v>81</v>
      </c>
      <c r="D12" s="48" t="s">
        <v>29</v>
      </c>
      <c r="E12" s="50" t="s">
        <v>227</v>
      </c>
    </row>
    <row r="13" spans="1:5" ht="19.5">
      <c r="A13" s="48" t="s">
        <v>110</v>
      </c>
      <c r="B13" s="50" t="s">
        <v>24</v>
      </c>
      <c r="C13" s="48" t="s">
        <v>86</v>
      </c>
      <c r="D13" s="48" t="s">
        <v>35</v>
      </c>
      <c r="E13" s="52" t="s">
        <v>24</v>
      </c>
    </row>
    <row r="14" spans="1:5" ht="19.5">
      <c r="A14" s="48" t="s">
        <v>111</v>
      </c>
      <c r="B14" s="50" t="s">
        <v>25</v>
      </c>
      <c r="C14" s="48" t="s">
        <v>86</v>
      </c>
      <c r="D14" s="48" t="s">
        <v>36</v>
      </c>
      <c r="E14" s="50" t="s">
        <v>127</v>
      </c>
    </row>
    <row r="15" spans="1:5" ht="19.5">
      <c r="A15" s="48" t="s">
        <v>112</v>
      </c>
      <c r="B15" s="50" t="s">
        <v>77</v>
      </c>
      <c r="C15" s="48" t="s">
        <v>86</v>
      </c>
      <c r="D15" s="48" t="s">
        <v>37</v>
      </c>
      <c r="E15" s="52" t="s">
        <v>246</v>
      </c>
    </row>
    <row r="16" spans="1:5" ht="19.5">
      <c r="A16" s="48" t="s">
        <v>113</v>
      </c>
      <c r="B16" s="50" t="s">
        <v>26</v>
      </c>
      <c r="C16" s="48" t="s">
        <v>86</v>
      </c>
      <c r="D16" s="48" t="s">
        <v>38</v>
      </c>
      <c r="E16" s="52" t="s">
        <v>247</v>
      </c>
    </row>
    <row r="17" spans="1:7" ht="19.5">
      <c r="A17" s="48" t="s">
        <v>114</v>
      </c>
      <c r="B17" s="50" t="s">
        <v>27</v>
      </c>
      <c r="C17" s="48" t="s">
        <v>86</v>
      </c>
      <c r="D17" s="48" t="s">
        <v>39</v>
      </c>
      <c r="E17" s="50" t="s">
        <v>27</v>
      </c>
      <c r="G17" s="31"/>
    </row>
    <row r="18" spans="1:7" ht="19.5">
      <c r="A18" s="48" t="s">
        <v>115</v>
      </c>
      <c r="B18" s="50" t="s">
        <v>205</v>
      </c>
      <c r="C18" s="48" t="s">
        <v>86</v>
      </c>
      <c r="D18" s="48" t="s">
        <v>40</v>
      </c>
      <c r="E18" s="50" t="s">
        <v>260</v>
      </c>
      <c r="G18" s="31"/>
    </row>
    <row r="19" spans="1:7" ht="19.5">
      <c r="A19" s="48" t="s">
        <v>116</v>
      </c>
      <c r="B19" s="50" t="s">
        <v>191</v>
      </c>
      <c r="C19" s="48" t="s">
        <v>86</v>
      </c>
      <c r="D19" s="48" t="s">
        <v>33</v>
      </c>
      <c r="E19" s="50" t="s">
        <v>261</v>
      </c>
      <c r="G19" s="31"/>
    </row>
    <row r="20" spans="1:7" ht="19.5">
      <c r="A20" s="48" t="s">
        <v>117</v>
      </c>
      <c r="B20" s="50" t="s">
        <v>192</v>
      </c>
      <c r="C20" s="48" t="s">
        <v>86</v>
      </c>
      <c r="D20" s="48" t="s">
        <v>32</v>
      </c>
      <c r="E20" s="50" t="s">
        <v>196</v>
      </c>
      <c r="G20" s="31"/>
    </row>
    <row r="21" spans="1:7" ht="18.75">
      <c r="A21" s="48" t="s">
        <v>159</v>
      </c>
      <c r="B21" s="50" t="s">
        <v>104</v>
      </c>
      <c r="C21" s="48" t="s">
        <v>23</v>
      </c>
      <c r="D21" s="48" t="s">
        <v>172</v>
      </c>
      <c r="E21" s="52" t="s">
        <v>234</v>
      </c>
      <c r="G21" s="31"/>
    </row>
    <row r="22" spans="1:7" ht="19.5">
      <c r="A22" s="48" t="s">
        <v>160</v>
      </c>
      <c r="B22" s="50" t="s">
        <v>103</v>
      </c>
      <c r="C22" s="48" t="s">
        <v>23</v>
      </c>
      <c r="D22" s="48" t="s">
        <v>171</v>
      </c>
      <c r="E22" s="50" t="s">
        <v>197</v>
      </c>
      <c r="G22" s="31"/>
    </row>
    <row r="23" spans="1:7" ht="19.5">
      <c r="A23" s="48" t="s">
        <v>161</v>
      </c>
      <c r="B23" s="50" t="s">
        <v>100</v>
      </c>
      <c r="C23" s="48" t="s">
        <v>23</v>
      </c>
      <c r="D23" s="48" t="s">
        <v>34</v>
      </c>
      <c r="E23" s="50" t="s">
        <v>198</v>
      </c>
      <c r="G23" s="31"/>
    </row>
    <row r="24" spans="1:7">
      <c r="A24" s="48" t="s">
        <v>138</v>
      </c>
      <c r="B24" s="50" t="s">
        <v>84</v>
      </c>
      <c r="C24" s="48" t="s">
        <v>44</v>
      </c>
      <c r="D24" s="48" t="s">
        <v>137</v>
      </c>
      <c r="E24" s="50" t="s">
        <v>163</v>
      </c>
    </row>
    <row r="25" spans="1:7">
      <c r="A25" s="48" t="s">
        <v>139</v>
      </c>
      <c r="B25" s="50" t="s">
        <v>130</v>
      </c>
      <c r="C25" s="48" t="s">
        <v>22</v>
      </c>
      <c r="D25" s="48" t="s">
        <v>45</v>
      </c>
      <c r="E25" s="52" t="s">
        <v>262</v>
      </c>
    </row>
    <row r="26" spans="1:7">
      <c r="A26" s="48" t="s">
        <v>140</v>
      </c>
      <c r="B26" s="50" t="s">
        <v>131</v>
      </c>
      <c r="C26" s="48" t="s">
        <v>22</v>
      </c>
      <c r="D26" s="48" t="s">
        <v>46</v>
      </c>
      <c r="E26" s="52" t="s">
        <v>263</v>
      </c>
    </row>
    <row r="27" spans="1:7">
      <c r="A27" s="48" t="s">
        <v>141</v>
      </c>
      <c r="B27" s="50" t="s">
        <v>128</v>
      </c>
      <c r="C27" s="48" t="s">
        <v>162</v>
      </c>
      <c r="D27" s="48" t="s">
        <v>47</v>
      </c>
      <c r="E27" s="52" t="s">
        <v>181</v>
      </c>
    </row>
    <row r="28" spans="1:7" ht="19.5">
      <c r="A28" s="48" t="s">
        <v>142</v>
      </c>
      <c r="B28" s="50" t="s">
        <v>135</v>
      </c>
      <c r="C28" s="48" t="s">
        <v>81</v>
      </c>
      <c r="D28" s="48" t="s">
        <v>136</v>
      </c>
      <c r="E28" s="50" t="s">
        <v>264</v>
      </c>
    </row>
    <row r="29" spans="1:7">
      <c r="A29" s="48" t="s">
        <v>143</v>
      </c>
      <c r="B29" s="50" t="s">
        <v>120</v>
      </c>
      <c r="C29" s="48" t="s">
        <v>129</v>
      </c>
      <c r="D29" s="48" t="s">
        <v>82</v>
      </c>
      <c r="E29" s="50" t="s">
        <v>170</v>
      </c>
    </row>
    <row r="30" spans="1:7">
      <c r="A30" s="48" t="s">
        <v>144</v>
      </c>
      <c r="B30" s="50" t="s">
        <v>119</v>
      </c>
      <c r="C30" s="48" t="s">
        <v>49</v>
      </c>
      <c r="D30" s="48" t="s">
        <v>48</v>
      </c>
      <c r="E30" s="52" t="s">
        <v>265</v>
      </c>
    </row>
    <row r="31" spans="1:7" ht="19.5">
      <c r="A31" s="48" t="s">
        <v>145</v>
      </c>
      <c r="B31" s="50" t="s">
        <v>118</v>
      </c>
      <c r="C31" s="48" t="s">
        <v>52</v>
      </c>
      <c r="D31" s="48" t="s">
        <v>51</v>
      </c>
      <c r="E31" s="52" t="s">
        <v>266</v>
      </c>
    </row>
    <row r="32" spans="1:7" ht="18">
      <c r="A32" s="125" t="s">
        <v>248</v>
      </c>
      <c r="B32" s="52" t="s">
        <v>249</v>
      </c>
      <c r="C32" s="125" t="s">
        <v>20</v>
      </c>
      <c r="D32" s="126" t="s">
        <v>250</v>
      </c>
      <c r="E32" s="52" t="s">
        <v>251</v>
      </c>
    </row>
    <row r="33" spans="1:5">
      <c r="A33" s="125" t="s">
        <v>252</v>
      </c>
      <c r="B33" s="52" t="s">
        <v>253</v>
      </c>
      <c r="C33" s="125" t="s">
        <v>254</v>
      </c>
      <c r="D33" s="126" t="s">
        <v>238</v>
      </c>
      <c r="E33" s="52" t="s">
        <v>255</v>
      </c>
    </row>
    <row r="34" spans="1:5">
      <c r="A34" s="125" t="s">
        <v>256</v>
      </c>
      <c r="B34" s="52" t="s">
        <v>257</v>
      </c>
      <c r="C34" s="125" t="s">
        <v>254</v>
      </c>
      <c r="D34" s="126" t="s">
        <v>239</v>
      </c>
      <c r="E34" s="52" t="s">
        <v>258</v>
      </c>
    </row>
    <row r="35" spans="1:5">
      <c r="A35" s="48" t="s">
        <v>146</v>
      </c>
      <c r="B35" s="50" t="s">
        <v>132</v>
      </c>
      <c r="C35" s="48" t="s">
        <v>87</v>
      </c>
      <c r="D35" s="48" t="s">
        <v>65</v>
      </c>
      <c r="E35" s="52" t="s">
        <v>182</v>
      </c>
    </row>
    <row r="36" spans="1:5">
      <c r="A36" s="48" t="s">
        <v>147</v>
      </c>
      <c r="B36" s="50" t="s">
        <v>133</v>
      </c>
      <c r="C36" s="48" t="s">
        <v>87</v>
      </c>
      <c r="D36" s="48" t="s">
        <v>66</v>
      </c>
      <c r="E36" s="52" t="s">
        <v>183</v>
      </c>
    </row>
    <row r="37" spans="1:5">
      <c r="A37" s="48" t="s">
        <v>228</v>
      </c>
      <c r="B37" s="50" t="s">
        <v>121</v>
      </c>
      <c r="C37" s="48" t="s">
        <v>57</v>
      </c>
      <c r="D37" s="48" t="s">
        <v>55</v>
      </c>
      <c r="E37" s="53" t="s">
        <v>187</v>
      </c>
    </row>
    <row r="38" spans="1:5">
      <c r="A38" s="48" t="s">
        <v>148</v>
      </c>
      <c r="B38" s="50" t="s">
        <v>229</v>
      </c>
      <c r="C38" s="48" t="s">
        <v>87</v>
      </c>
      <c r="D38" s="48" t="s">
        <v>56</v>
      </c>
      <c r="E38" s="52" t="s">
        <v>186</v>
      </c>
    </row>
    <row r="39" spans="1:5">
      <c r="A39" s="48" t="s">
        <v>149</v>
      </c>
      <c r="B39" s="50" t="s">
        <v>134</v>
      </c>
      <c r="C39" s="48" t="s">
        <v>87</v>
      </c>
      <c r="D39" s="48" t="s">
        <v>58</v>
      </c>
      <c r="E39" s="51" t="s">
        <v>173</v>
      </c>
    </row>
    <row r="40" spans="1:5">
      <c r="A40" s="48" t="s">
        <v>150</v>
      </c>
      <c r="B40" s="50" t="s">
        <v>185</v>
      </c>
      <c r="C40" s="48" t="s">
        <v>87</v>
      </c>
      <c r="D40" s="48" t="s">
        <v>61</v>
      </c>
      <c r="E40" s="50" t="s">
        <v>184</v>
      </c>
    </row>
    <row r="41" spans="1:5">
      <c r="A41" s="48" t="s">
        <v>151</v>
      </c>
      <c r="B41" s="50" t="s">
        <v>230</v>
      </c>
      <c r="C41" s="48" t="s">
        <v>22</v>
      </c>
      <c r="D41" s="48" t="s">
        <v>207</v>
      </c>
      <c r="E41" s="52" t="s">
        <v>232</v>
      </c>
    </row>
    <row r="42" spans="1:5">
      <c r="A42" s="48" t="s">
        <v>152</v>
      </c>
      <c r="B42" s="50" t="s">
        <v>231</v>
      </c>
      <c r="C42" s="48" t="s">
        <v>22</v>
      </c>
      <c r="D42" s="48" t="s">
        <v>213</v>
      </c>
      <c r="E42" s="52" t="s">
        <v>233</v>
      </c>
    </row>
    <row r="43" spans="1:5">
      <c r="A43" s="48" t="s">
        <v>153</v>
      </c>
      <c r="B43" s="50" t="s">
        <v>169</v>
      </c>
      <c r="C43" s="48" t="s">
        <v>80</v>
      </c>
      <c r="D43" s="48" t="s">
        <v>64</v>
      </c>
      <c r="E43" s="52" t="s">
        <v>267</v>
      </c>
    </row>
    <row r="44" spans="1:5" ht="19.5">
      <c r="A44" s="48" t="s">
        <v>154</v>
      </c>
      <c r="B44" s="50" t="s">
        <v>168</v>
      </c>
      <c r="C44" s="48" t="s">
        <v>79</v>
      </c>
      <c r="D44" s="48" t="s">
        <v>63</v>
      </c>
      <c r="E44" s="51" t="s">
        <v>199</v>
      </c>
    </row>
    <row r="45" spans="1:5">
      <c r="A45" s="48" t="s">
        <v>155</v>
      </c>
      <c r="B45" s="50" t="s">
        <v>167</v>
      </c>
      <c r="C45" s="48" t="s">
        <v>54</v>
      </c>
      <c r="D45" s="48" t="s">
        <v>53</v>
      </c>
      <c r="E45" s="51" t="s">
        <v>190</v>
      </c>
    </row>
    <row r="46" spans="1:5" ht="19.5">
      <c r="A46" s="48" t="s">
        <v>156</v>
      </c>
      <c r="B46" s="50" t="s">
        <v>99</v>
      </c>
      <c r="C46" s="48" t="s">
        <v>87</v>
      </c>
      <c r="D46" s="48" t="s">
        <v>176</v>
      </c>
      <c r="E46" s="50" t="s">
        <v>164</v>
      </c>
    </row>
    <row r="47" spans="1:5" ht="19.5">
      <c r="A47" s="48" t="s">
        <v>157</v>
      </c>
      <c r="B47" s="50" t="s">
        <v>101</v>
      </c>
      <c r="C47" s="48" t="s">
        <v>87</v>
      </c>
      <c r="D47" s="48" t="s">
        <v>177</v>
      </c>
      <c r="E47" s="50" t="s">
        <v>165</v>
      </c>
    </row>
    <row r="48" spans="1:5" ht="19.5">
      <c r="A48" s="48" t="s">
        <v>158</v>
      </c>
      <c r="B48" s="50" t="s">
        <v>102</v>
      </c>
      <c r="C48" s="48" t="s">
        <v>87</v>
      </c>
      <c r="D48" s="48" t="s">
        <v>178</v>
      </c>
      <c r="E48" s="50" t="s">
        <v>166</v>
      </c>
    </row>
    <row r="49" spans="1:5">
      <c r="A49" s="49" t="s">
        <v>87</v>
      </c>
      <c r="B49" s="50" t="s">
        <v>268</v>
      </c>
      <c r="C49" s="48" t="s">
        <v>87</v>
      </c>
      <c r="D49" s="48" t="s">
        <v>269</v>
      </c>
      <c r="E49" s="50" t="s">
        <v>270</v>
      </c>
    </row>
    <row r="50" spans="1:5">
      <c r="A50" s="123"/>
      <c r="C50" s="123"/>
      <c r="D50" s="123"/>
    </row>
    <row r="51" spans="1:5">
      <c r="A51" s="123"/>
      <c r="C51" s="123"/>
      <c r="D51" s="123"/>
    </row>
    <row r="52" spans="1:5">
      <c r="A52" s="123"/>
      <c r="C52" s="123"/>
      <c r="D52" s="123"/>
    </row>
    <row r="53" spans="1:5">
      <c r="A53" s="123"/>
      <c r="C53" s="123"/>
      <c r="D53" s="123"/>
    </row>
    <row r="54" spans="1:5">
      <c r="A54" s="123"/>
      <c r="C54" s="123"/>
      <c r="D54" s="123"/>
    </row>
    <row r="55" spans="1:5">
      <c r="A55" s="123"/>
      <c r="C55" s="123"/>
      <c r="D55" s="123"/>
    </row>
    <row r="56" spans="1:5">
      <c r="A56" s="123"/>
      <c r="C56" s="123"/>
      <c r="D56" s="123"/>
    </row>
    <row r="57" spans="1:5">
      <c r="A57" s="123"/>
      <c r="C57" s="123"/>
      <c r="D57" s="123"/>
    </row>
    <row r="58" spans="1:5">
      <c r="A58" s="123"/>
      <c r="C58" s="123"/>
      <c r="D58" s="123"/>
    </row>
    <row r="59" spans="1:5">
      <c r="A59" s="123"/>
      <c r="C59" s="123"/>
      <c r="D59" s="123"/>
    </row>
    <row r="60" spans="1:5">
      <c r="A60" s="123"/>
      <c r="C60" s="123"/>
      <c r="D60" s="123"/>
    </row>
  </sheetData>
  <mergeCells count="1">
    <mergeCell ref="A1:B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1a. Original Design</vt:lpstr>
      <vt:lpstr>About</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James Reed</cp:lastModifiedBy>
  <dcterms:created xsi:type="dcterms:W3CDTF">2019-01-08T15:31:57Z</dcterms:created>
  <dcterms:modified xsi:type="dcterms:W3CDTF">2020-10-12T14:30:03Z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