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7/"/>
    </mc:Choice>
  </mc:AlternateContent>
  <xr:revisionPtr revIDLastSave="0" documentId="13_ncr:1_{25EAECE4-A28B-0042-8C85-41A1BB3B016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alifornia Mfg" sheetId="7" r:id="rId1"/>
  </sheets>
  <definedNames>
    <definedName name="Build?">'California Mfg'!$C$16:$D$18</definedName>
    <definedName name="BuildFactory?">'California Mfg'!$C$18:$D$18</definedName>
    <definedName name="BuildWarehouse?">'California Mfg'!$C$16:$D$16</definedName>
    <definedName name="CapitalAvailable">'California Mfg'!$G$12</definedName>
    <definedName name="CapitalRequired">'California Mfg'!$C$10:$D$12</definedName>
    <definedName name="CapitalSpent">'California Mfg'!$E$12</definedName>
    <definedName name="MaxWarehouses">'California Mfg'!$G$16</definedName>
    <definedName name="NPV">'California Mfg'!$C$4:$D$6</definedName>
    <definedName name="solver_adj" localSheetId="0" hidden="1">'California Mfg'!$C$16:$D$16,'California Mfg'!$C$18:$D$18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'California Mfg'!$C$18:$D$18</definedName>
    <definedName name="solver_lhs2" localSheetId="0" hidden="1">'California Mfg'!$C$16:$D$16</definedName>
    <definedName name="solver_lhs3" localSheetId="0" hidden="1">'California Mfg'!$C$16:$D$16</definedName>
    <definedName name="solver_lhs4" localSheetId="0" hidden="1">'California Mfg'!$E$12</definedName>
    <definedName name="solver_lhs5" localSheetId="0" hidden="1">'California Mfg'!$E$16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'California Mfg'!$D$20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hs1" localSheetId="0" hidden="1">"binary"</definedName>
    <definedName name="solver_rhs2" localSheetId="0" hidden="1">BuildFactory?</definedName>
    <definedName name="solver_rhs3" localSheetId="0" hidden="1">"binary"</definedName>
    <definedName name="solver_rhs4" localSheetId="0" hidden="1">CapitalAvailable</definedName>
    <definedName name="solver_rhs5" localSheetId="0" hidden="1">MaxWarehouses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NPV">'California Mfg'!$D$20</definedName>
    <definedName name="TotalWarehouses">'California Mfg'!$E$16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7" l="1"/>
  <c r="E12" i="7"/>
  <c r="E16" i="7"/>
</calcChain>
</file>

<file path=xl/sharedStrings.xml><?xml version="1.0" encoding="utf-8"?>
<sst xmlns="http://schemas.openxmlformats.org/spreadsheetml/2006/main" count="52" uniqueCount="40">
  <si>
    <t>Available</t>
  </si>
  <si>
    <t>G12</t>
  </si>
  <si>
    <t>Range Name</t>
  </si>
  <si>
    <t>Cells</t>
  </si>
  <si>
    <t>Capital</t>
  </si>
  <si>
    <t>Spent</t>
  </si>
  <si>
    <t>CapitalSpent</t>
  </si>
  <si>
    <t>($millions)</t>
  </si>
  <si>
    <t>California Manufacturing Co. Facility Location Problem</t>
  </si>
  <si>
    <t>NPV ($millions)</t>
  </si>
  <si>
    <t>Warehouse</t>
  </si>
  <si>
    <t>Factory</t>
  </si>
  <si>
    <t>Capital Required</t>
  </si>
  <si>
    <t>LA</t>
  </si>
  <si>
    <t>SF</t>
  </si>
  <si>
    <t>NPV</t>
  </si>
  <si>
    <t>Build?</t>
  </si>
  <si>
    <t>Total</t>
  </si>
  <si>
    <t>Warehouses</t>
  </si>
  <si>
    <t>Maximum</t>
  </si>
  <si>
    <t>Total NPV ($millions)</t>
  </si>
  <si>
    <t>C16:D18</t>
  </si>
  <si>
    <t>BuildWarehouse?</t>
  </si>
  <si>
    <t>C16:D16</t>
  </si>
  <si>
    <t>BuildFactory?</t>
  </si>
  <si>
    <t>C18:D18</t>
  </si>
  <si>
    <t>CapitalAvailable</t>
  </si>
  <si>
    <t>CapitalRequired</t>
  </si>
  <si>
    <t>C10:D12</t>
  </si>
  <si>
    <t>E12</t>
  </si>
  <si>
    <t>G16</t>
  </si>
  <si>
    <t>TotalNPV</t>
  </si>
  <si>
    <t>D20</t>
  </si>
  <si>
    <t>TotalWarehouses</t>
  </si>
  <si>
    <t>E16</t>
  </si>
  <si>
    <t>C4:D6</t>
  </si>
  <si>
    <t>MaxWarehouses</t>
  </si>
  <si>
    <t>&lt;=</t>
  </si>
  <si>
    <t>Factory (x1, x2)</t>
  </si>
  <si>
    <t>Warehouse (x3, 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</si>
</sst>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3" borderId="9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tabSelected="1" zoomScale="169" workbookViewId="0">
      <selection activeCell="G16" sqref="G16"/>
    </sheetView>
  </sheetViews>
  <sheetFormatPr baseColWidth="10" defaultColWidth="10.7109375" defaultRowHeight="14" x14ac:dyDescent="0.2"/>
  <cols>
    <col min="1" max="1" width="2.7109375" style="2" customWidth="1"/>
    <col min="2" max="2" width="13.85546875" style="2" bestFit="1" customWidth="1"/>
    <col min="3" max="5" width="10.7109375" style="2" customWidth="1"/>
    <col min="6" max="6" width="3.140625" style="2" customWidth="1"/>
    <col min="7" max="7" width="10.85546875" style="2" bestFit="1" customWidth="1"/>
    <col min="8" max="8" width="5.7109375" style="2" customWidth="1"/>
    <col min="9" max="9" width="14.85546875" style="2" bestFit="1" customWidth="1"/>
    <col min="10" max="10" width="8" style="2" bestFit="1" customWidth="1"/>
    <col min="11" max="16384" width="10.7109375" style="2"/>
  </cols>
  <sheetData>
    <row r="1" spans="1:10" ht="19" x14ac:dyDescent="0.25">
      <c r="A1" s="1" t="s">
        <v>8</v>
      </c>
    </row>
    <row r="2" spans="1:10" ht="15" thickBot="1" x14ac:dyDescent="0.25"/>
    <row r="3" spans="1:10" ht="15" thickBot="1" x14ac:dyDescent="0.25">
      <c r="B3" s="3" t="s">
        <v>9</v>
      </c>
      <c r="C3" s="2" t="s">
        <v>13</v>
      </c>
      <c r="D3" s="2" t="s">
        <v>14</v>
      </c>
      <c r="I3" s="4" t="s">
        <v>2</v>
      </c>
      <c r="J3" s="5" t="s">
        <v>3</v>
      </c>
    </row>
    <row r="4" spans="1:10" x14ac:dyDescent="0.2">
      <c r="B4" s="2" t="s">
        <v>10</v>
      </c>
      <c r="C4" s="6">
        <v>6</v>
      </c>
      <c r="D4" s="6">
        <v>4</v>
      </c>
      <c r="I4" s="7" t="s">
        <v>16</v>
      </c>
      <c r="J4" s="8" t="s">
        <v>21</v>
      </c>
    </row>
    <row r="5" spans="1:10" x14ac:dyDescent="0.2">
      <c r="C5" s="6"/>
      <c r="D5" s="6"/>
      <c r="I5" s="9" t="s">
        <v>24</v>
      </c>
      <c r="J5" s="10" t="s">
        <v>25</v>
      </c>
    </row>
    <row r="6" spans="1:10" x14ac:dyDescent="0.2">
      <c r="B6" s="2" t="s">
        <v>11</v>
      </c>
      <c r="C6" s="6">
        <v>8</v>
      </c>
      <c r="D6" s="6">
        <v>5</v>
      </c>
      <c r="I6" s="9" t="s">
        <v>22</v>
      </c>
      <c r="J6" s="10" t="s">
        <v>23</v>
      </c>
    </row>
    <row r="7" spans="1:10" x14ac:dyDescent="0.2">
      <c r="I7" s="9" t="s">
        <v>26</v>
      </c>
      <c r="J7" s="10" t="s">
        <v>1</v>
      </c>
    </row>
    <row r="8" spans="1:10" x14ac:dyDescent="0.2">
      <c r="B8" s="3" t="s">
        <v>12</v>
      </c>
      <c r="I8" s="9" t="s">
        <v>27</v>
      </c>
      <c r="J8" s="10" t="s">
        <v>28</v>
      </c>
    </row>
    <row r="9" spans="1:10" x14ac:dyDescent="0.2">
      <c r="B9" s="3" t="s">
        <v>7</v>
      </c>
      <c r="C9" s="2" t="s">
        <v>13</v>
      </c>
      <c r="D9" s="2" t="s">
        <v>14</v>
      </c>
      <c r="I9" s="9" t="s">
        <v>6</v>
      </c>
      <c r="J9" s="10" t="s">
        <v>29</v>
      </c>
    </row>
    <row r="10" spans="1:10" x14ac:dyDescent="0.2">
      <c r="B10" s="2" t="s">
        <v>10</v>
      </c>
      <c r="C10" s="6">
        <v>5</v>
      </c>
      <c r="D10" s="6">
        <v>2</v>
      </c>
      <c r="E10" s="2" t="s">
        <v>4</v>
      </c>
      <c r="G10" s="2" t="s">
        <v>4</v>
      </c>
      <c r="I10" s="9" t="s">
        <v>36</v>
      </c>
      <c r="J10" s="10" t="s">
        <v>30</v>
      </c>
    </row>
    <row r="11" spans="1:10" x14ac:dyDescent="0.2">
      <c r="C11" s="6"/>
      <c r="D11" s="6"/>
      <c r="E11" s="2" t="s">
        <v>5</v>
      </c>
      <c r="G11" s="2" t="s">
        <v>0</v>
      </c>
      <c r="I11" s="9" t="s">
        <v>15</v>
      </c>
      <c r="J11" s="10" t="s">
        <v>35</v>
      </c>
    </row>
    <row r="12" spans="1:10" x14ac:dyDescent="0.2">
      <c r="B12" s="2" t="s">
        <v>11</v>
      </c>
      <c r="C12" s="6">
        <v>6</v>
      </c>
      <c r="D12" s="6">
        <v>3</v>
      </c>
      <c r="E12" s="2">
        <f>SUMPRODUCT(CapitalRequired,Build?)</f>
        <v>9</v>
      </c>
      <c r="F12" s="2" t="s">
        <v>37</v>
      </c>
      <c r="G12" s="6">
        <v>10</v>
      </c>
      <c r="I12" s="9" t="s">
        <v>31</v>
      </c>
      <c r="J12" s="10" t="s">
        <v>32</v>
      </c>
    </row>
    <row r="13" spans="1:10" ht="15" thickBot="1" x14ac:dyDescent="0.25">
      <c r="I13" s="11" t="s">
        <v>33</v>
      </c>
      <c r="J13" s="12" t="s">
        <v>34</v>
      </c>
    </row>
    <row r="14" spans="1:10" x14ac:dyDescent="0.2">
      <c r="E14" s="2" t="s">
        <v>17</v>
      </c>
      <c r="G14" s="2" t="s">
        <v>19</v>
      </c>
    </row>
    <row r="15" spans="1:10" x14ac:dyDescent="0.2">
      <c r="B15" s="3" t="s">
        <v>16</v>
      </c>
      <c r="C15" s="2" t="s">
        <v>13</v>
      </c>
      <c r="D15" s="2" t="s">
        <v>14</v>
      </c>
      <c r="E15" s="2" t="s">
        <v>18</v>
      </c>
      <c r="G15" s="2" t="s">
        <v>18</v>
      </c>
    </row>
    <row r="16" spans="1:10" x14ac:dyDescent="0.2">
      <c r="B16" s="2" t="s">
        <v>39</v>
      </c>
      <c r="C16" s="13">
        <v>0</v>
      </c>
      <c r="D16" s="14">
        <v>0</v>
      </c>
      <c r="E16" s="2">
        <f>SUM(BuildWarehouse?)</f>
        <v>0</v>
      </c>
      <c r="F16" s="2" t="s">
        <v>37</v>
      </c>
      <c r="G16" s="6">
        <v>1</v>
      </c>
    </row>
    <row r="17" spans="2:4" x14ac:dyDescent="0.2">
      <c r="C17" s="2" t="s">
        <v>37</v>
      </c>
      <c r="D17" s="2" t="s">
        <v>37</v>
      </c>
    </row>
    <row r="18" spans="2:4" x14ac:dyDescent="0.2">
      <c r="B18" s="2" t="s">
        <v>38</v>
      </c>
      <c r="C18" s="13">
        <v>1</v>
      </c>
      <c r="D18" s="14">
        <v>1</v>
      </c>
    </row>
    <row r="19" spans="2:4" ht="15" thickBot="1" x14ac:dyDescent="0.25"/>
    <row r="20" spans="2:4" ht="15" thickBot="1" x14ac:dyDescent="0.25">
      <c r="C20" s="15" t="s">
        <v>20</v>
      </c>
      <c r="D20" s="16">
        <f>SUMPRODUCT(NPV,Build?)</f>
        <v>13</v>
      </c>
    </row>
  </sheetData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California Mfg</vt:lpstr>
      <vt:lpstr>Build?</vt:lpstr>
      <vt:lpstr>BuildFactory?</vt:lpstr>
      <vt:lpstr>BuildWarehouse?</vt:lpstr>
      <vt:lpstr>CapitalAvailable</vt:lpstr>
      <vt:lpstr>CapitalRequired</vt:lpstr>
      <vt:lpstr>CapitalSpent</vt:lpstr>
      <vt:lpstr>MaxWarehouses</vt:lpstr>
      <vt:lpstr>NPV</vt:lpstr>
      <vt:lpstr>TotalNPV</vt:lpstr>
      <vt:lpstr>TotalWarehouses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2024-06-06T02:47:55Z</dcterms:modified>
</cp:coreProperties>
</file>