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12/"/>
    </mc:Choice>
  </mc:AlternateContent>
  <xr:revisionPtr revIDLastSave="0" documentId="13_ncr:1_{391F5B09-2A17-6843-8806-4C03DB69030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err Cutter" sheetId="14" r:id="rId1"/>
  </sheets>
  <definedNames>
    <definedName name="AverageTimeInLine">'Herr Cutter'!$D$10</definedName>
    <definedName name="AverageTimeInSystem">'Herr Cutter'!$D$11</definedName>
    <definedName name="InterarrivalTime">'Herr Cutter'!$C$16:$C$115</definedName>
    <definedName name="MaxServiceTime">'Herr Cutter'!$D$8</definedName>
    <definedName name="MeanInterarrivalTime">'Herr Cutter'!$D$4</definedName>
    <definedName name="MinServiceTime">'Herr Cutter'!$D$7</definedName>
    <definedName name="ServiceTime">'Herr Cutter'!$F$16:$F$115</definedName>
    <definedName name="TimeInLine">'Herr Cutter'!$H$16:$H$115</definedName>
    <definedName name="TimeInSystem">'Herr Cutter'!$I$16:$I$115</definedName>
    <definedName name="TimeOfArrival">'Herr Cutter'!$D$16:$D$115</definedName>
    <definedName name="TimeServiceBegins">'Herr Cutter'!$E$16:$E$115</definedName>
    <definedName name="TimeServiceEnds">'Herr Cutter'!$G$16:$G$115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4" l="1"/>
  <c r="C16" i="14"/>
  <c r="D16" i="14" s="1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C103" i="14"/>
  <c r="F103" i="14"/>
  <c r="C104" i="14"/>
  <c r="F104" i="14"/>
  <c r="C105" i="14"/>
  <c r="F105" i="14"/>
  <c r="C106" i="14"/>
  <c r="F106" i="14"/>
  <c r="C107" i="14"/>
  <c r="F107" i="14"/>
  <c r="C108" i="14"/>
  <c r="F108" i="14"/>
  <c r="C109" i="14"/>
  <c r="F109" i="14"/>
  <c r="C110" i="14"/>
  <c r="F110" i="14"/>
  <c r="C111" i="14"/>
  <c r="F111" i="14"/>
  <c r="C112" i="14"/>
  <c r="F112" i="14"/>
  <c r="C113" i="14"/>
  <c r="F113" i="14"/>
  <c r="C114" i="14"/>
  <c r="F114" i="14"/>
  <c r="C115" i="14"/>
  <c r="F115" i="14"/>
  <c r="E16" i="14" l="1"/>
  <c r="G16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I16" i="14" l="1"/>
  <c r="E17" i="14"/>
  <c r="H16" i="14"/>
  <c r="H17" i="14" l="1"/>
  <c r="G17" i="14"/>
  <c r="I17" i="14" l="1"/>
  <c r="E18" i="14"/>
  <c r="G18" i="14" l="1"/>
  <c r="H18" i="14"/>
  <c r="E19" i="14" l="1"/>
  <c r="I18" i="14"/>
  <c r="G19" i="14" l="1"/>
  <c r="H19" i="14"/>
  <c r="I19" i="14" l="1"/>
  <c r="E20" i="14"/>
  <c r="G20" i="14" l="1"/>
  <c r="H20" i="14"/>
  <c r="E21" i="14" l="1"/>
  <c r="I20" i="14"/>
  <c r="H21" i="14" l="1"/>
  <c r="G21" i="14"/>
  <c r="E22" i="14" l="1"/>
  <c r="I21" i="14"/>
  <c r="H22" i="14" l="1"/>
  <c r="G22" i="14"/>
  <c r="I22" i="14" l="1"/>
  <c r="E23" i="14"/>
  <c r="H23" i="14" l="1"/>
  <c r="G23" i="14"/>
  <c r="E24" i="14" l="1"/>
  <c r="I23" i="14"/>
  <c r="G24" i="14" l="1"/>
  <c r="H24" i="14"/>
  <c r="I24" i="14" l="1"/>
  <c r="E25" i="14"/>
  <c r="G25" i="14" l="1"/>
  <c r="H25" i="14"/>
  <c r="I25" i="14" l="1"/>
  <c r="E26" i="14"/>
  <c r="H26" i="14" l="1"/>
  <c r="G26" i="14"/>
  <c r="E27" i="14" l="1"/>
  <c r="I26" i="14"/>
  <c r="G27" i="14" l="1"/>
  <c r="H27" i="14"/>
  <c r="E28" i="14" l="1"/>
  <c r="I27" i="14"/>
  <c r="G28" i="14" l="1"/>
  <c r="H28" i="14"/>
  <c r="E29" i="14" l="1"/>
  <c r="I28" i="14"/>
  <c r="H29" i="14" l="1"/>
  <c r="G29" i="14"/>
  <c r="E30" i="14" l="1"/>
  <c r="I29" i="14"/>
  <c r="H30" i="14" l="1"/>
  <c r="G30" i="14"/>
  <c r="E31" i="14" l="1"/>
  <c r="I30" i="14"/>
  <c r="H31" i="14" l="1"/>
  <c r="G31" i="14"/>
  <c r="E32" i="14" l="1"/>
  <c r="I31" i="14"/>
  <c r="G32" i="14" l="1"/>
  <c r="H32" i="14"/>
  <c r="I32" i="14" l="1"/>
  <c r="E33" i="14"/>
  <c r="G33" i="14" l="1"/>
  <c r="H33" i="14"/>
  <c r="I33" i="14" l="1"/>
  <c r="E34" i="14"/>
  <c r="G34" i="14" l="1"/>
  <c r="H34" i="14"/>
  <c r="E35" i="14" l="1"/>
  <c r="I34" i="14"/>
  <c r="G35" i="14" l="1"/>
  <c r="H35" i="14"/>
  <c r="E36" i="14" l="1"/>
  <c r="I35" i="14"/>
  <c r="G36" i="14" l="1"/>
  <c r="H36" i="14"/>
  <c r="E37" i="14" l="1"/>
  <c r="I36" i="14"/>
  <c r="H37" i="14" l="1"/>
  <c r="G37" i="14"/>
  <c r="E38" i="14" l="1"/>
  <c r="I37" i="14"/>
  <c r="H38" i="14" l="1"/>
  <c r="G38" i="14"/>
  <c r="I38" i="14" l="1"/>
  <c r="E39" i="14"/>
  <c r="H39" i="14" l="1"/>
  <c r="G39" i="14"/>
  <c r="E40" i="14" l="1"/>
  <c r="I39" i="14"/>
  <c r="G40" i="14" l="1"/>
  <c r="H40" i="14"/>
  <c r="I40" i="14" l="1"/>
  <c r="E41" i="14"/>
  <c r="G41" i="14" l="1"/>
  <c r="H41" i="14"/>
  <c r="I41" i="14" l="1"/>
  <c r="E42" i="14"/>
  <c r="H42" i="14" l="1"/>
  <c r="G42" i="14"/>
  <c r="E43" i="14" l="1"/>
  <c r="I42" i="14"/>
  <c r="G43" i="14" l="1"/>
  <c r="H43" i="14"/>
  <c r="E44" i="14" l="1"/>
  <c r="I43" i="14"/>
  <c r="G44" i="14" l="1"/>
  <c r="H44" i="14"/>
  <c r="E45" i="14" l="1"/>
  <c r="I44" i="14"/>
  <c r="H45" i="14" l="1"/>
  <c r="G45" i="14"/>
  <c r="E46" i="14" l="1"/>
  <c r="I45" i="14"/>
  <c r="H46" i="14" l="1"/>
  <c r="G46" i="14"/>
  <c r="I46" i="14" l="1"/>
  <c r="E47" i="14"/>
  <c r="H47" i="14" l="1"/>
  <c r="G47" i="14"/>
  <c r="E48" i="14" l="1"/>
  <c r="I47" i="14"/>
  <c r="G48" i="14" l="1"/>
  <c r="H48" i="14"/>
  <c r="I48" i="14" l="1"/>
  <c r="E49" i="14"/>
  <c r="G49" i="14" l="1"/>
  <c r="H49" i="14"/>
  <c r="I49" i="14" l="1"/>
  <c r="E50" i="14"/>
  <c r="G50" i="14" l="1"/>
  <c r="H50" i="14"/>
  <c r="E51" i="14" l="1"/>
  <c r="I50" i="14"/>
  <c r="G51" i="14" l="1"/>
  <c r="H51" i="14"/>
  <c r="I51" i="14" l="1"/>
  <c r="E52" i="14"/>
  <c r="G52" i="14" l="1"/>
  <c r="H52" i="14"/>
  <c r="E53" i="14" l="1"/>
  <c r="I52" i="14"/>
  <c r="H53" i="14" l="1"/>
  <c r="G53" i="14"/>
  <c r="E54" i="14" l="1"/>
  <c r="I53" i="14"/>
  <c r="H54" i="14" l="1"/>
  <c r="G54" i="14"/>
  <c r="I54" i="14" l="1"/>
  <c r="E55" i="14"/>
  <c r="H55" i="14" l="1"/>
  <c r="G55" i="14"/>
  <c r="E56" i="14" l="1"/>
  <c r="I55" i="14"/>
  <c r="G56" i="14" l="1"/>
  <c r="H56" i="14"/>
  <c r="I56" i="14" l="1"/>
  <c r="E57" i="14"/>
  <c r="G57" i="14" l="1"/>
  <c r="H57" i="14"/>
  <c r="I57" i="14" l="1"/>
  <c r="E58" i="14"/>
  <c r="G58" i="14" l="1"/>
  <c r="H58" i="14"/>
  <c r="E59" i="14" l="1"/>
  <c r="I58" i="14"/>
  <c r="G59" i="14" l="1"/>
  <c r="H59" i="14"/>
  <c r="I59" i="14" l="1"/>
  <c r="E60" i="14"/>
  <c r="G60" i="14" l="1"/>
  <c r="H60" i="14"/>
  <c r="E61" i="14" l="1"/>
  <c r="I60" i="14"/>
  <c r="H61" i="14" l="1"/>
  <c r="G61" i="14"/>
  <c r="E62" i="14" l="1"/>
  <c r="I61" i="14"/>
  <c r="H62" i="14" l="1"/>
  <c r="G62" i="14"/>
  <c r="I62" i="14" l="1"/>
  <c r="E63" i="14"/>
  <c r="H63" i="14" l="1"/>
  <c r="G63" i="14"/>
  <c r="E64" i="14" l="1"/>
  <c r="I63" i="14"/>
  <c r="G64" i="14" l="1"/>
  <c r="H64" i="14"/>
  <c r="I64" i="14" l="1"/>
  <c r="E65" i="14"/>
  <c r="H65" i="14" l="1"/>
  <c r="G65" i="14"/>
  <c r="I65" i="14" l="1"/>
  <c r="E66" i="14"/>
  <c r="G66" i="14" l="1"/>
  <c r="H66" i="14"/>
  <c r="E67" i="14" l="1"/>
  <c r="I66" i="14"/>
  <c r="G67" i="14" l="1"/>
  <c r="H67" i="14"/>
  <c r="I67" i="14" l="1"/>
  <c r="E68" i="14"/>
  <c r="G68" i="14" l="1"/>
  <c r="H68" i="14"/>
  <c r="E69" i="14" l="1"/>
  <c r="I68" i="14"/>
  <c r="H69" i="14" l="1"/>
  <c r="G69" i="14"/>
  <c r="E70" i="14" l="1"/>
  <c r="I69" i="14"/>
  <c r="H70" i="14" l="1"/>
  <c r="G70" i="14"/>
  <c r="I70" i="14" l="1"/>
  <c r="E71" i="14"/>
  <c r="H71" i="14" l="1"/>
  <c r="G71" i="14"/>
  <c r="E72" i="14" l="1"/>
  <c r="I71" i="14"/>
  <c r="G72" i="14" l="1"/>
  <c r="H72" i="14"/>
  <c r="I72" i="14" l="1"/>
  <c r="E73" i="14"/>
  <c r="G73" i="14" l="1"/>
  <c r="H73" i="14"/>
  <c r="I73" i="14" l="1"/>
  <c r="E74" i="14"/>
  <c r="H74" i="14" l="1"/>
  <c r="G74" i="14"/>
  <c r="E75" i="14" l="1"/>
  <c r="I74" i="14"/>
  <c r="G75" i="14" l="1"/>
  <c r="H75" i="14"/>
  <c r="E76" i="14" l="1"/>
  <c r="I75" i="14"/>
  <c r="G76" i="14" l="1"/>
  <c r="H76" i="14"/>
  <c r="E77" i="14" l="1"/>
  <c r="I76" i="14"/>
  <c r="H77" i="14" l="1"/>
  <c r="G77" i="14"/>
  <c r="E78" i="14" l="1"/>
  <c r="I77" i="14"/>
  <c r="H78" i="14" l="1"/>
  <c r="G78" i="14"/>
  <c r="E79" i="14" l="1"/>
  <c r="I78" i="14"/>
  <c r="H79" i="14" l="1"/>
  <c r="G79" i="14"/>
  <c r="E80" i="14" l="1"/>
  <c r="I79" i="14"/>
  <c r="G80" i="14" l="1"/>
  <c r="H80" i="14"/>
  <c r="I80" i="14" l="1"/>
  <c r="E81" i="14"/>
  <c r="G81" i="14" l="1"/>
  <c r="H81" i="14"/>
  <c r="I81" i="14" l="1"/>
  <c r="E82" i="14"/>
  <c r="G82" i="14" l="1"/>
  <c r="H82" i="14"/>
  <c r="E83" i="14" l="1"/>
  <c r="I82" i="14"/>
  <c r="G83" i="14" l="1"/>
  <c r="H83" i="14"/>
  <c r="I83" i="14" l="1"/>
  <c r="E84" i="14"/>
  <c r="G84" i="14" l="1"/>
  <c r="H84" i="14"/>
  <c r="I84" i="14" l="1"/>
  <c r="E85" i="14"/>
  <c r="H85" i="14" l="1"/>
  <c r="G85" i="14"/>
  <c r="E86" i="14" l="1"/>
  <c r="I85" i="14"/>
  <c r="H86" i="14" l="1"/>
  <c r="G86" i="14"/>
  <c r="I86" i="14" l="1"/>
  <c r="E87" i="14"/>
  <c r="H87" i="14" l="1"/>
  <c r="G87" i="14"/>
  <c r="E88" i="14" l="1"/>
  <c r="I87" i="14"/>
  <c r="G88" i="14" l="1"/>
  <c r="H88" i="14"/>
  <c r="I88" i="14" l="1"/>
  <c r="E89" i="14"/>
  <c r="G89" i="14" l="1"/>
  <c r="H89" i="14"/>
  <c r="I89" i="14" l="1"/>
  <c r="E90" i="14"/>
  <c r="G90" i="14" l="1"/>
  <c r="H90" i="14"/>
  <c r="E91" i="14" l="1"/>
  <c r="I90" i="14"/>
  <c r="G91" i="14" l="1"/>
  <c r="H91" i="14"/>
  <c r="I91" i="14" l="1"/>
  <c r="E92" i="14"/>
  <c r="G92" i="14" l="1"/>
  <c r="H92" i="14"/>
  <c r="E93" i="14" l="1"/>
  <c r="I92" i="14"/>
  <c r="H93" i="14" l="1"/>
  <c r="G93" i="14"/>
  <c r="E94" i="14" l="1"/>
  <c r="I93" i="14"/>
  <c r="H94" i="14" l="1"/>
  <c r="G94" i="14"/>
  <c r="I94" i="14" l="1"/>
  <c r="E95" i="14"/>
  <c r="H95" i="14" l="1"/>
  <c r="G95" i="14"/>
  <c r="E96" i="14" l="1"/>
  <c r="I95" i="14"/>
  <c r="G96" i="14" l="1"/>
  <c r="H96" i="14"/>
  <c r="I96" i="14" l="1"/>
  <c r="E97" i="14"/>
  <c r="G97" i="14" l="1"/>
  <c r="H97" i="14"/>
  <c r="I97" i="14" l="1"/>
  <c r="E98" i="14"/>
  <c r="G98" i="14" l="1"/>
  <c r="H98" i="14"/>
  <c r="E99" i="14" l="1"/>
  <c r="I98" i="14"/>
  <c r="G99" i="14" l="1"/>
  <c r="H99" i="14"/>
  <c r="I99" i="14" l="1"/>
  <c r="E100" i="14"/>
  <c r="G100" i="14" l="1"/>
  <c r="H100" i="14"/>
  <c r="E101" i="14" l="1"/>
  <c r="I100" i="14"/>
  <c r="H101" i="14" l="1"/>
  <c r="G101" i="14"/>
  <c r="E102" i="14" l="1"/>
  <c r="I101" i="14"/>
  <c r="H102" i="14" l="1"/>
  <c r="G102" i="14"/>
  <c r="I102" i="14" l="1"/>
  <c r="E103" i="14"/>
  <c r="H103" i="14" l="1"/>
  <c r="G103" i="14"/>
  <c r="E104" i="14" l="1"/>
  <c r="I103" i="14"/>
  <c r="G104" i="14" l="1"/>
  <c r="H104" i="14"/>
  <c r="I104" i="14" l="1"/>
  <c r="E105" i="14"/>
  <c r="G105" i="14" l="1"/>
  <c r="H105" i="14"/>
  <c r="I105" i="14" l="1"/>
  <c r="E106" i="14"/>
  <c r="G106" i="14" l="1"/>
  <c r="H106" i="14"/>
  <c r="E107" i="14" l="1"/>
  <c r="I106" i="14"/>
  <c r="G107" i="14" l="1"/>
  <c r="H107" i="14"/>
  <c r="I107" i="14" l="1"/>
  <c r="E108" i="14"/>
  <c r="G108" i="14" l="1"/>
  <c r="H108" i="14"/>
  <c r="E109" i="14" l="1"/>
  <c r="I108" i="14"/>
  <c r="H109" i="14" l="1"/>
  <c r="G109" i="14"/>
  <c r="E110" i="14" l="1"/>
  <c r="I109" i="14"/>
  <c r="H110" i="14" l="1"/>
  <c r="G110" i="14"/>
  <c r="I110" i="14" l="1"/>
  <c r="E111" i="14"/>
  <c r="H111" i="14" l="1"/>
  <c r="G111" i="14"/>
  <c r="E112" i="14" l="1"/>
  <c r="I111" i="14"/>
  <c r="G112" i="14" l="1"/>
  <c r="H112" i="14"/>
  <c r="I112" i="14" l="1"/>
  <c r="E113" i="14"/>
  <c r="H113" i="14" l="1"/>
  <c r="G113" i="14"/>
  <c r="I113" i="14" l="1"/>
  <c r="E114" i="14"/>
  <c r="G114" i="14" l="1"/>
  <c r="H114" i="14"/>
  <c r="E115" i="14" l="1"/>
  <c r="I114" i="14"/>
  <c r="H115" i="14" l="1"/>
  <c r="D10" i="14" s="1"/>
  <c r="G115" i="14"/>
  <c r="I115" i="14" s="1"/>
  <c r="D11" i="14" s="1"/>
</calcChain>
</file>

<file path=xl/sharedStrings.xml><?xml version="1.0" encoding="utf-8"?>
<sst xmlns="http://schemas.openxmlformats.org/spreadsheetml/2006/main" count="60" uniqueCount="46">
  <si>
    <t>Average Time in Line (Wq)</t>
  </si>
  <si>
    <t>Average Time in System (W)</t>
  </si>
  <si>
    <t>Mean Interarrival Time</t>
  </si>
  <si>
    <t>Min Service Time</t>
  </si>
  <si>
    <t>Max Service Time</t>
  </si>
  <si>
    <t>(exponential)</t>
  </si>
  <si>
    <t>(uniform)</t>
  </si>
  <si>
    <t>Range Name</t>
  </si>
  <si>
    <t>Cells</t>
  </si>
  <si>
    <t>AverageTimeInLine</t>
  </si>
  <si>
    <t>AverageTimeInSystem</t>
  </si>
  <si>
    <t>InterarrivalTime</t>
  </si>
  <si>
    <t>MaxServiceTime</t>
  </si>
  <si>
    <t>MeanInterarrivalTime</t>
  </si>
  <si>
    <t>MinServiceTime</t>
  </si>
  <si>
    <t>ServiceTime</t>
  </si>
  <si>
    <t>TimeInLine</t>
  </si>
  <si>
    <t>TimeInSystem</t>
  </si>
  <si>
    <t>TimeOfArrival</t>
  </si>
  <si>
    <t>TimeServiceBegins</t>
  </si>
  <si>
    <t>TimeServiceEnds</t>
  </si>
  <si>
    <t>D10</t>
  </si>
  <si>
    <t>D11</t>
  </si>
  <si>
    <t>C16:C115</t>
  </si>
  <si>
    <t>D8</t>
  </si>
  <si>
    <t>D4</t>
  </si>
  <si>
    <t>D7</t>
  </si>
  <si>
    <t>F16:F115</t>
  </si>
  <si>
    <t>H16:H115</t>
  </si>
  <si>
    <t>I16:I115</t>
  </si>
  <si>
    <t>D16:D115</t>
  </si>
  <si>
    <t>E16:E115</t>
  </si>
  <si>
    <t>G16:G115</t>
  </si>
  <si>
    <t>Herr Cutter's Barber Shop</t>
  </si>
  <si>
    <t>minutes</t>
  </si>
  <si>
    <t>Time</t>
  </si>
  <si>
    <t>Customer</t>
  </si>
  <si>
    <t>Interarrival</t>
  </si>
  <si>
    <t>of</t>
  </si>
  <si>
    <t>Service</t>
  </si>
  <si>
    <t>in</t>
  </si>
  <si>
    <t>Arrival</t>
  </si>
  <si>
    <t>Begins</t>
  </si>
  <si>
    <t>Ends</t>
  </si>
  <si>
    <t>Line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</si>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</sst>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9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"/>
  <sheetViews>
    <sheetView tabSelected="1" zoomScale="179" workbookViewId="0">
      <selection activeCell="B3" sqref="B3"/>
    </sheetView>
  </sheetViews>
  <sheetFormatPr baseColWidth="10" defaultColWidth="10.83203125" defaultRowHeight="13" x14ac:dyDescent="0.15"/>
  <cols>
    <col min="1" max="1" width="2.83203125" style="1" customWidth="1"/>
    <col min="2" max="2" width="13.33203125" style="3" customWidth="1"/>
    <col min="3" max="3" width="15" style="3" customWidth="1"/>
    <col min="4" max="4" width="13.83203125" style="3" bestFit="1" customWidth="1"/>
    <col min="5" max="5" width="10.5" style="3" customWidth="1"/>
    <col min="6" max="6" width="8.83203125" style="3" customWidth="1"/>
    <col min="7" max="7" width="10.5" style="3" customWidth="1"/>
    <col min="8" max="8" width="8.6640625" style="3" customWidth="1"/>
    <col min="9" max="9" width="9.5" style="3" customWidth="1"/>
    <col min="10" max="10" width="5.83203125" style="1" customWidth="1"/>
    <col min="11" max="11" width="22.1640625" style="1" bestFit="1" customWidth="1"/>
    <col min="12" max="12" width="10.5" style="1" bestFit="1" customWidth="1"/>
    <col min="13" max="16384" width="10.83203125" style="1"/>
  </cols>
  <sheetData>
    <row r="1" spans="1:12" ht="18" x14ac:dyDescent="0.2">
      <c r="A1" s="2" t="s">
        <v>33</v>
      </c>
    </row>
    <row r="2" spans="1:12" ht="14" thickBot="1" x14ac:dyDescent="0.2">
      <c r="A2" s="4"/>
    </row>
    <row r="3" spans="1:12" ht="14" thickBot="1" x14ac:dyDescent="0.2">
      <c r="A3" s="4"/>
      <c r="D3" s="27" t="s">
        <v>5</v>
      </c>
      <c r="F3" s="1"/>
      <c r="K3" s="5" t="s">
        <v>7</v>
      </c>
      <c r="L3" s="6" t="s">
        <v>8</v>
      </c>
    </row>
    <row r="4" spans="1:12" x14ac:dyDescent="0.15">
      <c r="A4" s="4"/>
      <c r="B4" s="1"/>
      <c r="C4" s="7" t="s">
        <v>2</v>
      </c>
      <c r="D4" s="26">
        <v>30</v>
      </c>
      <c r="E4" s="8" t="s">
        <v>34</v>
      </c>
      <c r="K4" s="9" t="s">
        <v>9</v>
      </c>
      <c r="L4" s="10" t="s">
        <v>21</v>
      </c>
    </row>
    <row r="5" spans="1:12" x14ac:dyDescent="0.15">
      <c r="A5" s="4"/>
      <c r="B5" s="1"/>
      <c r="C5" s="7"/>
      <c r="E5" s="8"/>
      <c r="K5" s="11" t="s">
        <v>10</v>
      </c>
      <c r="L5" s="12" t="s">
        <v>22</v>
      </c>
    </row>
    <row r="6" spans="1:12" x14ac:dyDescent="0.15">
      <c r="A6" s="4"/>
      <c r="B6" s="1"/>
      <c r="C6" s="7"/>
      <c r="D6" s="27" t="s">
        <v>6</v>
      </c>
      <c r="E6" s="8"/>
      <c r="G6" s="1"/>
      <c r="K6" s="11" t="s">
        <v>11</v>
      </c>
      <c r="L6" s="12" t="s">
        <v>23</v>
      </c>
    </row>
    <row r="7" spans="1:12" x14ac:dyDescent="0.15">
      <c r="A7" s="4"/>
      <c r="B7" s="1"/>
      <c r="C7" s="7" t="s">
        <v>3</v>
      </c>
      <c r="D7" s="26">
        <v>15</v>
      </c>
      <c r="E7" s="8" t="s">
        <v>34</v>
      </c>
      <c r="K7" s="11" t="s">
        <v>12</v>
      </c>
      <c r="L7" s="12" t="s">
        <v>24</v>
      </c>
    </row>
    <row r="8" spans="1:12" x14ac:dyDescent="0.15">
      <c r="A8" s="4"/>
      <c r="B8" s="1"/>
      <c r="C8" s="7" t="s">
        <v>4</v>
      </c>
      <c r="D8" s="26">
        <v>25</v>
      </c>
      <c r="E8" s="8" t="s">
        <v>34</v>
      </c>
      <c r="K8" s="11" t="s">
        <v>13</v>
      </c>
      <c r="L8" s="12" t="s">
        <v>25</v>
      </c>
    </row>
    <row r="9" spans="1:12" ht="14" thickBot="1" x14ac:dyDescent="0.2">
      <c r="A9" s="4"/>
      <c r="K9" s="11" t="s">
        <v>14</v>
      </c>
      <c r="L9" s="12" t="s">
        <v>26</v>
      </c>
    </row>
    <row r="10" spans="1:12" x14ac:dyDescent="0.15">
      <c r="A10" s="4"/>
      <c r="B10" s="1"/>
      <c r="C10" s="7" t="s">
        <v>0</v>
      </c>
      <c r="D10" s="24">
        <f ca="1">AVERAGE(TimeInLine)</f>
        <v>22.558023917542254</v>
      </c>
      <c r="E10" s="8" t="s">
        <v>34</v>
      </c>
      <c r="F10" s="1"/>
      <c r="K10" s="11" t="s">
        <v>15</v>
      </c>
      <c r="L10" s="12" t="s">
        <v>27</v>
      </c>
    </row>
    <row r="11" spans="1:12" ht="14" thickBot="1" x14ac:dyDescent="0.2">
      <c r="A11" s="4"/>
      <c r="B11" s="1"/>
      <c r="C11" s="7" t="s">
        <v>1</v>
      </c>
      <c r="D11" s="25">
        <f ca="1">AVERAGE(TimeInSystem)</f>
        <v>42.577117206500169</v>
      </c>
      <c r="E11" s="8" t="s">
        <v>34</v>
      </c>
      <c r="F11" s="1"/>
      <c r="K11" s="11" t="s">
        <v>16</v>
      </c>
      <c r="L11" s="12" t="s">
        <v>28</v>
      </c>
    </row>
    <row r="12" spans="1:12" x14ac:dyDescent="0.15">
      <c r="A12" s="4"/>
      <c r="K12" s="11" t="s">
        <v>17</v>
      </c>
      <c r="L12" s="12" t="s">
        <v>29</v>
      </c>
    </row>
    <row r="13" spans="1:12" x14ac:dyDescent="0.15">
      <c r="C13" s="13"/>
      <c r="D13" s="3" t="s">
        <v>35</v>
      </c>
      <c r="E13" s="3" t="s">
        <v>35</v>
      </c>
      <c r="G13" s="14" t="s">
        <v>35</v>
      </c>
      <c r="H13" s="3" t="s">
        <v>35</v>
      </c>
      <c r="I13" s="3" t="s">
        <v>35</v>
      </c>
      <c r="K13" s="11" t="s">
        <v>18</v>
      </c>
      <c r="L13" s="12" t="s">
        <v>30</v>
      </c>
    </row>
    <row r="14" spans="1:12" x14ac:dyDescent="0.15">
      <c r="B14" s="3" t="s">
        <v>36</v>
      </c>
      <c r="C14" s="13" t="s">
        <v>37</v>
      </c>
      <c r="D14" s="3" t="s">
        <v>38</v>
      </c>
      <c r="E14" s="3" t="s">
        <v>39</v>
      </c>
      <c r="F14" s="3" t="s">
        <v>39</v>
      </c>
      <c r="G14" s="14" t="s">
        <v>39</v>
      </c>
      <c r="H14" s="3" t="s">
        <v>40</v>
      </c>
      <c r="I14" s="3" t="s">
        <v>40</v>
      </c>
      <c r="K14" s="11" t="s">
        <v>19</v>
      </c>
      <c r="L14" s="12" t="s">
        <v>31</v>
      </c>
    </row>
    <row r="15" spans="1:12" ht="14" thickBot="1" x14ac:dyDescent="0.2">
      <c r="B15" s="15" t="s">
        <v>41</v>
      </c>
      <c r="C15" s="16" t="s">
        <v>35</v>
      </c>
      <c r="D15" s="15" t="s">
        <v>41</v>
      </c>
      <c r="E15" s="15" t="s">
        <v>42</v>
      </c>
      <c r="F15" s="15" t="s">
        <v>35</v>
      </c>
      <c r="G15" s="17" t="s">
        <v>43</v>
      </c>
      <c r="H15" s="15" t="s">
        <v>44</v>
      </c>
      <c r="I15" s="15" t="s">
        <v>45</v>
      </c>
      <c r="K15" s="18" t="s">
        <v>20</v>
      </c>
      <c r="L15" s="19" t="s">
        <v>32</v>
      </c>
    </row>
    <row r="16" spans="1:12" x14ac:dyDescent="0.15">
      <c r="B16" s="3">
        <v>1</v>
      </c>
      <c r="C16" s="20">
        <f ca="1">-MeanInterarrivalTime*LN(RAND())</f>
        <v>8.9098247855597208</v>
      </c>
      <c r="D16" s="21">
        <f ca="1">InterarrivalTime</f>
        <v>8.9098247855597208</v>
      </c>
      <c r="E16" s="21">
        <f ca="1">TimeOfArrival</f>
        <v>8.9098247855597208</v>
      </c>
      <c r="F16" s="21">
        <f ca="1">MinServiceTime+(MaxServiceTime-MinServiceTime)*RAND()</f>
        <v>21.041368257208926</v>
      </c>
      <c r="G16" s="22">
        <f ca="1">TimeServiceBegins+ServiceTime</f>
        <v>29.951193042768647</v>
      </c>
      <c r="H16" s="21">
        <f t="shared" ref="H16:H47" ca="1" si="0">TimeServiceBegins-TimeOfArrival</f>
        <v>0</v>
      </c>
      <c r="I16" s="21">
        <f ca="1">TimeServiceEnds-TimeOfArrival</f>
        <v>21.041368257208926</v>
      </c>
    </row>
    <row r="17" spans="2:9" x14ac:dyDescent="0.15">
      <c r="B17" s="3">
        <v>2</v>
      </c>
      <c r="C17" s="20">
        <f ca="1">-MeanInterarrivalTime*LN(RAND())</f>
        <v>26.052118480245777</v>
      </c>
      <c r="D17" s="21">
        <f t="shared" ref="D17:D48" ca="1" si="1">D16+InterarrivalTime</f>
        <v>34.961943265805502</v>
      </c>
      <c r="E17" s="21">
        <f ca="1">MAX(G16,D17)</f>
        <v>34.961943265805502</v>
      </c>
      <c r="F17" s="21">
        <f t="shared" ref="F17:F80" ca="1" si="2">MinServiceTime+(MaxServiceTime-MinServiceTime)*RAND()</f>
        <v>21.63234861814442</v>
      </c>
      <c r="G17" s="22">
        <f t="shared" ref="G17:G47" ca="1" si="3">TimeServiceBegins+ServiceTime</f>
        <v>56.594291883949921</v>
      </c>
      <c r="H17" s="21">
        <f t="shared" ca="1" si="0"/>
        <v>0</v>
      </c>
      <c r="I17" s="21">
        <f t="shared" ref="I17:I47" ca="1" si="4">TimeServiceEnds-TimeOfArrival</f>
        <v>21.63234861814442</v>
      </c>
    </row>
    <row r="18" spans="2:9" x14ac:dyDescent="0.15">
      <c r="B18" s="3">
        <v>3</v>
      </c>
      <c r="C18" s="20">
        <f t="shared" ref="C18:C81" ca="1" si="5">-MeanInterarrivalTime*LN(RAND())</f>
        <v>3.50553428831949</v>
      </c>
      <c r="D18" s="21">
        <f t="shared" ca="1" si="1"/>
        <v>38.46747755412499</v>
      </c>
      <c r="E18" s="21">
        <f t="shared" ref="E18:E48" ca="1" si="6">MAX(G17,D18)</f>
        <v>56.594291883949921</v>
      </c>
      <c r="F18" s="21">
        <f t="shared" ca="1" si="2"/>
        <v>22.272641605935611</v>
      </c>
      <c r="G18" s="22">
        <f t="shared" ca="1" si="3"/>
        <v>78.866933489885525</v>
      </c>
      <c r="H18" s="21">
        <f t="shared" ca="1" si="0"/>
        <v>18.126814329824931</v>
      </c>
      <c r="I18" s="21">
        <f t="shared" ca="1" si="4"/>
        <v>40.399455935760535</v>
      </c>
    </row>
    <row r="19" spans="2:9" x14ac:dyDescent="0.15">
      <c r="B19" s="3">
        <v>4</v>
      </c>
      <c r="C19" s="20">
        <f t="shared" ca="1" si="5"/>
        <v>24.305068447081805</v>
      </c>
      <c r="D19" s="21">
        <f t="shared" ca="1" si="1"/>
        <v>62.772546001206791</v>
      </c>
      <c r="E19" s="21">
        <f t="shared" ca="1" si="6"/>
        <v>78.866933489885525</v>
      </c>
      <c r="F19" s="21">
        <f t="shared" ca="1" si="2"/>
        <v>15.848579564731461</v>
      </c>
      <c r="G19" s="22">
        <f t="shared" ca="1" si="3"/>
        <v>94.715513054616991</v>
      </c>
      <c r="H19" s="21">
        <f t="shared" ca="1" si="0"/>
        <v>16.094387488678734</v>
      </c>
      <c r="I19" s="21">
        <f t="shared" ca="1" si="4"/>
        <v>31.9429670534102</v>
      </c>
    </row>
    <row r="20" spans="2:9" x14ac:dyDescent="0.15">
      <c r="B20" s="3">
        <v>5</v>
      </c>
      <c r="C20" s="20">
        <f t="shared" ca="1" si="5"/>
        <v>50.535920432047661</v>
      </c>
      <c r="D20" s="21">
        <f t="shared" ca="1" si="1"/>
        <v>113.30846643325445</v>
      </c>
      <c r="E20" s="21">
        <f t="shared" ca="1" si="6"/>
        <v>113.30846643325445</v>
      </c>
      <c r="F20" s="21">
        <f t="shared" ca="1" si="2"/>
        <v>16.894427561938205</v>
      </c>
      <c r="G20" s="22">
        <f t="shared" ca="1" si="3"/>
        <v>130.20289399519265</v>
      </c>
      <c r="H20" s="21">
        <f t="shared" ca="1" si="0"/>
        <v>0</v>
      </c>
      <c r="I20" s="21">
        <f t="shared" ca="1" si="4"/>
        <v>16.894427561938201</v>
      </c>
    </row>
    <row r="21" spans="2:9" x14ac:dyDescent="0.15">
      <c r="B21" s="3">
        <v>6</v>
      </c>
      <c r="C21" s="20">
        <f t="shared" ca="1" si="5"/>
        <v>19.523293826762732</v>
      </c>
      <c r="D21" s="21">
        <f t="shared" ca="1" si="1"/>
        <v>132.83176026001718</v>
      </c>
      <c r="E21" s="21">
        <f t="shared" ca="1" si="6"/>
        <v>132.83176026001718</v>
      </c>
      <c r="F21" s="21">
        <f t="shared" ca="1" si="2"/>
        <v>20.213501748413027</v>
      </c>
      <c r="G21" s="22">
        <f t="shared" ca="1" si="3"/>
        <v>153.0452620084302</v>
      </c>
      <c r="H21" s="21">
        <f t="shared" ca="1" si="0"/>
        <v>0</v>
      </c>
      <c r="I21" s="21">
        <f t="shared" ca="1" si="4"/>
        <v>20.213501748413023</v>
      </c>
    </row>
    <row r="22" spans="2:9" x14ac:dyDescent="0.15">
      <c r="B22" s="3">
        <v>7</v>
      </c>
      <c r="C22" s="20">
        <f t="shared" ca="1" si="5"/>
        <v>28.946349899327675</v>
      </c>
      <c r="D22" s="21">
        <f t="shared" ca="1" si="1"/>
        <v>161.77811015934486</v>
      </c>
      <c r="E22" s="21">
        <f t="shared" ca="1" si="6"/>
        <v>161.77811015934486</v>
      </c>
      <c r="F22" s="21">
        <f t="shared" ca="1" si="2"/>
        <v>24.915607467468469</v>
      </c>
      <c r="G22" s="22">
        <f t="shared" ca="1" si="3"/>
        <v>186.69371762681334</v>
      </c>
      <c r="H22" s="21">
        <f t="shared" ca="1" si="0"/>
        <v>0</v>
      </c>
      <c r="I22" s="21">
        <f t="shared" ca="1" si="4"/>
        <v>24.915607467468476</v>
      </c>
    </row>
    <row r="23" spans="2:9" x14ac:dyDescent="0.15">
      <c r="B23" s="3">
        <v>8</v>
      </c>
      <c r="C23" s="20">
        <f t="shared" ca="1" si="5"/>
        <v>8.1382152243344485</v>
      </c>
      <c r="D23" s="21">
        <f t="shared" ca="1" si="1"/>
        <v>169.91632538367932</v>
      </c>
      <c r="E23" s="21">
        <f t="shared" ca="1" si="6"/>
        <v>186.69371762681334</v>
      </c>
      <c r="F23" s="21">
        <f t="shared" ca="1" si="2"/>
        <v>20.640683676467876</v>
      </c>
      <c r="G23" s="22">
        <f t="shared" ca="1" si="3"/>
        <v>207.33440130328123</v>
      </c>
      <c r="H23" s="21">
        <f t="shared" ca="1" si="0"/>
        <v>16.777392243134017</v>
      </c>
      <c r="I23" s="21">
        <f t="shared" ca="1" si="4"/>
        <v>37.418075919601904</v>
      </c>
    </row>
    <row r="24" spans="2:9" x14ac:dyDescent="0.15">
      <c r="B24" s="3">
        <v>9</v>
      </c>
      <c r="C24" s="20">
        <f t="shared" ca="1" si="5"/>
        <v>13.12857593145559</v>
      </c>
      <c r="D24" s="21">
        <f t="shared" ca="1" si="1"/>
        <v>183.04490131513492</v>
      </c>
      <c r="E24" s="21">
        <f t="shared" ca="1" si="6"/>
        <v>207.33440130328123</v>
      </c>
      <c r="F24" s="21">
        <f t="shared" ca="1" si="2"/>
        <v>20.767584338222875</v>
      </c>
      <c r="G24" s="22">
        <f t="shared" ca="1" si="3"/>
        <v>228.10198564150409</v>
      </c>
      <c r="H24" s="21">
        <f t="shared" ca="1" si="0"/>
        <v>24.289499988146304</v>
      </c>
      <c r="I24" s="21">
        <f t="shared" ca="1" si="4"/>
        <v>45.057084326369164</v>
      </c>
    </row>
    <row r="25" spans="2:9" x14ac:dyDescent="0.15">
      <c r="B25" s="3">
        <v>10</v>
      </c>
      <c r="C25" s="20">
        <f t="shared" ca="1" si="5"/>
        <v>46.942026874019135</v>
      </c>
      <c r="D25" s="21">
        <f t="shared" ca="1" si="1"/>
        <v>229.98692818915407</v>
      </c>
      <c r="E25" s="21">
        <f t="shared" ca="1" si="6"/>
        <v>229.98692818915407</v>
      </c>
      <c r="F25" s="21">
        <f t="shared" ca="1" si="2"/>
        <v>17.929353632333878</v>
      </c>
      <c r="G25" s="22">
        <f t="shared" ca="1" si="3"/>
        <v>247.91628182148796</v>
      </c>
      <c r="H25" s="21">
        <f t="shared" ca="1" si="0"/>
        <v>0</v>
      </c>
      <c r="I25" s="21">
        <f t="shared" ca="1" si="4"/>
        <v>17.929353632333886</v>
      </c>
    </row>
    <row r="26" spans="2:9" x14ac:dyDescent="0.15">
      <c r="B26" s="3">
        <v>11</v>
      </c>
      <c r="C26" s="20">
        <f t="shared" ca="1" si="5"/>
        <v>34.087900673352031</v>
      </c>
      <c r="D26" s="21">
        <f t="shared" ca="1" si="1"/>
        <v>264.07482886250608</v>
      </c>
      <c r="E26" s="21">
        <f t="shared" ca="1" si="6"/>
        <v>264.07482886250608</v>
      </c>
      <c r="F26" s="21">
        <f t="shared" ca="1" si="2"/>
        <v>24.094861193671836</v>
      </c>
      <c r="G26" s="22">
        <f t="shared" ca="1" si="3"/>
        <v>288.1696900561779</v>
      </c>
      <c r="H26" s="21">
        <f t="shared" ca="1" si="0"/>
        <v>0</v>
      </c>
      <c r="I26" s="21">
        <f t="shared" ca="1" si="4"/>
        <v>24.094861193671818</v>
      </c>
    </row>
    <row r="27" spans="2:9" x14ac:dyDescent="0.15">
      <c r="B27" s="3">
        <v>12</v>
      </c>
      <c r="C27" s="20">
        <f t="shared" ca="1" si="5"/>
        <v>32.483068023853271</v>
      </c>
      <c r="D27" s="21">
        <f t="shared" ca="1" si="1"/>
        <v>296.55789688635934</v>
      </c>
      <c r="E27" s="21">
        <f t="shared" ca="1" si="6"/>
        <v>296.55789688635934</v>
      </c>
      <c r="F27" s="21">
        <f t="shared" ca="1" si="2"/>
        <v>19.778102990625918</v>
      </c>
      <c r="G27" s="22">
        <f t="shared" ca="1" si="3"/>
        <v>316.33599987698528</v>
      </c>
      <c r="H27" s="21">
        <f t="shared" ca="1" si="0"/>
        <v>0</v>
      </c>
      <c r="I27" s="21">
        <f t="shared" ca="1" si="4"/>
        <v>19.778102990625939</v>
      </c>
    </row>
    <row r="28" spans="2:9" x14ac:dyDescent="0.15">
      <c r="B28" s="3">
        <v>13</v>
      </c>
      <c r="C28" s="20">
        <f t="shared" ca="1" si="5"/>
        <v>82.709231623973551</v>
      </c>
      <c r="D28" s="21">
        <f t="shared" ca="1" si="1"/>
        <v>379.2671285103329</v>
      </c>
      <c r="E28" s="21">
        <f t="shared" ca="1" si="6"/>
        <v>379.2671285103329</v>
      </c>
      <c r="F28" s="21">
        <f t="shared" ca="1" si="2"/>
        <v>15.841066707929311</v>
      </c>
      <c r="G28" s="22">
        <f t="shared" ca="1" si="3"/>
        <v>395.10819521826221</v>
      </c>
      <c r="H28" s="21">
        <f t="shared" ca="1" si="0"/>
        <v>0</v>
      </c>
      <c r="I28" s="21">
        <f t="shared" ca="1" si="4"/>
        <v>15.841066707929315</v>
      </c>
    </row>
    <row r="29" spans="2:9" x14ac:dyDescent="0.15">
      <c r="B29" s="3">
        <v>14</v>
      </c>
      <c r="C29" s="20">
        <f t="shared" ca="1" si="5"/>
        <v>47.54958899880117</v>
      </c>
      <c r="D29" s="21">
        <f t="shared" ca="1" si="1"/>
        <v>426.81671750913404</v>
      </c>
      <c r="E29" s="21">
        <f t="shared" ca="1" si="6"/>
        <v>426.81671750913404</v>
      </c>
      <c r="F29" s="21">
        <f t="shared" ca="1" si="2"/>
        <v>16.393182867933607</v>
      </c>
      <c r="G29" s="22">
        <f t="shared" ca="1" si="3"/>
        <v>443.20990037706764</v>
      </c>
      <c r="H29" s="21">
        <f t="shared" ca="1" si="0"/>
        <v>0</v>
      </c>
      <c r="I29" s="21">
        <f t="shared" ca="1" si="4"/>
        <v>16.393182867933604</v>
      </c>
    </row>
    <row r="30" spans="2:9" x14ac:dyDescent="0.15">
      <c r="B30" s="3">
        <v>15</v>
      </c>
      <c r="C30" s="20">
        <f t="shared" ca="1" si="5"/>
        <v>127.73269700930777</v>
      </c>
      <c r="D30" s="21">
        <f t="shared" ca="1" si="1"/>
        <v>554.54941451844184</v>
      </c>
      <c r="E30" s="21">
        <f t="shared" ca="1" si="6"/>
        <v>554.54941451844184</v>
      </c>
      <c r="F30" s="21">
        <f t="shared" ca="1" si="2"/>
        <v>15.921867578966248</v>
      </c>
      <c r="G30" s="22">
        <f t="shared" ca="1" si="3"/>
        <v>570.47128209740811</v>
      </c>
      <c r="H30" s="21">
        <f t="shared" ca="1" si="0"/>
        <v>0</v>
      </c>
      <c r="I30" s="21">
        <f t="shared" ca="1" si="4"/>
        <v>15.921867578966271</v>
      </c>
    </row>
    <row r="31" spans="2:9" x14ac:dyDescent="0.15">
      <c r="B31" s="3">
        <v>16</v>
      </c>
      <c r="C31" s="20">
        <f t="shared" ca="1" si="5"/>
        <v>2.3141043027044064</v>
      </c>
      <c r="D31" s="21">
        <f t="shared" ca="1" si="1"/>
        <v>556.86351882114627</v>
      </c>
      <c r="E31" s="21">
        <f t="shared" ca="1" si="6"/>
        <v>570.47128209740811</v>
      </c>
      <c r="F31" s="21">
        <f t="shared" ca="1" si="2"/>
        <v>23.096042078686509</v>
      </c>
      <c r="G31" s="22">
        <f t="shared" ca="1" si="3"/>
        <v>593.56732417609464</v>
      </c>
      <c r="H31" s="21">
        <f t="shared" ca="1" si="0"/>
        <v>13.607763276261835</v>
      </c>
      <c r="I31" s="21">
        <f t="shared" ca="1" si="4"/>
        <v>36.703805354948372</v>
      </c>
    </row>
    <row r="32" spans="2:9" x14ac:dyDescent="0.15">
      <c r="B32" s="3">
        <v>17</v>
      </c>
      <c r="C32" s="20">
        <f t="shared" ca="1" si="5"/>
        <v>34.11195371098291</v>
      </c>
      <c r="D32" s="21">
        <f t="shared" ca="1" si="1"/>
        <v>590.97547253212917</v>
      </c>
      <c r="E32" s="21">
        <f t="shared" ca="1" si="6"/>
        <v>593.56732417609464</v>
      </c>
      <c r="F32" s="21">
        <f t="shared" ca="1" si="2"/>
        <v>21.118837746329802</v>
      </c>
      <c r="G32" s="22">
        <f t="shared" ca="1" si="3"/>
        <v>614.68616192242439</v>
      </c>
      <c r="H32" s="21">
        <f t="shared" ca="1" si="0"/>
        <v>2.5918516439654695</v>
      </c>
      <c r="I32" s="21">
        <f t="shared" ca="1" si="4"/>
        <v>23.710689390295215</v>
      </c>
    </row>
    <row r="33" spans="2:9" x14ac:dyDescent="0.15">
      <c r="B33" s="3">
        <v>18</v>
      </c>
      <c r="C33" s="20">
        <f t="shared" ca="1" si="5"/>
        <v>94.730509217779328</v>
      </c>
      <c r="D33" s="21">
        <f t="shared" ca="1" si="1"/>
        <v>685.70598174990846</v>
      </c>
      <c r="E33" s="21">
        <f t="shared" ca="1" si="6"/>
        <v>685.70598174990846</v>
      </c>
      <c r="F33" s="21">
        <f t="shared" ca="1" si="2"/>
        <v>19.424484078393746</v>
      </c>
      <c r="G33" s="22">
        <f t="shared" ca="1" si="3"/>
        <v>705.13046582830225</v>
      </c>
      <c r="H33" s="21">
        <f t="shared" ca="1" si="0"/>
        <v>0</v>
      </c>
      <c r="I33" s="21">
        <f t="shared" ca="1" si="4"/>
        <v>19.424484078393789</v>
      </c>
    </row>
    <row r="34" spans="2:9" x14ac:dyDescent="0.15">
      <c r="B34" s="3">
        <v>19</v>
      </c>
      <c r="C34" s="20">
        <f t="shared" ca="1" si="5"/>
        <v>1.9846991584938811</v>
      </c>
      <c r="D34" s="21">
        <f t="shared" ca="1" si="1"/>
        <v>687.69068090840233</v>
      </c>
      <c r="E34" s="21">
        <f t="shared" ca="1" si="6"/>
        <v>705.13046582830225</v>
      </c>
      <c r="F34" s="21">
        <f t="shared" ca="1" si="2"/>
        <v>18.370063743213731</v>
      </c>
      <c r="G34" s="22">
        <f t="shared" ca="1" si="3"/>
        <v>723.50052957151593</v>
      </c>
      <c r="H34" s="21">
        <f t="shared" ca="1" si="0"/>
        <v>17.439784919899921</v>
      </c>
      <c r="I34" s="21">
        <f t="shared" ca="1" si="4"/>
        <v>35.809848663113598</v>
      </c>
    </row>
    <row r="35" spans="2:9" x14ac:dyDescent="0.15">
      <c r="B35" s="3">
        <v>20</v>
      </c>
      <c r="C35" s="20">
        <f t="shared" ca="1" si="5"/>
        <v>63.140744117136457</v>
      </c>
      <c r="D35" s="21">
        <f t="shared" ca="1" si="1"/>
        <v>750.83142502553881</v>
      </c>
      <c r="E35" s="21">
        <f t="shared" ca="1" si="6"/>
        <v>750.83142502553881</v>
      </c>
      <c r="F35" s="21">
        <f t="shared" ca="1" si="2"/>
        <v>19.287160011429023</v>
      </c>
      <c r="G35" s="22">
        <f t="shared" ca="1" si="3"/>
        <v>770.11858503696783</v>
      </c>
      <c r="H35" s="21">
        <f t="shared" ca="1" si="0"/>
        <v>0</v>
      </c>
      <c r="I35" s="21">
        <f t="shared" ca="1" si="4"/>
        <v>19.287160011429023</v>
      </c>
    </row>
    <row r="36" spans="2:9" x14ac:dyDescent="0.15">
      <c r="B36" s="3">
        <v>21</v>
      </c>
      <c r="C36" s="20">
        <f t="shared" ca="1" si="5"/>
        <v>35.670436646044656</v>
      </c>
      <c r="D36" s="21">
        <f t="shared" ca="1" si="1"/>
        <v>786.50186167158347</v>
      </c>
      <c r="E36" s="21">
        <f t="shared" ca="1" si="6"/>
        <v>786.50186167158347</v>
      </c>
      <c r="F36" s="21">
        <f t="shared" ca="1" si="2"/>
        <v>23.704978004234018</v>
      </c>
      <c r="G36" s="22">
        <f t="shared" ca="1" si="3"/>
        <v>810.20683967581749</v>
      </c>
      <c r="H36" s="21">
        <f t="shared" ca="1" si="0"/>
        <v>0</v>
      </c>
      <c r="I36" s="21">
        <f t="shared" ca="1" si="4"/>
        <v>23.704978004234022</v>
      </c>
    </row>
    <row r="37" spans="2:9" x14ac:dyDescent="0.15">
      <c r="B37" s="3">
        <v>22</v>
      </c>
      <c r="C37" s="20">
        <f t="shared" ca="1" si="5"/>
        <v>82.086017547805639</v>
      </c>
      <c r="D37" s="21">
        <f t="shared" ca="1" si="1"/>
        <v>868.58787921938915</v>
      </c>
      <c r="E37" s="21">
        <f t="shared" ca="1" si="6"/>
        <v>868.58787921938915</v>
      </c>
      <c r="F37" s="21">
        <f t="shared" ca="1" si="2"/>
        <v>22.329044094927823</v>
      </c>
      <c r="G37" s="22">
        <f t="shared" ca="1" si="3"/>
        <v>890.91692331431693</v>
      </c>
      <c r="H37" s="21">
        <f t="shared" ca="1" si="0"/>
        <v>0</v>
      </c>
      <c r="I37" s="21">
        <f t="shared" ca="1" si="4"/>
        <v>22.329044094927781</v>
      </c>
    </row>
    <row r="38" spans="2:9" x14ac:dyDescent="0.15">
      <c r="B38" s="3">
        <v>23</v>
      </c>
      <c r="C38" s="20">
        <f t="shared" ca="1" si="5"/>
        <v>0.16166158059836094</v>
      </c>
      <c r="D38" s="21">
        <f t="shared" ca="1" si="1"/>
        <v>868.74954079998747</v>
      </c>
      <c r="E38" s="21">
        <f t="shared" ca="1" si="6"/>
        <v>890.91692331431693</v>
      </c>
      <c r="F38" s="21">
        <f t="shared" ca="1" si="2"/>
        <v>19.789799771411506</v>
      </c>
      <c r="G38" s="22">
        <f t="shared" ca="1" si="3"/>
        <v>910.70672308572841</v>
      </c>
      <c r="H38" s="21">
        <f t="shared" ca="1" si="0"/>
        <v>22.167382514329461</v>
      </c>
      <c r="I38" s="21">
        <f t="shared" ca="1" si="4"/>
        <v>41.957182285740942</v>
      </c>
    </row>
    <row r="39" spans="2:9" x14ac:dyDescent="0.15">
      <c r="B39" s="3">
        <v>24</v>
      </c>
      <c r="C39" s="20">
        <f t="shared" ca="1" si="5"/>
        <v>1.5079492277480062</v>
      </c>
      <c r="D39" s="21">
        <f t="shared" ca="1" si="1"/>
        <v>870.25749002773546</v>
      </c>
      <c r="E39" s="21">
        <f t="shared" ca="1" si="6"/>
        <v>910.70672308572841</v>
      </c>
      <c r="F39" s="21">
        <f t="shared" ca="1" si="2"/>
        <v>16.70613135301701</v>
      </c>
      <c r="G39" s="22">
        <f t="shared" ca="1" si="3"/>
        <v>927.4128544387454</v>
      </c>
      <c r="H39" s="21">
        <f t="shared" ca="1" si="0"/>
        <v>40.449233057992956</v>
      </c>
      <c r="I39" s="21">
        <f t="shared" ca="1" si="4"/>
        <v>57.155364411009941</v>
      </c>
    </row>
    <row r="40" spans="2:9" x14ac:dyDescent="0.15">
      <c r="B40" s="3">
        <v>25</v>
      </c>
      <c r="C40" s="20">
        <f t="shared" ca="1" si="5"/>
        <v>36.604733566471182</v>
      </c>
      <c r="D40" s="21">
        <f t="shared" ca="1" si="1"/>
        <v>906.86222359420663</v>
      </c>
      <c r="E40" s="21">
        <f t="shared" ca="1" si="6"/>
        <v>927.4128544387454</v>
      </c>
      <c r="F40" s="21">
        <f t="shared" ca="1" si="2"/>
        <v>21.680686428988086</v>
      </c>
      <c r="G40" s="22">
        <f t="shared" ca="1" si="3"/>
        <v>949.09354086773351</v>
      </c>
      <c r="H40" s="21">
        <f t="shared" ca="1" si="0"/>
        <v>20.550630844538773</v>
      </c>
      <c r="I40" s="21">
        <f t="shared" ca="1" si="4"/>
        <v>42.231317273526884</v>
      </c>
    </row>
    <row r="41" spans="2:9" x14ac:dyDescent="0.15">
      <c r="B41" s="3">
        <v>26</v>
      </c>
      <c r="C41" s="20">
        <f t="shared" ca="1" si="5"/>
        <v>15.537976442241163</v>
      </c>
      <c r="D41" s="21">
        <f t="shared" ca="1" si="1"/>
        <v>922.40020003644781</v>
      </c>
      <c r="E41" s="21">
        <f t="shared" ca="1" si="6"/>
        <v>949.09354086773351</v>
      </c>
      <c r="F41" s="21">
        <f t="shared" ca="1" si="2"/>
        <v>17.174054454352465</v>
      </c>
      <c r="G41" s="22">
        <f t="shared" ca="1" si="3"/>
        <v>966.26759532208598</v>
      </c>
      <c r="H41" s="21">
        <f t="shared" ca="1" si="0"/>
        <v>26.693340831285695</v>
      </c>
      <c r="I41" s="21">
        <f t="shared" ca="1" si="4"/>
        <v>43.867395285638167</v>
      </c>
    </row>
    <row r="42" spans="2:9" x14ac:dyDescent="0.15">
      <c r="B42" s="3">
        <v>27</v>
      </c>
      <c r="C42" s="20">
        <f t="shared" ca="1" si="5"/>
        <v>7.1589412952726779</v>
      </c>
      <c r="D42" s="21">
        <f t="shared" ca="1" si="1"/>
        <v>929.55914133172053</v>
      </c>
      <c r="E42" s="21">
        <f t="shared" ca="1" si="6"/>
        <v>966.26759532208598</v>
      </c>
      <c r="F42" s="21">
        <f t="shared" ca="1" si="2"/>
        <v>15.095933632174829</v>
      </c>
      <c r="G42" s="22">
        <f t="shared" ca="1" si="3"/>
        <v>981.3635289542608</v>
      </c>
      <c r="H42" s="21">
        <f t="shared" ca="1" si="0"/>
        <v>36.708453990365456</v>
      </c>
      <c r="I42" s="21">
        <f t="shared" ca="1" si="4"/>
        <v>51.804387622540276</v>
      </c>
    </row>
    <row r="43" spans="2:9" x14ac:dyDescent="0.15">
      <c r="B43" s="3">
        <v>28</v>
      </c>
      <c r="C43" s="20">
        <f t="shared" ca="1" si="5"/>
        <v>19.909322041861248</v>
      </c>
      <c r="D43" s="21">
        <f t="shared" ca="1" si="1"/>
        <v>949.46846337358181</v>
      </c>
      <c r="E43" s="21">
        <f t="shared" ca="1" si="6"/>
        <v>981.3635289542608</v>
      </c>
      <c r="F43" s="21">
        <f t="shared" ca="1" si="2"/>
        <v>17.421676587126722</v>
      </c>
      <c r="G43" s="22">
        <f t="shared" ca="1" si="3"/>
        <v>998.78520554138754</v>
      </c>
      <c r="H43" s="21">
        <f t="shared" ca="1" si="0"/>
        <v>31.895065580678988</v>
      </c>
      <c r="I43" s="21">
        <f t="shared" ca="1" si="4"/>
        <v>49.316742167805728</v>
      </c>
    </row>
    <row r="44" spans="2:9" x14ac:dyDescent="0.15">
      <c r="B44" s="3">
        <v>29</v>
      </c>
      <c r="C44" s="20">
        <f t="shared" ca="1" si="5"/>
        <v>8.3115240625771953</v>
      </c>
      <c r="D44" s="21">
        <f t="shared" ca="1" si="1"/>
        <v>957.77998743615899</v>
      </c>
      <c r="E44" s="21">
        <f t="shared" ca="1" si="6"/>
        <v>998.78520554138754</v>
      </c>
      <c r="F44" s="21">
        <f t="shared" ca="1" si="2"/>
        <v>23.939554717558678</v>
      </c>
      <c r="G44" s="22">
        <f t="shared" ca="1" si="3"/>
        <v>1022.7247602589462</v>
      </c>
      <c r="H44" s="21">
        <f t="shared" ca="1" si="0"/>
        <v>41.00521810522855</v>
      </c>
      <c r="I44" s="21">
        <f t="shared" ca="1" si="4"/>
        <v>64.944772822787172</v>
      </c>
    </row>
    <row r="45" spans="2:9" x14ac:dyDescent="0.15">
      <c r="B45" s="3">
        <v>30</v>
      </c>
      <c r="C45" s="20">
        <f t="shared" ca="1" si="5"/>
        <v>22.912630880954136</v>
      </c>
      <c r="D45" s="21">
        <f t="shared" ca="1" si="1"/>
        <v>980.6926183171131</v>
      </c>
      <c r="E45" s="21">
        <f t="shared" ca="1" si="6"/>
        <v>1022.7247602589462</v>
      </c>
      <c r="F45" s="21">
        <f t="shared" ca="1" si="2"/>
        <v>20.638202151277859</v>
      </c>
      <c r="G45" s="22">
        <f t="shared" ca="1" si="3"/>
        <v>1043.3629624102241</v>
      </c>
      <c r="H45" s="21">
        <f t="shared" ca="1" si="0"/>
        <v>42.032141941833061</v>
      </c>
      <c r="I45" s="21">
        <f t="shared" ca="1" si="4"/>
        <v>62.670344093110998</v>
      </c>
    </row>
    <row r="46" spans="2:9" x14ac:dyDescent="0.15">
      <c r="B46" s="3">
        <v>31</v>
      </c>
      <c r="C46" s="20">
        <f t="shared" ca="1" si="5"/>
        <v>1.0427443600582595</v>
      </c>
      <c r="D46" s="21">
        <f t="shared" ca="1" si="1"/>
        <v>981.73536267717134</v>
      </c>
      <c r="E46" s="21">
        <f t="shared" ca="1" si="6"/>
        <v>1043.3629624102241</v>
      </c>
      <c r="F46" s="21">
        <f t="shared" ca="1" si="2"/>
        <v>15.530291895549823</v>
      </c>
      <c r="G46" s="22">
        <f t="shared" ca="1" si="3"/>
        <v>1058.893254305774</v>
      </c>
      <c r="H46" s="21">
        <f t="shared" ca="1" si="0"/>
        <v>61.627599733052762</v>
      </c>
      <c r="I46" s="21">
        <f t="shared" ca="1" si="4"/>
        <v>77.15789162860267</v>
      </c>
    </row>
    <row r="47" spans="2:9" x14ac:dyDescent="0.15">
      <c r="B47" s="3">
        <v>32</v>
      </c>
      <c r="C47" s="20">
        <f t="shared" ca="1" si="5"/>
        <v>37.683375260985983</v>
      </c>
      <c r="D47" s="21">
        <f t="shared" ca="1" si="1"/>
        <v>1019.4187379381573</v>
      </c>
      <c r="E47" s="21">
        <f t="shared" ca="1" si="6"/>
        <v>1058.893254305774</v>
      </c>
      <c r="F47" s="21">
        <f t="shared" ca="1" si="2"/>
        <v>24.437422268768476</v>
      </c>
      <c r="G47" s="22">
        <f t="shared" ca="1" si="3"/>
        <v>1083.3306765745424</v>
      </c>
      <c r="H47" s="21">
        <f t="shared" ca="1" si="0"/>
        <v>39.474516367616729</v>
      </c>
      <c r="I47" s="21">
        <f t="shared" ca="1" si="4"/>
        <v>63.911938636385116</v>
      </c>
    </row>
    <row r="48" spans="2:9" x14ac:dyDescent="0.15">
      <c r="B48" s="3">
        <v>33</v>
      </c>
      <c r="C48" s="20">
        <f t="shared" ca="1" si="5"/>
        <v>6.7005514533490018</v>
      </c>
      <c r="D48" s="21">
        <f t="shared" ca="1" si="1"/>
        <v>1026.1192893915063</v>
      </c>
      <c r="E48" s="21">
        <f t="shared" ca="1" si="6"/>
        <v>1083.3306765745424</v>
      </c>
      <c r="F48" s="21">
        <f t="shared" ca="1" si="2"/>
        <v>22.263335020211223</v>
      </c>
      <c r="G48" s="22">
        <f t="shared" ref="G48:G79" ca="1" si="7">TimeServiceBegins+ServiceTime</f>
        <v>1105.5940115947535</v>
      </c>
      <c r="H48" s="21">
        <f t="shared" ref="H48:H79" ca="1" si="8">TimeServiceBegins-TimeOfArrival</f>
        <v>57.211387183036095</v>
      </c>
      <c r="I48" s="21">
        <f t="shared" ref="I48:I79" ca="1" si="9">TimeServiceEnds-TimeOfArrival</f>
        <v>79.474722203247211</v>
      </c>
    </row>
    <row r="49" spans="2:9" x14ac:dyDescent="0.15">
      <c r="B49" s="3">
        <v>34</v>
      </c>
      <c r="C49" s="20">
        <f t="shared" ca="1" si="5"/>
        <v>14.575205380458721</v>
      </c>
      <c r="D49" s="21">
        <f t="shared" ref="D49:D80" ca="1" si="10">D48+InterarrivalTime</f>
        <v>1040.6944947719651</v>
      </c>
      <c r="E49" s="21">
        <f t="shared" ref="E49:E80" ca="1" si="11">MAX(G48,D49)</f>
        <v>1105.5940115947535</v>
      </c>
      <c r="F49" s="21">
        <f t="shared" ca="1" si="2"/>
        <v>20.79972692247307</v>
      </c>
      <c r="G49" s="22">
        <f t="shared" ca="1" si="7"/>
        <v>1126.3937385172267</v>
      </c>
      <c r="H49" s="21">
        <f t="shared" ca="1" si="8"/>
        <v>64.899516822788428</v>
      </c>
      <c r="I49" s="21">
        <f t="shared" ca="1" si="9"/>
        <v>85.699243745261583</v>
      </c>
    </row>
    <row r="50" spans="2:9" x14ac:dyDescent="0.15">
      <c r="B50" s="3">
        <v>35</v>
      </c>
      <c r="C50" s="20">
        <f t="shared" ca="1" si="5"/>
        <v>24.140187780499151</v>
      </c>
      <c r="D50" s="21">
        <f t="shared" ca="1" si="10"/>
        <v>1064.8346825524643</v>
      </c>
      <c r="E50" s="21">
        <f t="shared" ca="1" si="11"/>
        <v>1126.3937385172267</v>
      </c>
      <c r="F50" s="21">
        <f t="shared" ca="1" si="2"/>
        <v>17.153358194379148</v>
      </c>
      <c r="G50" s="22">
        <f t="shared" ca="1" si="7"/>
        <v>1143.5470967116057</v>
      </c>
      <c r="H50" s="21">
        <f t="shared" ca="1" si="8"/>
        <v>61.559055964762365</v>
      </c>
      <c r="I50" s="21">
        <f t="shared" ca="1" si="9"/>
        <v>78.712414159141417</v>
      </c>
    </row>
    <row r="51" spans="2:9" x14ac:dyDescent="0.15">
      <c r="B51" s="3">
        <v>36</v>
      </c>
      <c r="C51" s="20">
        <f t="shared" ca="1" si="5"/>
        <v>3.2944172432557988</v>
      </c>
      <c r="D51" s="21">
        <f t="shared" ca="1" si="10"/>
        <v>1068.1290997957201</v>
      </c>
      <c r="E51" s="21">
        <f t="shared" ca="1" si="11"/>
        <v>1143.5470967116057</v>
      </c>
      <c r="F51" s="21">
        <f t="shared" ca="1" si="2"/>
        <v>17.624044250699896</v>
      </c>
      <c r="G51" s="22">
        <f t="shared" ca="1" si="7"/>
        <v>1161.1711409623056</v>
      </c>
      <c r="H51" s="21">
        <f t="shared" ca="1" si="8"/>
        <v>75.417996915885624</v>
      </c>
      <c r="I51" s="21">
        <f t="shared" ca="1" si="9"/>
        <v>93.042041166585477</v>
      </c>
    </row>
    <row r="52" spans="2:9" x14ac:dyDescent="0.15">
      <c r="B52" s="3">
        <v>37</v>
      </c>
      <c r="C52" s="20">
        <f t="shared" ca="1" si="5"/>
        <v>34.803521408363316</v>
      </c>
      <c r="D52" s="21">
        <f t="shared" ca="1" si="10"/>
        <v>1102.9326212040835</v>
      </c>
      <c r="E52" s="21">
        <f t="shared" ca="1" si="11"/>
        <v>1161.1711409623056</v>
      </c>
      <c r="F52" s="21">
        <f t="shared" ca="1" si="2"/>
        <v>20.277868019636983</v>
      </c>
      <c r="G52" s="22">
        <f t="shared" ca="1" si="7"/>
        <v>1181.4490089819426</v>
      </c>
      <c r="H52" s="21">
        <f t="shared" ca="1" si="8"/>
        <v>58.238519758222083</v>
      </c>
      <c r="I52" s="21">
        <f t="shared" ca="1" si="9"/>
        <v>78.516387777859109</v>
      </c>
    </row>
    <row r="53" spans="2:9" x14ac:dyDescent="0.15">
      <c r="B53" s="3">
        <v>38</v>
      </c>
      <c r="C53" s="20">
        <f t="shared" ca="1" si="5"/>
        <v>12.828167835586406</v>
      </c>
      <c r="D53" s="21">
        <f t="shared" ca="1" si="10"/>
        <v>1115.7607890396698</v>
      </c>
      <c r="E53" s="21">
        <f t="shared" ca="1" si="11"/>
        <v>1181.4490089819426</v>
      </c>
      <c r="F53" s="21">
        <f t="shared" ca="1" si="2"/>
        <v>16.704249756604582</v>
      </c>
      <c r="G53" s="22">
        <f t="shared" ca="1" si="7"/>
        <v>1198.1532587385473</v>
      </c>
      <c r="H53" s="21">
        <f t="shared" ca="1" si="8"/>
        <v>65.688219942272781</v>
      </c>
      <c r="I53" s="21">
        <f t="shared" ca="1" si="9"/>
        <v>82.392469698877449</v>
      </c>
    </row>
    <row r="54" spans="2:9" x14ac:dyDescent="0.15">
      <c r="B54" s="3">
        <v>39</v>
      </c>
      <c r="C54" s="20">
        <f t="shared" ca="1" si="5"/>
        <v>6.9402980173274456</v>
      </c>
      <c r="D54" s="21">
        <f t="shared" ca="1" si="10"/>
        <v>1122.7010870569973</v>
      </c>
      <c r="E54" s="21">
        <f t="shared" ca="1" si="11"/>
        <v>1198.1532587385473</v>
      </c>
      <c r="F54" s="21">
        <f t="shared" ca="1" si="2"/>
        <v>23.484238469398619</v>
      </c>
      <c r="G54" s="22">
        <f t="shared" ca="1" si="7"/>
        <v>1221.6374972079459</v>
      </c>
      <c r="H54" s="21">
        <f t="shared" ca="1" si="8"/>
        <v>75.452171681549999</v>
      </c>
      <c r="I54" s="21">
        <f t="shared" ca="1" si="9"/>
        <v>98.936410150948632</v>
      </c>
    </row>
    <row r="55" spans="2:9" x14ac:dyDescent="0.15">
      <c r="B55" s="3">
        <v>40</v>
      </c>
      <c r="C55" s="20">
        <f t="shared" ca="1" si="5"/>
        <v>60.545088870250652</v>
      </c>
      <c r="D55" s="21">
        <f t="shared" ca="1" si="10"/>
        <v>1183.2461759272478</v>
      </c>
      <c r="E55" s="21">
        <f t="shared" ca="1" si="11"/>
        <v>1221.6374972079459</v>
      </c>
      <c r="F55" s="21">
        <f t="shared" ca="1" si="2"/>
        <v>19.639066939144016</v>
      </c>
      <c r="G55" s="22">
        <f t="shared" ca="1" si="7"/>
        <v>1241.2765641470899</v>
      </c>
      <c r="H55" s="21">
        <f t="shared" ca="1" si="8"/>
        <v>38.391321280698094</v>
      </c>
      <c r="I55" s="21">
        <f t="shared" ca="1" si="9"/>
        <v>58.030388219842052</v>
      </c>
    </row>
    <row r="56" spans="2:9" x14ac:dyDescent="0.15">
      <c r="B56" s="3">
        <v>41</v>
      </c>
      <c r="C56" s="20">
        <f t="shared" ca="1" si="5"/>
        <v>1.3952838741030091</v>
      </c>
      <c r="D56" s="21">
        <f t="shared" ca="1" si="10"/>
        <v>1184.6414598013507</v>
      </c>
      <c r="E56" s="21">
        <f t="shared" ca="1" si="11"/>
        <v>1241.2765641470899</v>
      </c>
      <c r="F56" s="21">
        <f t="shared" ca="1" si="2"/>
        <v>18.823770456962084</v>
      </c>
      <c r="G56" s="22">
        <f t="shared" ca="1" si="7"/>
        <v>1260.100334604052</v>
      </c>
      <c r="H56" s="21">
        <f t="shared" ca="1" si="8"/>
        <v>56.635104345739137</v>
      </c>
      <c r="I56" s="21">
        <f t="shared" ca="1" si="9"/>
        <v>75.458874802701303</v>
      </c>
    </row>
    <row r="57" spans="2:9" x14ac:dyDescent="0.15">
      <c r="B57" s="3">
        <v>42</v>
      </c>
      <c r="C57" s="20">
        <f t="shared" ca="1" si="5"/>
        <v>9.7284082444715096</v>
      </c>
      <c r="D57" s="21">
        <f t="shared" ca="1" si="10"/>
        <v>1194.3698680458222</v>
      </c>
      <c r="E57" s="21">
        <f t="shared" ca="1" si="11"/>
        <v>1260.100334604052</v>
      </c>
      <c r="F57" s="21">
        <f t="shared" ca="1" si="2"/>
        <v>24.360699708825138</v>
      </c>
      <c r="G57" s="22">
        <f t="shared" ca="1" si="7"/>
        <v>1284.4610343128772</v>
      </c>
      <c r="H57" s="21">
        <f t="shared" ca="1" si="8"/>
        <v>65.730466558229864</v>
      </c>
      <c r="I57" s="21">
        <f t="shared" ca="1" si="9"/>
        <v>90.091166267055087</v>
      </c>
    </row>
    <row r="58" spans="2:9" x14ac:dyDescent="0.15">
      <c r="B58" s="3">
        <v>43</v>
      </c>
      <c r="C58" s="20">
        <f t="shared" ca="1" si="5"/>
        <v>25.050914758306355</v>
      </c>
      <c r="D58" s="21">
        <f t="shared" ca="1" si="10"/>
        <v>1219.4207828041285</v>
      </c>
      <c r="E58" s="21">
        <f t="shared" ca="1" si="11"/>
        <v>1284.4610343128772</v>
      </c>
      <c r="F58" s="21">
        <f t="shared" ca="1" si="2"/>
        <v>20.412087801882912</v>
      </c>
      <c r="G58" s="22">
        <f t="shared" ca="1" si="7"/>
        <v>1304.8731221147602</v>
      </c>
      <c r="H58" s="21">
        <f t="shared" ca="1" si="8"/>
        <v>65.040251508748725</v>
      </c>
      <c r="I58" s="21">
        <f t="shared" ca="1" si="9"/>
        <v>85.452339310631714</v>
      </c>
    </row>
    <row r="59" spans="2:9" x14ac:dyDescent="0.15">
      <c r="B59" s="3">
        <v>44</v>
      </c>
      <c r="C59" s="20">
        <f t="shared" ca="1" si="5"/>
        <v>71.940623549851864</v>
      </c>
      <c r="D59" s="21">
        <f t="shared" ca="1" si="10"/>
        <v>1291.3614063539803</v>
      </c>
      <c r="E59" s="21">
        <f t="shared" ca="1" si="11"/>
        <v>1304.8731221147602</v>
      </c>
      <c r="F59" s="21">
        <f t="shared" ca="1" si="2"/>
        <v>18.267152924120801</v>
      </c>
      <c r="G59" s="22">
        <f t="shared" ca="1" si="7"/>
        <v>1323.1402750388811</v>
      </c>
      <c r="H59" s="21">
        <f t="shared" ca="1" si="8"/>
        <v>13.511715760779907</v>
      </c>
      <c r="I59" s="21">
        <f t="shared" ca="1" si="9"/>
        <v>31.778868684900772</v>
      </c>
    </row>
    <row r="60" spans="2:9" x14ac:dyDescent="0.15">
      <c r="B60" s="3">
        <v>45</v>
      </c>
      <c r="C60" s="20">
        <f t="shared" ca="1" si="5"/>
        <v>0.71078840501094387</v>
      </c>
      <c r="D60" s="21">
        <f t="shared" ca="1" si="10"/>
        <v>1292.0721947589914</v>
      </c>
      <c r="E60" s="21">
        <f t="shared" ca="1" si="11"/>
        <v>1323.1402750388811</v>
      </c>
      <c r="F60" s="21">
        <f t="shared" ca="1" si="2"/>
        <v>17.331852663563268</v>
      </c>
      <c r="G60" s="22">
        <f t="shared" ca="1" si="7"/>
        <v>1340.4721277024444</v>
      </c>
      <c r="H60" s="21">
        <f t="shared" ca="1" si="8"/>
        <v>31.068080279889728</v>
      </c>
      <c r="I60" s="21">
        <f t="shared" ca="1" si="9"/>
        <v>48.399932943452995</v>
      </c>
    </row>
    <row r="61" spans="2:9" x14ac:dyDescent="0.15">
      <c r="B61" s="3">
        <v>46</v>
      </c>
      <c r="C61" s="20">
        <f t="shared" ca="1" si="5"/>
        <v>7.6368272864180335</v>
      </c>
      <c r="D61" s="21">
        <f t="shared" ca="1" si="10"/>
        <v>1299.7090220454095</v>
      </c>
      <c r="E61" s="21">
        <f t="shared" ca="1" si="11"/>
        <v>1340.4721277024444</v>
      </c>
      <c r="F61" s="21">
        <f t="shared" ca="1" si="2"/>
        <v>20.274536154990912</v>
      </c>
      <c r="G61" s="22">
        <f t="shared" ca="1" si="7"/>
        <v>1360.7466638574354</v>
      </c>
      <c r="H61" s="21">
        <f t="shared" ca="1" si="8"/>
        <v>40.763105657034885</v>
      </c>
      <c r="I61" s="21">
        <f t="shared" ca="1" si="9"/>
        <v>61.037641812025868</v>
      </c>
    </row>
    <row r="62" spans="2:9" x14ac:dyDescent="0.15">
      <c r="B62" s="3">
        <v>47</v>
      </c>
      <c r="C62" s="20">
        <f t="shared" ca="1" si="5"/>
        <v>13.32863353732424</v>
      </c>
      <c r="D62" s="21">
        <f t="shared" ca="1" si="10"/>
        <v>1313.0376555827338</v>
      </c>
      <c r="E62" s="21">
        <f t="shared" ca="1" si="11"/>
        <v>1360.7466638574354</v>
      </c>
      <c r="F62" s="21">
        <f t="shared" ca="1" si="2"/>
        <v>22.036264202825009</v>
      </c>
      <c r="G62" s="22">
        <f t="shared" ca="1" si="7"/>
        <v>1382.7829280602605</v>
      </c>
      <c r="H62" s="21">
        <f t="shared" ca="1" si="8"/>
        <v>47.709008274701546</v>
      </c>
      <c r="I62" s="21">
        <f t="shared" ca="1" si="9"/>
        <v>69.745272477526669</v>
      </c>
    </row>
    <row r="63" spans="2:9" x14ac:dyDescent="0.15">
      <c r="B63" s="3">
        <v>48</v>
      </c>
      <c r="C63" s="20">
        <f t="shared" ca="1" si="5"/>
        <v>34.105812013961376</v>
      </c>
      <c r="D63" s="21">
        <f t="shared" ca="1" si="10"/>
        <v>1347.1434675966952</v>
      </c>
      <c r="E63" s="21">
        <f t="shared" ca="1" si="11"/>
        <v>1382.7829280602605</v>
      </c>
      <c r="F63" s="21">
        <f t="shared" ca="1" si="2"/>
        <v>22.862039603395395</v>
      </c>
      <c r="G63" s="22">
        <f t="shared" ca="1" si="7"/>
        <v>1405.644967663656</v>
      </c>
      <c r="H63" s="21">
        <f t="shared" ca="1" si="8"/>
        <v>35.639460463565229</v>
      </c>
      <c r="I63" s="21">
        <f t="shared" ca="1" si="9"/>
        <v>58.501500066960716</v>
      </c>
    </row>
    <row r="64" spans="2:9" x14ac:dyDescent="0.15">
      <c r="B64" s="3">
        <v>49</v>
      </c>
      <c r="C64" s="20">
        <f t="shared" ca="1" si="5"/>
        <v>32.617503427080521</v>
      </c>
      <c r="D64" s="21">
        <f t="shared" ca="1" si="10"/>
        <v>1379.7609710237757</v>
      </c>
      <c r="E64" s="21">
        <f t="shared" ca="1" si="11"/>
        <v>1405.644967663656</v>
      </c>
      <c r="F64" s="21">
        <f t="shared" ca="1" si="2"/>
        <v>19.28125185405856</v>
      </c>
      <c r="G64" s="22">
        <f t="shared" ca="1" si="7"/>
        <v>1424.9262195177146</v>
      </c>
      <c r="H64" s="21">
        <f t="shared" ca="1" si="8"/>
        <v>25.883996639880252</v>
      </c>
      <c r="I64" s="21">
        <f t="shared" ca="1" si="9"/>
        <v>45.165248493938861</v>
      </c>
    </row>
    <row r="65" spans="2:9" x14ac:dyDescent="0.15">
      <c r="B65" s="3">
        <v>50</v>
      </c>
      <c r="C65" s="20">
        <f t="shared" ca="1" si="5"/>
        <v>15.50161346980928</v>
      </c>
      <c r="D65" s="21">
        <f t="shared" ca="1" si="10"/>
        <v>1395.2625844935849</v>
      </c>
      <c r="E65" s="21">
        <f t="shared" ca="1" si="11"/>
        <v>1424.9262195177146</v>
      </c>
      <c r="F65" s="21">
        <f t="shared" ca="1" si="2"/>
        <v>20.936232011670928</v>
      </c>
      <c r="G65" s="22">
        <f t="shared" ca="1" si="7"/>
        <v>1445.8624515293855</v>
      </c>
      <c r="H65" s="21">
        <f t="shared" ca="1" si="8"/>
        <v>29.66363502412969</v>
      </c>
      <c r="I65" s="21">
        <f t="shared" ca="1" si="9"/>
        <v>50.599867035800571</v>
      </c>
    </row>
    <row r="66" spans="2:9" x14ac:dyDescent="0.15">
      <c r="B66" s="3">
        <v>51</v>
      </c>
      <c r="C66" s="20">
        <f t="shared" ca="1" si="5"/>
        <v>21.187901155946964</v>
      </c>
      <c r="D66" s="21">
        <f t="shared" ca="1" si="10"/>
        <v>1416.4504856495319</v>
      </c>
      <c r="E66" s="21">
        <f t="shared" ca="1" si="11"/>
        <v>1445.8624515293855</v>
      </c>
      <c r="F66" s="21">
        <f t="shared" ca="1" si="2"/>
        <v>20.278943119105989</v>
      </c>
      <c r="G66" s="22">
        <f t="shared" ca="1" si="7"/>
        <v>1466.1413946484915</v>
      </c>
      <c r="H66" s="21">
        <f t="shared" ca="1" si="8"/>
        <v>29.411965879853597</v>
      </c>
      <c r="I66" s="21">
        <f t="shared" ca="1" si="9"/>
        <v>49.690908998959685</v>
      </c>
    </row>
    <row r="67" spans="2:9" x14ac:dyDescent="0.15">
      <c r="B67" s="3">
        <v>52</v>
      </c>
      <c r="C67" s="20">
        <f t="shared" ca="1" si="5"/>
        <v>54.058577305338318</v>
      </c>
      <c r="D67" s="21">
        <f t="shared" ca="1" si="10"/>
        <v>1470.5090629548702</v>
      </c>
      <c r="E67" s="21">
        <f t="shared" ca="1" si="11"/>
        <v>1470.5090629548702</v>
      </c>
      <c r="F67" s="21">
        <f t="shared" ca="1" si="2"/>
        <v>22.745667297222067</v>
      </c>
      <c r="G67" s="22">
        <f t="shared" ca="1" si="7"/>
        <v>1493.2547302520923</v>
      </c>
      <c r="H67" s="21">
        <f t="shared" ca="1" si="8"/>
        <v>0</v>
      </c>
      <c r="I67" s="21">
        <f t="shared" ca="1" si="9"/>
        <v>22.745667297222099</v>
      </c>
    </row>
    <row r="68" spans="2:9" x14ac:dyDescent="0.15">
      <c r="B68" s="3">
        <v>53</v>
      </c>
      <c r="C68" s="20">
        <f t="shared" ca="1" si="5"/>
        <v>117.72400778878188</v>
      </c>
      <c r="D68" s="21">
        <f t="shared" ca="1" si="10"/>
        <v>1588.233070743652</v>
      </c>
      <c r="E68" s="21">
        <f t="shared" ca="1" si="11"/>
        <v>1588.233070743652</v>
      </c>
      <c r="F68" s="21">
        <f t="shared" ca="1" si="2"/>
        <v>20.018343462918384</v>
      </c>
      <c r="G68" s="22">
        <f t="shared" ca="1" si="7"/>
        <v>1608.2514142065704</v>
      </c>
      <c r="H68" s="21">
        <f t="shared" ca="1" si="8"/>
        <v>0</v>
      </c>
      <c r="I68" s="21">
        <f t="shared" ca="1" si="9"/>
        <v>20.018343462918438</v>
      </c>
    </row>
    <row r="69" spans="2:9" x14ac:dyDescent="0.15">
      <c r="B69" s="3">
        <v>54</v>
      </c>
      <c r="C69" s="20">
        <f t="shared" ca="1" si="5"/>
        <v>11.838191855230434</v>
      </c>
      <c r="D69" s="21">
        <f t="shared" ca="1" si="10"/>
        <v>1600.0712625988824</v>
      </c>
      <c r="E69" s="21">
        <f t="shared" ca="1" si="11"/>
        <v>1608.2514142065704</v>
      </c>
      <c r="F69" s="21">
        <f t="shared" ca="1" si="2"/>
        <v>17.550413155931537</v>
      </c>
      <c r="G69" s="22">
        <f t="shared" ca="1" si="7"/>
        <v>1625.8018273625019</v>
      </c>
      <c r="H69" s="21">
        <f t="shared" ca="1" si="8"/>
        <v>8.1801516076880034</v>
      </c>
      <c r="I69" s="21">
        <f t="shared" ca="1" si="9"/>
        <v>25.730564763619441</v>
      </c>
    </row>
    <row r="70" spans="2:9" x14ac:dyDescent="0.15">
      <c r="B70" s="3">
        <v>55</v>
      </c>
      <c r="C70" s="20">
        <f t="shared" ca="1" si="5"/>
        <v>16.294591597796476</v>
      </c>
      <c r="D70" s="21">
        <f t="shared" ca="1" si="10"/>
        <v>1616.3658541966788</v>
      </c>
      <c r="E70" s="21">
        <f t="shared" ca="1" si="11"/>
        <v>1625.8018273625019</v>
      </c>
      <c r="F70" s="21">
        <f t="shared" ca="1" si="2"/>
        <v>15.416891676863603</v>
      </c>
      <c r="G70" s="22">
        <f t="shared" ca="1" si="7"/>
        <v>1641.2187190393654</v>
      </c>
      <c r="H70" s="21">
        <f t="shared" ca="1" si="8"/>
        <v>9.435973165823043</v>
      </c>
      <c r="I70" s="21">
        <f t="shared" ca="1" si="9"/>
        <v>24.852864842686586</v>
      </c>
    </row>
    <row r="71" spans="2:9" x14ac:dyDescent="0.15">
      <c r="B71" s="3">
        <v>56</v>
      </c>
      <c r="C71" s="20">
        <f t="shared" ca="1" si="5"/>
        <v>8.5146835420432012</v>
      </c>
      <c r="D71" s="21">
        <f t="shared" ca="1" si="10"/>
        <v>1624.8805377387221</v>
      </c>
      <c r="E71" s="21">
        <f t="shared" ca="1" si="11"/>
        <v>1641.2187190393654</v>
      </c>
      <c r="F71" s="21">
        <f t="shared" ca="1" si="2"/>
        <v>18.503539755933929</v>
      </c>
      <c r="G71" s="22">
        <f t="shared" ca="1" si="7"/>
        <v>1659.7222587952992</v>
      </c>
      <c r="H71" s="21">
        <f t="shared" ca="1" si="8"/>
        <v>16.338181300643328</v>
      </c>
      <c r="I71" s="21">
        <f t="shared" ca="1" si="9"/>
        <v>34.841721056577171</v>
      </c>
    </row>
    <row r="72" spans="2:9" x14ac:dyDescent="0.15">
      <c r="B72" s="3">
        <v>57</v>
      </c>
      <c r="C72" s="20">
        <f t="shared" ca="1" si="5"/>
        <v>30.960298809597607</v>
      </c>
      <c r="D72" s="21">
        <f t="shared" ca="1" si="10"/>
        <v>1655.8408365483197</v>
      </c>
      <c r="E72" s="21">
        <f t="shared" ca="1" si="11"/>
        <v>1659.7222587952992</v>
      </c>
      <c r="F72" s="21">
        <f t="shared" ca="1" si="2"/>
        <v>24.986730662616807</v>
      </c>
      <c r="G72" s="22">
        <f t="shared" ca="1" si="7"/>
        <v>1684.708989457916</v>
      </c>
      <c r="H72" s="21">
        <f t="shared" ca="1" si="8"/>
        <v>3.8814222469795823</v>
      </c>
      <c r="I72" s="21">
        <f t="shared" ca="1" si="9"/>
        <v>28.868152909596347</v>
      </c>
    </row>
    <row r="73" spans="2:9" x14ac:dyDescent="0.15">
      <c r="B73" s="3">
        <v>58</v>
      </c>
      <c r="C73" s="20">
        <f t="shared" ca="1" si="5"/>
        <v>9.4802772641493931</v>
      </c>
      <c r="D73" s="21">
        <f t="shared" ca="1" si="10"/>
        <v>1665.3211138124691</v>
      </c>
      <c r="E73" s="21">
        <f t="shared" ca="1" si="11"/>
        <v>1684.708989457916</v>
      </c>
      <c r="F73" s="21">
        <f t="shared" ca="1" si="2"/>
        <v>20.669905056602339</v>
      </c>
      <c r="G73" s="22">
        <f t="shared" ca="1" si="7"/>
        <v>1705.3788945145184</v>
      </c>
      <c r="H73" s="21">
        <f t="shared" ca="1" si="8"/>
        <v>19.387875645446911</v>
      </c>
      <c r="I73" s="21">
        <f t="shared" ca="1" si="9"/>
        <v>40.057780702049286</v>
      </c>
    </row>
    <row r="74" spans="2:9" x14ac:dyDescent="0.15">
      <c r="B74" s="3">
        <v>59</v>
      </c>
      <c r="C74" s="20">
        <f t="shared" ca="1" si="5"/>
        <v>17.037458620663177</v>
      </c>
      <c r="D74" s="21">
        <f t="shared" ca="1" si="10"/>
        <v>1682.3585724331322</v>
      </c>
      <c r="E74" s="21">
        <f t="shared" ca="1" si="11"/>
        <v>1705.3788945145184</v>
      </c>
      <c r="F74" s="21">
        <f t="shared" ca="1" si="2"/>
        <v>17.937356520414202</v>
      </c>
      <c r="G74" s="22">
        <f t="shared" ca="1" si="7"/>
        <v>1723.3162510349325</v>
      </c>
      <c r="H74" s="21">
        <f t="shared" ca="1" si="8"/>
        <v>23.020322081386212</v>
      </c>
      <c r="I74" s="21">
        <f t="shared" ca="1" si="9"/>
        <v>40.957678601800353</v>
      </c>
    </row>
    <row r="75" spans="2:9" x14ac:dyDescent="0.15">
      <c r="B75" s="3">
        <v>60</v>
      </c>
      <c r="C75" s="20">
        <f t="shared" ca="1" si="5"/>
        <v>26.577789692137877</v>
      </c>
      <c r="D75" s="21">
        <f t="shared" ca="1" si="10"/>
        <v>1708.9363621252701</v>
      </c>
      <c r="E75" s="21">
        <f t="shared" ca="1" si="11"/>
        <v>1723.3162510349325</v>
      </c>
      <c r="F75" s="21">
        <f t="shared" ca="1" si="2"/>
        <v>18.037690143258207</v>
      </c>
      <c r="G75" s="22">
        <f t="shared" ca="1" si="7"/>
        <v>1741.3539411781908</v>
      </c>
      <c r="H75" s="21">
        <f t="shared" ca="1" si="8"/>
        <v>14.379888909662441</v>
      </c>
      <c r="I75" s="21">
        <f t="shared" ca="1" si="9"/>
        <v>32.417579052920701</v>
      </c>
    </row>
    <row r="76" spans="2:9" x14ac:dyDescent="0.15">
      <c r="B76" s="3">
        <v>61</v>
      </c>
      <c r="C76" s="20">
        <f t="shared" ca="1" si="5"/>
        <v>4.6686813885662222</v>
      </c>
      <c r="D76" s="21">
        <f t="shared" ca="1" si="10"/>
        <v>1713.6050435138363</v>
      </c>
      <c r="E76" s="21">
        <f t="shared" ca="1" si="11"/>
        <v>1741.3539411781908</v>
      </c>
      <c r="F76" s="21">
        <f t="shared" ca="1" si="2"/>
        <v>19.487183163682726</v>
      </c>
      <c r="G76" s="22">
        <f t="shared" ca="1" si="7"/>
        <v>1760.8411243418734</v>
      </c>
      <c r="H76" s="21">
        <f t="shared" ca="1" si="8"/>
        <v>27.748897664354445</v>
      </c>
      <c r="I76" s="21">
        <f t="shared" ca="1" si="9"/>
        <v>47.236080828037075</v>
      </c>
    </row>
    <row r="77" spans="2:9" x14ac:dyDescent="0.15">
      <c r="B77" s="3">
        <v>62</v>
      </c>
      <c r="C77" s="20">
        <f t="shared" ca="1" si="5"/>
        <v>17.353188434475239</v>
      </c>
      <c r="D77" s="21">
        <f t="shared" ca="1" si="10"/>
        <v>1730.9582319483115</v>
      </c>
      <c r="E77" s="21">
        <f t="shared" ca="1" si="11"/>
        <v>1760.8411243418734</v>
      </c>
      <c r="F77" s="21">
        <f t="shared" ca="1" si="2"/>
        <v>16.762767051976688</v>
      </c>
      <c r="G77" s="22">
        <f t="shared" ca="1" si="7"/>
        <v>1777.6038913938501</v>
      </c>
      <c r="H77" s="21">
        <f t="shared" ca="1" si="8"/>
        <v>29.88289239356186</v>
      </c>
      <c r="I77" s="21">
        <f t="shared" ca="1" si="9"/>
        <v>46.645659445538513</v>
      </c>
    </row>
    <row r="78" spans="2:9" x14ac:dyDescent="0.15">
      <c r="B78" s="3">
        <v>63</v>
      </c>
      <c r="C78" s="20">
        <f t="shared" ca="1" si="5"/>
        <v>0.43826771559405719</v>
      </c>
      <c r="D78" s="21">
        <f t="shared" ca="1" si="10"/>
        <v>1731.3964996639056</v>
      </c>
      <c r="E78" s="21">
        <f t="shared" ca="1" si="11"/>
        <v>1777.6038913938501</v>
      </c>
      <c r="F78" s="21">
        <f t="shared" ca="1" si="2"/>
        <v>24.369033967659497</v>
      </c>
      <c r="G78" s="22">
        <f t="shared" ca="1" si="7"/>
        <v>1801.9729253615096</v>
      </c>
      <c r="H78" s="21">
        <f t="shared" ca="1" si="8"/>
        <v>46.207391729944447</v>
      </c>
      <c r="I78" s="21">
        <f t="shared" ca="1" si="9"/>
        <v>70.576425697604009</v>
      </c>
    </row>
    <row r="79" spans="2:9" x14ac:dyDescent="0.15">
      <c r="B79" s="3">
        <v>64</v>
      </c>
      <c r="C79" s="20">
        <f t="shared" ca="1" si="5"/>
        <v>38.111476827062894</v>
      </c>
      <c r="D79" s="21">
        <f t="shared" ca="1" si="10"/>
        <v>1769.5079764909685</v>
      </c>
      <c r="E79" s="21">
        <f t="shared" ca="1" si="11"/>
        <v>1801.9729253615096</v>
      </c>
      <c r="F79" s="21">
        <f t="shared" ca="1" si="2"/>
        <v>24.574379305960534</v>
      </c>
      <c r="G79" s="22">
        <f t="shared" ca="1" si="7"/>
        <v>1826.5473046674701</v>
      </c>
      <c r="H79" s="21">
        <f t="shared" ca="1" si="8"/>
        <v>32.464948870541093</v>
      </c>
      <c r="I79" s="21">
        <f t="shared" ca="1" si="9"/>
        <v>57.039328176501613</v>
      </c>
    </row>
    <row r="80" spans="2:9" x14ac:dyDescent="0.15">
      <c r="B80" s="3">
        <v>65</v>
      </c>
      <c r="C80" s="20">
        <f t="shared" ca="1" si="5"/>
        <v>9.0754543318091017</v>
      </c>
      <c r="D80" s="21">
        <f t="shared" ca="1" si="10"/>
        <v>1778.5834308227777</v>
      </c>
      <c r="E80" s="21">
        <f t="shared" ca="1" si="11"/>
        <v>1826.5473046674701</v>
      </c>
      <c r="F80" s="21">
        <f t="shared" ca="1" si="2"/>
        <v>23.955990548922237</v>
      </c>
      <c r="G80" s="22">
        <f t="shared" ref="G80:G115" ca="1" si="12">TimeServiceBegins+ServiceTime</f>
        <v>1850.5032952163924</v>
      </c>
      <c r="H80" s="21">
        <f t="shared" ref="H80:H115" ca="1" si="13">TimeServiceBegins-TimeOfArrival</f>
        <v>47.963873844692444</v>
      </c>
      <c r="I80" s="21">
        <f t="shared" ref="I80:I115" ca="1" si="14">TimeServiceEnds-TimeOfArrival</f>
        <v>71.919864393614716</v>
      </c>
    </row>
    <row r="81" spans="2:9" x14ac:dyDescent="0.15">
      <c r="B81" s="3">
        <v>66</v>
      </c>
      <c r="C81" s="20">
        <f t="shared" ca="1" si="5"/>
        <v>32.192766385331979</v>
      </c>
      <c r="D81" s="21">
        <f t="shared" ref="D81:D115" ca="1" si="15">D80+InterarrivalTime</f>
        <v>1810.7761972081096</v>
      </c>
      <c r="E81" s="21">
        <f t="shared" ref="E81:E112" ca="1" si="16">MAX(G80,D81)</f>
        <v>1850.5032952163924</v>
      </c>
      <c r="F81" s="21">
        <f t="shared" ref="F81:F115" ca="1" si="17">MinServiceTime+(MaxServiceTime-MinServiceTime)*RAND()</f>
        <v>23.462857871755137</v>
      </c>
      <c r="G81" s="22">
        <f t="shared" ca="1" si="12"/>
        <v>1873.9661530881476</v>
      </c>
      <c r="H81" s="21">
        <f t="shared" ca="1" si="13"/>
        <v>39.727098008282837</v>
      </c>
      <c r="I81" s="21">
        <f t="shared" ca="1" si="14"/>
        <v>63.189955880038042</v>
      </c>
    </row>
    <row r="82" spans="2:9" x14ac:dyDescent="0.15">
      <c r="B82" s="3">
        <v>67</v>
      </c>
      <c r="C82" s="20">
        <f t="shared" ref="C82:C115" ca="1" si="18">-MeanInterarrivalTime*LN(RAND())</f>
        <v>14.387088296995778</v>
      </c>
      <c r="D82" s="21">
        <f t="shared" ca="1" si="15"/>
        <v>1825.1632855051053</v>
      </c>
      <c r="E82" s="21">
        <f t="shared" ca="1" si="16"/>
        <v>1873.9661530881476</v>
      </c>
      <c r="F82" s="21">
        <f t="shared" ca="1" si="17"/>
        <v>23.48233486821119</v>
      </c>
      <c r="G82" s="22">
        <f t="shared" ca="1" si="12"/>
        <v>1897.4484879563588</v>
      </c>
      <c r="H82" s="21">
        <f t="shared" ca="1" si="13"/>
        <v>48.802867583042371</v>
      </c>
      <c r="I82" s="21">
        <f t="shared" ca="1" si="14"/>
        <v>72.285202451253554</v>
      </c>
    </row>
    <row r="83" spans="2:9" x14ac:dyDescent="0.15">
      <c r="B83" s="3">
        <v>68</v>
      </c>
      <c r="C83" s="20">
        <f t="shared" ca="1" si="18"/>
        <v>119.78355618097369</v>
      </c>
      <c r="D83" s="21">
        <f t="shared" ca="1" si="15"/>
        <v>1944.9468416860789</v>
      </c>
      <c r="E83" s="21">
        <f t="shared" ca="1" si="16"/>
        <v>1944.9468416860789</v>
      </c>
      <c r="F83" s="21">
        <f t="shared" ca="1" si="17"/>
        <v>15.371284478233708</v>
      </c>
      <c r="G83" s="22">
        <f t="shared" ca="1" si="12"/>
        <v>1960.3181261643126</v>
      </c>
      <c r="H83" s="21">
        <f t="shared" ca="1" si="13"/>
        <v>0</v>
      </c>
      <c r="I83" s="21">
        <f t="shared" ca="1" si="14"/>
        <v>15.371284478233747</v>
      </c>
    </row>
    <row r="84" spans="2:9" x14ac:dyDescent="0.15">
      <c r="B84" s="3">
        <v>69</v>
      </c>
      <c r="C84" s="20">
        <f t="shared" ca="1" si="18"/>
        <v>1.1020256472693915</v>
      </c>
      <c r="D84" s="21">
        <f t="shared" ca="1" si="15"/>
        <v>1946.0488673333482</v>
      </c>
      <c r="E84" s="21">
        <f t="shared" ca="1" si="16"/>
        <v>1960.3181261643126</v>
      </c>
      <c r="F84" s="21">
        <f t="shared" ca="1" si="17"/>
        <v>24.377855109208973</v>
      </c>
      <c r="G84" s="22">
        <f t="shared" ca="1" si="12"/>
        <v>1984.6959812735215</v>
      </c>
      <c r="H84" s="21">
        <f t="shared" ca="1" si="13"/>
        <v>14.269258830964418</v>
      </c>
      <c r="I84" s="21">
        <f t="shared" ca="1" si="14"/>
        <v>38.647113940173313</v>
      </c>
    </row>
    <row r="85" spans="2:9" x14ac:dyDescent="0.15">
      <c r="B85" s="3">
        <v>70</v>
      </c>
      <c r="C85" s="20">
        <f t="shared" ca="1" si="18"/>
        <v>10.021072830160355</v>
      </c>
      <c r="D85" s="21">
        <f t="shared" ca="1" si="15"/>
        <v>1956.0699401635086</v>
      </c>
      <c r="E85" s="21">
        <f t="shared" ca="1" si="16"/>
        <v>1984.6959812735215</v>
      </c>
      <c r="F85" s="21">
        <f t="shared" ca="1" si="17"/>
        <v>23.742029600254888</v>
      </c>
      <c r="G85" s="22">
        <f t="shared" ca="1" si="12"/>
        <v>2008.4380108737764</v>
      </c>
      <c r="H85" s="21">
        <f t="shared" ca="1" si="13"/>
        <v>28.62604111001292</v>
      </c>
      <c r="I85" s="21">
        <f t="shared" ca="1" si="14"/>
        <v>52.36807071026783</v>
      </c>
    </row>
    <row r="86" spans="2:9" x14ac:dyDescent="0.15">
      <c r="B86" s="3">
        <v>71</v>
      </c>
      <c r="C86" s="20">
        <f t="shared" ca="1" si="18"/>
        <v>12.11687973897571</v>
      </c>
      <c r="D86" s="21">
        <f t="shared" ca="1" si="15"/>
        <v>1968.1868199024843</v>
      </c>
      <c r="E86" s="21">
        <f t="shared" ca="1" si="16"/>
        <v>2008.4380108737764</v>
      </c>
      <c r="F86" s="21">
        <f t="shared" ca="1" si="17"/>
        <v>17.675095345993075</v>
      </c>
      <c r="G86" s="22">
        <f t="shared" ca="1" si="12"/>
        <v>2026.1131062197694</v>
      </c>
      <c r="H86" s="21">
        <f t="shared" ca="1" si="13"/>
        <v>40.25119097129209</v>
      </c>
      <c r="I86" s="21">
        <f t="shared" ca="1" si="14"/>
        <v>57.926286317285076</v>
      </c>
    </row>
    <row r="87" spans="2:9" x14ac:dyDescent="0.15">
      <c r="B87" s="3">
        <v>72</v>
      </c>
      <c r="C87" s="20">
        <f t="shared" ca="1" si="18"/>
        <v>27.997005168560552</v>
      </c>
      <c r="D87" s="21">
        <f t="shared" ca="1" si="15"/>
        <v>1996.1838250710448</v>
      </c>
      <c r="E87" s="21">
        <f t="shared" ca="1" si="16"/>
        <v>2026.1131062197694</v>
      </c>
      <c r="F87" s="21">
        <f t="shared" ca="1" si="17"/>
        <v>22.789909793874109</v>
      </c>
      <c r="G87" s="22">
        <f t="shared" ca="1" si="12"/>
        <v>2048.9030160136435</v>
      </c>
      <c r="H87" s="21">
        <f t="shared" ca="1" si="13"/>
        <v>29.929281148724613</v>
      </c>
      <c r="I87" s="21">
        <f t="shared" ca="1" si="14"/>
        <v>52.719190942598743</v>
      </c>
    </row>
    <row r="88" spans="2:9" x14ac:dyDescent="0.15">
      <c r="B88" s="3">
        <v>73</v>
      </c>
      <c r="C88" s="20">
        <f t="shared" ca="1" si="18"/>
        <v>24.279213403565112</v>
      </c>
      <c r="D88" s="21">
        <f t="shared" ca="1" si="15"/>
        <v>2020.4630384746099</v>
      </c>
      <c r="E88" s="21">
        <f t="shared" ca="1" si="16"/>
        <v>2048.9030160136435</v>
      </c>
      <c r="F88" s="21">
        <f t="shared" ca="1" si="17"/>
        <v>19.278359526030862</v>
      </c>
      <c r="G88" s="22">
        <f t="shared" ca="1" si="12"/>
        <v>2068.1813755396743</v>
      </c>
      <c r="H88" s="21">
        <f t="shared" ca="1" si="13"/>
        <v>28.439977539033634</v>
      </c>
      <c r="I88" s="21">
        <f t="shared" ca="1" si="14"/>
        <v>47.718337065064361</v>
      </c>
    </row>
    <row r="89" spans="2:9" x14ac:dyDescent="0.15">
      <c r="B89" s="3">
        <v>74</v>
      </c>
      <c r="C89" s="20">
        <f t="shared" ca="1" si="18"/>
        <v>2.6980665852466403</v>
      </c>
      <c r="D89" s="21">
        <f t="shared" ca="1" si="15"/>
        <v>2023.1611050598565</v>
      </c>
      <c r="E89" s="21">
        <f t="shared" ca="1" si="16"/>
        <v>2068.1813755396743</v>
      </c>
      <c r="F89" s="21">
        <f t="shared" ca="1" si="17"/>
        <v>17.091193180044709</v>
      </c>
      <c r="G89" s="22">
        <f t="shared" ca="1" si="12"/>
        <v>2085.2725687197189</v>
      </c>
      <c r="H89" s="21">
        <f t="shared" ca="1" si="13"/>
        <v>45.020270479817782</v>
      </c>
      <c r="I89" s="21">
        <f t="shared" ca="1" si="14"/>
        <v>62.111463659862466</v>
      </c>
    </row>
    <row r="90" spans="2:9" x14ac:dyDescent="0.15">
      <c r="B90" s="3">
        <v>75</v>
      </c>
      <c r="C90" s="20">
        <f t="shared" ca="1" si="18"/>
        <v>37.764523375900467</v>
      </c>
      <c r="D90" s="21">
        <f t="shared" ca="1" si="15"/>
        <v>2060.9256284357571</v>
      </c>
      <c r="E90" s="21">
        <f t="shared" ca="1" si="16"/>
        <v>2085.2725687197189</v>
      </c>
      <c r="F90" s="21">
        <f t="shared" ca="1" si="17"/>
        <v>19.901141814913018</v>
      </c>
      <c r="G90" s="22">
        <f t="shared" ca="1" si="12"/>
        <v>2105.1737105346319</v>
      </c>
      <c r="H90" s="21">
        <f t="shared" ca="1" si="13"/>
        <v>24.346940283961885</v>
      </c>
      <c r="I90" s="21">
        <f t="shared" ca="1" si="14"/>
        <v>44.248082098874875</v>
      </c>
    </row>
    <row r="91" spans="2:9" x14ac:dyDescent="0.15">
      <c r="B91" s="3">
        <v>76</v>
      </c>
      <c r="C91" s="20">
        <f t="shared" ca="1" si="18"/>
        <v>9.8811069188870277</v>
      </c>
      <c r="D91" s="21">
        <f t="shared" ca="1" si="15"/>
        <v>2070.8067353546439</v>
      </c>
      <c r="E91" s="21">
        <f t="shared" ca="1" si="16"/>
        <v>2105.1737105346319</v>
      </c>
      <c r="F91" s="21">
        <f t="shared" ca="1" si="17"/>
        <v>22.704023749910952</v>
      </c>
      <c r="G91" s="22">
        <f t="shared" ca="1" si="12"/>
        <v>2127.8777342845428</v>
      </c>
      <c r="H91" s="21">
        <f t="shared" ca="1" si="13"/>
        <v>34.366975179988003</v>
      </c>
      <c r="I91" s="21">
        <f t="shared" ca="1" si="14"/>
        <v>57.070998929898906</v>
      </c>
    </row>
    <row r="92" spans="2:9" x14ac:dyDescent="0.15">
      <c r="B92" s="3">
        <v>77</v>
      </c>
      <c r="C92" s="20">
        <f t="shared" ca="1" si="18"/>
        <v>30.289568190892059</v>
      </c>
      <c r="D92" s="21">
        <f t="shared" ca="1" si="15"/>
        <v>2101.0963035455361</v>
      </c>
      <c r="E92" s="21">
        <f t="shared" ca="1" si="16"/>
        <v>2127.8777342845428</v>
      </c>
      <c r="F92" s="21">
        <f t="shared" ca="1" si="17"/>
        <v>22.722206395209653</v>
      </c>
      <c r="G92" s="22">
        <f t="shared" ca="1" si="12"/>
        <v>2150.5999406797523</v>
      </c>
      <c r="H92" s="21">
        <f t="shared" ca="1" si="13"/>
        <v>26.781430739006737</v>
      </c>
      <c r="I92" s="21">
        <f t="shared" ca="1" si="14"/>
        <v>49.503637134216206</v>
      </c>
    </row>
    <row r="93" spans="2:9" x14ac:dyDescent="0.15">
      <c r="B93" s="3">
        <v>78</v>
      </c>
      <c r="C93" s="20">
        <f t="shared" ca="1" si="18"/>
        <v>27.043134941286898</v>
      </c>
      <c r="D93" s="21">
        <f t="shared" ca="1" si="15"/>
        <v>2128.1394384868231</v>
      </c>
      <c r="E93" s="21">
        <f t="shared" ca="1" si="16"/>
        <v>2150.5999406797523</v>
      </c>
      <c r="F93" s="21">
        <f t="shared" ca="1" si="17"/>
        <v>18.355163366026218</v>
      </c>
      <c r="G93" s="22">
        <f t="shared" ca="1" si="12"/>
        <v>2168.9551040457786</v>
      </c>
      <c r="H93" s="21">
        <f t="shared" ca="1" si="13"/>
        <v>22.460502192929198</v>
      </c>
      <c r="I93" s="21">
        <f t="shared" ca="1" si="14"/>
        <v>40.815665558955516</v>
      </c>
    </row>
    <row r="94" spans="2:9" x14ac:dyDescent="0.15">
      <c r="B94" s="3">
        <v>79</v>
      </c>
      <c r="C94" s="20">
        <f t="shared" ca="1" si="18"/>
        <v>21.24750074895163</v>
      </c>
      <c r="D94" s="21">
        <f t="shared" ca="1" si="15"/>
        <v>2149.3869392357747</v>
      </c>
      <c r="E94" s="21">
        <f t="shared" ca="1" si="16"/>
        <v>2168.9551040457786</v>
      </c>
      <c r="F94" s="21">
        <f t="shared" ca="1" si="17"/>
        <v>19.677765259594715</v>
      </c>
      <c r="G94" s="22">
        <f t="shared" ca="1" si="12"/>
        <v>2188.6328693053733</v>
      </c>
      <c r="H94" s="21">
        <f t="shared" ca="1" si="13"/>
        <v>19.568164810003964</v>
      </c>
      <c r="I94" s="21">
        <f t="shared" ca="1" si="14"/>
        <v>39.245930069598671</v>
      </c>
    </row>
    <row r="95" spans="2:9" x14ac:dyDescent="0.15">
      <c r="B95" s="3">
        <v>80</v>
      </c>
      <c r="C95" s="20">
        <f t="shared" ca="1" si="18"/>
        <v>60.848336221275794</v>
      </c>
      <c r="D95" s="21">
        <f t="shared" ca="1" si="15"/>
        <v>2210.2352754570506</v>
      </c>
      <c r="E95" s="21">
        <f t="shared" ca="1" si="16"/>
        <v>2210.2352754570506</v>
      </c>
      <c r="F95" s="21">
        <f t="shared" ca="1" si="17"/>
        <v>15.611597071844969</v>
      </c>
      <c r="G95" s="22">
        <f t="shared" ca="1" si="12"/>
        <v>2225.8468725288958</v>
      </c>
      <c r="H95" s="21">
        <f t="shared" ca="1" si="13"/>
        <v>0</v>
      </c>
      <c r="I95" s="21">
        <f t="shared" ca="1" si="14"/>
        <v>15.611597071845154</v>
      </c>
    </row>
    <row r="96" spans="2:9" x14ac:dyDescent="0.15">
      <c r="B96" s="3">
        <v>81</v>
      </c>
      <c r="C96" s="20">
        <f t="shared" ca="1" si="18"/>
        <v>13.547806734567148</v>
      </c>
      <c r="D96" s="21">
        <f t="shared" ca="1" si="15"/>
        <v>2223.7830821916177</v>
      </c>
      <c r="E96" s="21">
        <f t="shared" ca="1" si="16"/>
        <v>2225.8468725288958</v>
      </c>
      <c r="F96" s="21">
        <f t="shared" ca="1" si="17"/>
        <v>23.94034305133604</v>
      </c>
      <c r="G96" s="22">
        <f t="shared" ca="1" si="12"/>
        <v>2249.787215580232</v>
      </c>
      <c r="H96" s="21">
        <f t="shared" ca="1" si="13"/>
        <v>2.0637903372780784</v>
      </c>
      <c r="I96" s="21">
        <f t="shared" ca="1" si="14"/>
        <v>26.004133388614264</v>
      </c>
    </row>
    <row r="97" spans="2:9" x14ac:dyDescent="0.15">
      <c r="B97" s="3">
        <v>82</v>
      </c>
      <c r="C97" s="20">
        <f t="shared" ca="1" si="18"/>
        <v>34.92480113418695</v>
      </c>
      <c r="D97" s="21">
        <f t="shared" ca="1" si="15"/>
        <v>2258.7078833258047</v>
      </c>
      <c r="E97" s="21">
        <f t="shared" ca="1" si="16"/>
        <v>2258.7078833258047</v>
      </c>
      <c r="F97" s="21">
        <f t="shared" ca="1" si="17"/>
        <v>22.561404529513123</v>
      </c>
      <c r="G97" s="22">
        <f t="shared" ca="1" si="12"/>
        <v>2281.269287855318</v>
      </c>
      <c r="H97" s="21">
        <f t="shared" ca="1" si="13"/>
        <v>0</v>
      </c>
      <c r="I97" s="21">
        <f t="shared" ca="1" si="14"/>
        <v>22.561404529513311</v>
      </c>
    </row>
    <row r="98" spans="2:9" x14ac:dyDescent="0.15">
      <c r="B98" s="3">
        <v>83</v>
      </c>
      <c r="C98" s="20">
        <f t="shared" ca="1" si="18"/>
        <v>20.201626481823194</v>
      </c>
      <c r="D98" s="21">
        <f t="shared" ca="1" si="15"/>
        <v>2278.9095098076277</v>
      </c>
      <c r="E98" s="21">
        <f t="shared" ca="1" si="16"/>
        <v>2281.269287855318</v>
      </c>
      <c r="F98" s="21">
        <f t="shared" ca="1" si="17"/>
        <v>19.145496330667626</v>
      </c>
      <c r="G98" s="22">
        <f t="shared" ca="1" si="12"/>
        <v>2300.4147841859858</v>
      </c>
      <c r="H98" s="21">
        <f t="shared" ca="1" si="13"/>
        <v>2.3597780476902699</v>
      </c>
      <c r="I98" s="21">
        <f t="shared" ca="1" si="14"/>
        <v>21.505274378358081</v>
      </c>
    </row>
    <row r="99" spans="2:9" x14ac:dyDescent="0.15">
      <c r="B99" s="3">
        <v>84</v>
      </c>
      <c r="C99" s="20">
        <f t="shared" ca="1" si="18"/>
        <v>15.602546994908758</v>
      </c>
      <c r="D99" s="21">
        <f t="shared" ca="1" si="15"/>
        <v>2294.5120568025363</v>
      </c>
      <c r="E99" s="21">
        <f t="shared" ca="1" si="16"/>
        <v>2300.4147841859858</v>
      </c>
      <c r="F99" s="21">
        <f t="shared" ca="1" si="17"/>
        <v>16.412553620481887</v>
      </c>
      <c r="G99" s="22">
        <f t="shared" ca="1" si="12"/>
        <v>2316.8273378064678</v>
      </c>
      <c r="H99" s="21">
        <f t="shared" ca="1" si="13"/>
        <v>5.9027273834494736</v>
      </c>
      <c r="I99" s="21">
        <f t="shared" ca="1" si="14"/>
        <v>22.315281003931432</v>
      </c>
    </row>
    <row r="100" spans="2:9" x14ac:dyDescent="0.15">
      <c r="B100" s="3">
        <v>85</v>
      </c>
      <c r="C100" s="20">
        <f t="shared" ca="1" si="18"/>
        <v>35.716625575740714</v>
      </c>
      <c r="D100" s="21">
        <f t="shared" ca="1" si="15"/>
        <v>2330.228682378277</v>
      </c>
      <c r="E100" s="21">
        <f t="shared" ca="1" si="16"/>
        <v>2330.228682378277</v>
      </c>
      <c r="F100" s="21">
        <f t="shared" ca="1" si="17"/>
        <v>17.823118039276999</v>
      </c>
      <c r="G100" s="22">
        <f t="shared" ca="1" si="12"/>
        <v>2348.0518004175537</v>
      </c>
      <c r="H100" s="21">
        <f t="shared" ca="1" si="13"/>
        <v>0</v>
      </c>
      <c r="I100" s="21">
        <f t="shared" ca="1" si="14"/>
        <v>17.823118039276778</v>
      </c>
    </row>
    <row r="101" spans="2:9" x14ac:dyDescent="0.15">
      <c r="B101" s="3">
        <v>86</v>
      </c>
      <c r="C101" s="20">
        <f t="shared" ca="1" si="18"/>
        <v>20.53577679969915</v>
      </c>
      <c r="D101" s="21">
        <f t="shared" ca="1" si="15"/>
        <v>2350.7644591779763</v>
      </c>
      <c r="E101" s="21">
        <f t="shared" ca="1" si="16"/>
        <v>2350.7644591779763</v>
      </c>
      <c r="F101" s="21">
        <f t="shared" ca="1" si="17"/>
        <v>20.994356120751867</v>
      </c>
      <c r="G101" s="22">
        <f t="shared" ca="1" si="12"/>
        <v>2371.7588152987282</v>
      </c>
      <c r="H101" s="21">
        <f t="shared" ca="1" si="13"/>
        <v>0</v>
      </c>
      <c r="I101" s="21">
        <f t="shared" ca="1" si="14"/>
        <v>20.994356120751945</v>
      </c>
    </row>
    <row r="102" spans="2:9" x14ac:dyDescent="0.15">
      <c r="B102" s="3">
        <v>87</v>
      </c>
      <c r="C102" s="20">
        <f t="shared" ca="1" si="18"/>
        <v>69.273914428684307</v>
      </c>
      <c r="D102" s="21">
        <f t="shared" ca="1" si="15"/>
        <v>2420.0383736066606</v>
      </c>
      <c r="E102" s="21">
        <f t="shared" ca="1" si="16"/>
        <v>2420.0383736066606</v>
      </c>
      <c r="F102" s="21">
        <f t="shared" ca="1" si="17"/>
        <v>15.539621443380438</v>
      </c>
      <c r="G102" s="22">
        <f t="shared" ca="1" si="12"/>
        <v>2435.577995050041</v>
      </c>
      <c r="H102" s="21">
        <f t="shared" ca="1" si="13"/>
        <v>0</v>
      </c>
      <c r="I102" s="21">
        <f t="shared" ca="1" si="14"/>
        <v>15.539621443380383</v>
      </c>
    </row>
    <row r="103" spans="2:9" x14ac:dyDescent="0.15">
      <c r="B103" s="3">
        <v>88</v>
      </c>
      <c r="C103" s="20">
        <f t="shared" ca="1" si="18"/>
        <v>26.997310082722723</v>
      </c>
      <c r="D103" s="21">
        <f t="shared" ca="1" si="15"/>
        <v>2447.0356836893834</v>
      </c>
      <c r="E103" s="21">
        <f t="shared" ca="1" si="16"/>
        <v>2447.0356836893834</v>
      </c>
      <c r="F103" s="21">
        <f t="shared" ca="1" si="17"/>
        <v>19.693997450690738</v>
      </c>
      <c r="G103" s="22">
        <f t="shared" ca="1" si="12"/>
        <v>2466.7296811400743</v>
      </c>
      <c r="H103" s="21">
        <f t="shared" ca="1" si="13"/>
        <v>0</v>
      </c>
      <c r="I103" s="21">
        <f t="shared" ca="1" si="14"/>
        <v>19.693997450690858</v>
      </c>
    </row>
    <row r="104" spans="2:9" x14ac:dyDescent="0.15">
      <c r="B104" s="3">
        <v>89</v>
      </c>
      <c r="C104" s="20">
        <f t="shared" ca="1" si="18"/>
        <v>32.126657996423248</v>
      </c>
      <c r="D104" s="21">
        <f t="shared" ca="1" si="15"/>
        <v>2479.1623416858065</v>
      </c>
      <c r="E104" s="21">
        <f t="shared" ca="1" si="16"/>
        <v>2479.1623416858065</v>
      </c>
      <c r="F104" s="21">
        <f t="shared" ca="1" si="17"/>
        <v>21.333008257927268</v>
      </c>
      <c r="G104" s="22">
        <f t="shared" ca="1" si="12"/>
        <v>2500.4953499437338</v>
      </c>
      <c r="H104" s="21">
        <f t="shared" ca="1" si="13"/>
        <v>0</v>
      </c>
      <c r="I104" s="21">
        <f t="shared" ca="1" si="14"/>
        <v>21.333008257927304</v>
      </c>
    </row>
    <row r="105" spans="2:9" x14ac:dyDescent="0.15">
      <c r="B105" s="3">
        <v>90</v>
      </c>
      <c r="C105" s="20">
        <f t="shared" ca="1" si="18"/>
        <v>19.405737421279056</v>
      </c>
      <c r="D105" s="21">
        <f t="shared" ca="1" si="15"/>
        <v>2498.5680791070854</v>
      </c>
      <c r="E105" s="21">
        <f t="shared" ca="1" si="16"/>
        <v>2500.4953499437338</v>
      </c>
      <c r="F105" s="21">
        <f t="shared" ca="1" si="17"/>
        <v>18.065355186330788</v>
      </c>
      <c r="G105" s="22">
        <f t="shared" ca="1" si="12"/>
        <v>2518.5607051300644</v>
      </c>
      <c r="H105" s="21">
        <f t="shared" ca="1" si="13"/>
        <v>1.9272708366484039</v>
      </c>
      <c r="I105" s="21">
        <f t="shared" ca="1" si="14"/>
        <v>19.992626022979039</v>
      </c>
    </row>
    <row r="106" spans="2:9" x14ac:dyDescent="0.15">
      <c r="B106" s="3">
        <v>91</v>
      </c>
      <c r="C106" s="20">
        <f t="shared" ca="1" si="18"/>
        <v>13.001135439458446</v>
      </c>
      <c r="D106" s="21">
        <f t="shared" ca="1" si="15"/>
        <v>2511.5692145465437</v>
      </c>
      <c r="E106" s="21">
        <f t="shared" ca="1" si="16"/>
        <v>2518.5607051300644</v>
      </c>
      <c r="F106" s="21">
        <f t="shared" ca="1" si="17"/>
        <v>24.624706157513529</v>
      </c>
      <c r="G106" s="22">
        <f t="shared" ca="1" si="12"/>
        <v>2543.1854112875781</v>
      </c>
      <c r="H106" s="21">
        <f t="shared" ca="1" si="13"/>
        <v>6.9914905835207719</v>
      </c>
      <c r="I106" s="21">
        <f t="shared" ca="1" si="14"/>
        <v>31.6161967410344</v>
      </c>
    </row>
    <row r="107" spans="2:9" x14ac:dyDescent="0.15">
      <c r="B107" s="3">
        <v>92</v>
      </c>
      <c r="C107" s="20">
        <f t="shared" ca="1" si="18"/>
        <v>50.482260175761255</v>
      </c>
      <c r="D107" s="21">
        <f t="shared" ca="1" si="15"/>
        <v>2562.0514747223051</v>
      </c>
      <c r="E107" s="21">
        <f t="shared" ca="1" si="16"/>
        <v>2562.0514747223051</v>
      </c>
      <c r="F107" s="21">
        <f t="shared" ca="1" si="17"/>
        <v>22.024678861495847</v>
      </c>
      <c r="G107" s="22">
        <f t="shared" ca="1" si="12"/>
        <v>2584.076153583801</v>
      </c>
      <c r="H107" s="21">
        <f t="shared" ca="1" si="13"/>
        <v>0</v>
      </c>
      <c r="I107" s="21">
        <f t="shared" ca="1" si="14"/>
        <v>22.024678861495886</v>
      </c>
    </row>
    <row r="108" spans="2:9" x14ac:dyDescent="0.15">
      <c r="B108" s="3">
        <v>93</v>
      </c>
      <c r="C108" s="20">
        <f t="shared" ca="1" si="18"/>
        <v>14.168922379571589</v>
      </c>
      <c r="D108" s="21">
        <f t="shared" ca="1" si="15"/>
        <v>2576.2203971018766</v>
      </c>
      <c r="E108" s="21">
        <f t="shared" ca="1" si="16"/>
        <v>2584.076153583801</v>
      </c>
      <c r="F108" s="21">
        <f t="shared" ca="1" si="17"/>
        <v>20.647923998633068</v>
      </c>
      <c r="G108" s="22">
        <f t="shared" ca="1" si="12"/>
        <v>2604.7240775824339</v>
      </c>
      <c r="H108" s="21">
        <f t="shared" ca="1" si="13"/>
        <v>7.8557564819243453</v>
      </c>
      <c r="I108" s="21">
        <f t="shared" ca="1" si="14"/>
        <v>28.50368048055725</v>
      </c>
    </row>
    <row r="109" spans="2:9" x14ac:dyDescent="0.15">
      <c r="B109" s="3">
        <v>94</v>
      </c>
      <c r="C109" s="20">
        <f t="shared" ca="1" si="18"/>
        <v>21.363182287091334</v>
      </c>
      <c r="D109" s="21">
        <f t="shared" ca="1" si="15"/>
        <v>2597.5835793889678</v>
      </c>
      <c r="E109" s="21">
        <f t="shared" ca="1" si="16"/>
        <v>2604.7240775824339</v>
      </c>
      <c r="F109" s="21">
        <f t="shared" ca="1" si="17"/>
        <v>15.990762666172852</v>
      </c>
      <c r="G109" s="22">
        <f t="shared" ca="1" si="12"/>
        <v>2620.7148402486068</v>
      </c>
      <c r="H109" s="21">
        <f t="shared" ca="1" si="13"/>
        <v>7.1404981934661009</v>
      </c>
      <c r="I109" s="21">
        <f t="shared" ca="1" si="14"/>
        <v>23.131260859639042</v>
      </c>
    </row>
    <row r="110" spans="2:9" x14ac:dyDescent="0.15">
      <c r="B110" s="3">
        <v>95</v>
      </c>
      <c r="C110" s="20">
        <f t="shared" ca="1" si="18"/>
        <v>9.7768107182074573</v>
      </c>
      <c r="D110" s="21">
        <f t="shared" ca="1" si="15"/>
        <v>2607.3603901071751</v>
      </c>
      <c r="E110" s="21">
        <f t="shared" ca="1" si="16"/>
        <v>2620.7148402486068</v>
      </c>
      <c r="F110" s="21">
        <f t="shared" ca="1" si="17"/>
        <v>16.383426061276108</v>
      </c>
      <c r="G110" s="22">
        <f t="shared" ca="1" si="12"/>
        <v>2637.098266309883</v>
      </c>
      <c r="H110" s="21">
        <f t="shared" ca="1" si="13"/>
        <v>13.354450141431698</v>
      </c>
      <c r="I110" s="21">
        <f t="shared" ca="1" si="14"/>
        <v>29.737876202707866</v>
      </c>
    </row>
    <row r="111" spans="2:9" x14ac:dyDescent="0.15">
      <c r="B111" s="3">
        <v>96</v>
      </c>
      <c r="C111" s="20">
        <f t="shared" ca="1" si="18"/>
        <v>1.6195461351668166</v>
      </c>
      <c r="D111" s="21">
        <f t="shared" ca="1" si="15"/>
        <v>2608.9799362423419</v>
      </c>
      <c r="E111" s="21">
        <f t="shared" ca="1" si="16"/>
        <v>2637.098266309883</v>
      </c>
      <c r="F111" s="21">
        <f t="shared" ca="1" si="17"/>
        <v>17.97244814017548</v>
      </c>
      <c r="G111" s="22">
        <f t="shared" ca="1" si="12"/>
        <v>2655.0707144500584</v>
      </c>
      <c r="H111" s="21">
        <f t="shared" ca="1" si="13"/>
        <v>28.118330067541137</v>
      </c>
      <c r="I111" s="21">
        <f t="shared" ca="1" si="14"/>
        <v>46.090778207716539</v>
      </c>
    </row>
    <row r="112" spans="2:9" x14ac:dyDescent="0.15">
      <c r="B112" s="3">
        <v>97</v>
      </c>
      <c r="C112" s="20">
        <f t="shared" ca="1" si="18"/>
        <v>9.0829414127910244</v>
      </c>
      <c r="D112" s="21">
        <f t="shared" ca="1" si="15"/>
        <v>2618.062877655133</v>
      </c>
      <c r="E112" s="21">
        <f t="shared" ca="1" si="16"/>
        <v>2655.0707144500584</v>
      </c>
      <c r="F112" s="21">
        <f t="shared" ca="1" si="17"/>
        <v>15.757065196617692</v>
      </c>
      <c r="G112" s="22">
        <f t="shared" ca="1" si="12"/>
        <v>2670.8277796466759</v>
      </c>
      <c r="H112" s="21">
        <f t="shared" ca="1" si="13"/>
        <v>37.007836794925424</v>
      </c>
      <c r="I112" s="21">
        <f t="shared" ca="1" si="14"/>
        <v>52.764901991542956</v>
      </c>
    </row>
    <row r="113" spans="2:9" x14ac:dyDescent="0.15">
      <c r="B113" s="3">
        <v>98</v>
      </c>
      <c r="C113" s="20">
        <f t="shared" ca="1" si="18"/>
        <v>10.312188413843435</v>
      </c>
      <c r="D113" s="21">
        <f t="shared" ca="1" si="15"/>
        <v>2628.3750660689766</v>
      </c>
      <c r="E113" s="21">
        <f ca="1">MAX(G112,D113)</f>
        <v>2670.8277796466759</v>
      </c>
      <c r="F113" s="21">
        <f t="shared" ca="1" si="17"/>
        <v>21.426445186745113</v>
      </c>
      <c r="G113" s="22">
        <f t="shared" ca="1" si="12"/>
        <v>2692.2542248334212</v>
      </c>
      <c r="H113" s="21">
        <f t="shared" ca="1" si="13"/>
        <v>42.452713577699342</v>
      </c>
      <c r="I113" s="21">
        <f t="shared" ca="1" si="14"/>
        <v>63.879158764444583</v>
      </c>
    </row>
    <row r="114" spans="2:9" x14ac:dyDescent="0.15">
      <c r="B114" s="3">
        <v>99</v>
      </c>
      <c r="C114" s="20">
        <f t="shared" ca="1" si="18"/>
        <v>111.82535380596119</v>
      </c>
      <c r="D114" s="21">
        <f t="shared" ca="1" si="15"/>
        <v>2740.2004198749378</v>
      </c>
      <c r="E114" s="21">
        <f ca="1">MAX(G113,D114)</f>
        <v>2740.2004198749378</v>
      </c>
      <c r="F114" s="21">
        <f t="shared" ca="1" si="17"/>
        <v>19.815164903297855</v>
      </c>
      <c r="G114" s="22">
        <f t="shared" ca="1" si="12"/>
        <v>2760.0155847782357</v>
      </c>
      <c r="H114" s="21">
        <f t="shared" ca="1" si="13"/>
        <v>0</v>
      </c>
      <c r="I114" s="21">
        <f t="shared" ca="1" si="14"/>
        <v>19.815164903297955</v>
      </c>
    </row>
    <row r="115" spans="2:9" x14ac:dyDescent="0.15">
      <c r="B115" s="3">
        <v>100</v>
      </c>
      <c r="C115" s="20">
        <f t="shared" ca="1" si="18"/>
        <v>10.115290731033205</v>
      </c>
      <c r="D115" s="21">
        <f t="shared" ca="1" si="15"/>
        <v>2750.3157106059712</v>
      </c>
      <c r="E115" s="21">
        <f ca="1">MAX(G114,D115)</f>
        <v>2760.0155847782357</v>
      </c>
      <c r="F115" s="21">
        <f t="shared" ca="1" si="17"/>
        <v>23.758485591058211</v>
      </c>
      <c r="G115" s="22">
        <f t="shared" ca="1" si="12"/>
        <v>2783.7740703692939</v>
      </c>
      <c r="H115" s="21">
        <f t="shared" ca="1" si="13"/>
        <v>9.6998741722645718</v>
      </c>
      <c r="I115" s="21">
        <f t="shared" ca="1" si="14"/>
        <v>33.458359763322733</v>
      </c>
    </row>
    <row r="116" spans="2:9" x14ac:dyDescent="0.15">
      <c r="C116" s="23"/>
      <c r="D116" s="23"/>
      <c r="E116" s="23"/>
      <c r="F116" s="23"/>
      <c r="G116" s="23"/>
      <c r="H116" s="23"/>
      <c r="I116" s="23"/>
    </row>
    <row r="117" spans="2:9" x14ac:dyDescent="0.15">
      <c r="C117" s="23"/>
      <c r="D117" s="23"/>
      <c r="E117" s="23"/>
      <c r="F117" s="23"/>
      <c r="G117" s="23"/>
      <c r="H117" s="23"/>
      <c r="I117" s="23"/>
    </row>
    <row r="118" spans="2:9" x14ac:dyDescent="0.15">
      <c r="C118" s="23"/>
      <c r="D118" s="23"/>
      <c r="E118" s="23"/>
      <c r="F118" s="23"/>
      <c r="G118" s="23"/>
      <c r="H118" s="23"/>
      <c r="I118" s="23"/>
    </row>
    <row r="119" spans="2:9" x14ac:dyDescent="0.15">
      <c r="C119" s="23"/>
      <c r="D119" s="23"/>
      <c r="E119" s="23"/>
      <c r="F119" s="23"/>
      <c r="G119" s="23"/>
      <c r="H119" s="23"/>
      <c r="I119" s="23"/>
    </row>
    <row r="120" spans="2:9" x14ac:dyDescent="0.15">
      <c r="C120" s="23"/>
      <c r="D120" s="23"/>
      <c r="E120" s="23"/>
      <c r="F120" s="23"/>
      <c r="G120" s="23"/>
      <c r="H120" s="23"/>
      <c r="I120" s="23"/>
    </row>
    <row r="121" spans="2:9" x14ac:dyDescent="0.15">
      <c r="C121" s="23"/>
      <c r="D121" s="23"/>
      <c r="E121" s="23"/>
      <c r="F121" s="23"/>
      <c r="G121" s="23"/>
      <c r="H121" s="23"/>
      <c r="I121" s="23"/>
    </row>
    <row r="122" spans="2:9" x14ac:dyDescent="0.15">
      <c r="C122" s="23"/>
      <c r="D122" s="23"/>
      <c r="E122" s="23"/>
      <c r="F122" s="23"/>
      <c r="G122" s="23"/>
      <c r="H122" s="23"/>
      <c r="I122" s="23"/>
    </row>
    <row r="123" spans="2:9" x14ac:dyDescent="0.15">
      <c r="C123" s="23"/>
      <c r="D123" s="23"/>
      <c r="E123" s="23"/>
      <c r="F123" s="23"/>
      <c r="G123" s="23"/>
      <c r="H123" s="23"/>
      <c r="I123" s="23"/>
    </row>
    <row r="124" spans="2:9" x14ac:dyDescent="0.15">
      <c r="C124" s="23"/>
      <c r="D124" s="23"/>
      <c r="E124" s="23"/>
      <c r="F124" s="23"/>
      <c r="G124" s="23"/>
      <c r="H124" s="23"/>
      <c r="I124" s="23"/>
    </row>
    <row r="125" spans="2:9" x14ac:dyDescent="0.15">
      <c r="C125" s="23"/>
      <c r="D125" s="23"/>
      <c r="E125" s="23"/>
      <c r="F125" s="23"/>
      <c r="G125" s="23"/>
      <c r="H125" s="23"/>
      <c r="I125" s="23"/>
    </row>
    <row r="126" spans="2:9" x14ac:dyDescent="0.15">
      <c r="C126" s="23"/>
      <c r="D126" s="23"/>
      <c r="E126" s="23"/>
      <c r="F126" s="23"/>
      <c r="G126" s="23"/>
      <c r="H126" s="23"/>
      <c r="I126" s="23"/>
    </row>
    <row r="127" spans="2:9" x14ac:dyDescent="0.15">
      <c r="C127" s="23"/>
      <c r="D127" s="23"/>
      <c r="E127" s="23"/>
      <c r="F127" s="23"/>
      <c r="G127" s="23"/>
      <c r="H127" s="23"/>
      <c r="I127" s="23"/>
    </row>
    <row r="128" spans="2:9" x14ac:dyDescent="0.15">
      <c r="C128" s="23"/>
      <c r="D128" s="23"/>
      <c r="E128" s="23"/>
      <c r="F128" s="23"/>
      <c r="G128" s="23"/>
      <c r="H128" s="23"/>
      <c r="I128" s="23"/>
    </row>
    <row r="129" spans="3:9" x14ac:dyDescent="0.15">
      <c r="C129" s="23"/>
      <c r="D129" s="23"/>
      <c r="E129" s="23"/>
      <c r="F129" s="23"/>
      <c r="G129" s="23"/>
      <c r="H129" s="23"/>
      <c r="I129" s="23"/>
    </row>
    <row r="130" spans="3:9" x14ac:dyDescent="0.15">
      <c r="C130" s="23"/>
      <c r="D130" s="23"/>
      <c r="E130" s="23"/>
      <c r="F130" s="23"/>
      <c r="G130" s="23"/>
      <c r="H130" s="23"/>
      <c r="I130" s="23"/>
    </row>
    <row r="131" spans="3:9" x14ac:dyDescent="0.15">
      <c r="C131" s="23"/>
      <c r="D131" s="23"/>
      <c r="E131" s="23"/>
      <c r="F131" s="23"/>
      <c r="G131" s="23"/>
      <c r="H131" s="23"/>
      <c r="I131" s="23"/>
    </row>
    <row r="132" spans="3:9" x14ac:dyDescent="0.15">
      <c r="C132" s="23"/>
      <c r="D132" s="23"/>
      <c r="E132" s="23"/>
      <c r="F132" s="23"/>
      <c r="G132" s="23"/>
      <c r="H132" s="23"/>
      <c r="I132" s="23"/>
    </row>
    <row r="133" spans="3:9" x14ac:dyDescent="0.15">
      <c r="C133" s="23"/>
      <c r="D133" s="23"/>
      <c r="E133" s="23"/>
      <c r="F133" s="23"/>
      <c r="G133" s="23"/>
      <c r="H133" s="23"/>
      <c r="I133" s="23"/>
    </row>
    <row r="134" spans="3:9" x14ac:dyDescent="0.15">
      <c r="C134" s="23"/>
      <c r="D134" s="23"/>
      <c r="E134" s="23"/>
      <c r="F134" s="23"/>
      <c r="G134" s="23"/>
      <c r="H134" s="23"/>
      <c r="I134" s="23"/>
    </row>
    <row r="135" spans="3:9" x14ac:dyDescent="0.15">
      <c r="C135" s="23"/>
      <c r="D135" s="23"/>
      <c r="E135" s="23"/>
      <c r="F135" s="23"/>
      <c r="G135" s="23"/>
      <c r="H135" s="23"/>
      <c r="I135" s="23"/>
    </row>
    <row r="136" spans="3:9" x14ac:dyDescent="0.15">
      <c r="C136" s="23"/>
      <c r="D136" s="23"/>
      <c r="E136" s="23"/>
      <c r="F136" s="23"/>
      <c r="G136" s="23"/>
      <c r="H136" s="23"/>
      <c r="I136" s="23"/>
    </row>
    <row r="137" spans="3:9" x14ac:dyDescent="0.15">
      <c r="C137" s="23"/>
      <c r="D137" s="23"/>
      <c r="E137" s="23"/>
      <c r="F137" s="23"/>
      <c r="G137" s="23"/>
      <c r="H137" s="23"/>
      <c r="I137" s="23"/>
    </row>
    <row r="138" spans="3:9" x14ac:dyDescent="0.15">
      <c r="C138" s="23"/>
      <c r="D138" s="23"/>
      <c r="E138" s="23"/>
      <c r="F138" s="23"/>
      <c r="G138" s="23"/>
      <c r="H138" s="23"/>
      <c r="I138" s="23"/>
    </row>
    <row r="139" spans="3:9" x14ac:dyDescent="0.15">
      <c r="C139" s="23"/>
      <c r="D139" s="23"/>
      <c r="E139" s="23"/>
      <c r="F139" s="23"/>
      <c r="G139" s="23"/>
      <c r="H139" s="23"/>
      <c r="I139" s="23"/>
    </row>
    <row r="140" spans="3:9" x14ac:dyDescent="0.15">
      <c r="C140" s="23"/>
      <c r="D140" s="23"/>
      <c r="E140" s="23"/>
      <c r="F140" s="23"/>
      <c r="G140" s="23"/>
      <c r="H140" s="23"/>
      <c r="I140" s="23"/>
    </row>
    <row r="141" spans="3:9" x14ac:dyDescent="0.15">
      <c r="C141" s="23"/>
      <c r="D141" s="23"/>
      <c r="E141" s="23"/>
      <c r="F141" s="23"/>
      <c r="G141" s="23"/>
      <c r="H141" s="23"/>
      <c r="I141" s="23"/>
    </row>
    <row r="142" spans="3:9" x14ac:dyDescent="0.15">
      <c r="C142" s="23"/>
      <c r="D142" s="23"/>
      <c r="E142" s="23"/>
      <c r="F142" s="23"/>
      <c r="G142" s="23"/>
      <c r="H142" s="23"/>
      <c r="I142" s="23"/>
    </row>
    <row r="143" spans="3:9" x14ac:dyDescent="0.15">
      <c r="C143" s="23"/>
      <c r="D143" s="23"/>
      <c r="E143" s="23"/>
      <c r="F143" s="23"/>
      <c r="G143" s="23"/>
      <c r="H143" s="23"/>
      <c r="I143" s="23"/>
    </row>
    <row r="144" spans="3:9" x14ac:dyDescent="0.15">
      <c r="C144" s="23"/>
      <c r="D144" s="23"/>
      <c r="E144" s="23"/>
      <c r="F144" s="23"/>
      <c r="G144" s="23"/>
      <c r="H144" s="23"/>
      <c r="I144" s="23"/>
    </row>
    <row r="145" spans="3:9" x14ac:dyDescent="0.15">
      <c r="C145" s="23"/>
      <c r="D145" s="23"/>
      <c r="E145" s="23"/>
      <c r="F145" s="23"/>
      <c r="G145" s="23"/>
      <c r="H145" s="23"/>
      <c r="I145" s="23"/>
    </row>
    <row r="146" spans="3:9" x14ac:dyDescent="0.15">
      <c r="C146" s="23"/>
      <c r="D146" s="23"/>
      <c r="E146" s="23"/>
      <c r="F146" s="23"/>
      <c r="G146" s="23"/>
      <c r="H146" s="23"/>
      <c r="I146" s="23"/>
    </row>
    <row r="147" spans="3:9" x14ac:dyDescent="0.15">
      <c r="C147" s="23"/>
      <c r="D147" s="23"/>
      <c r="E147" s="23"/>
      <c r="F147" s="23"/>
      <c r="G147" s="23"/>
      <c r="H147" s="23"/>
      <c r="I147" s="23"/>
    </row>
    <row r="148" spans="3:9" x14ac:dyDescent="0.15">
      <c r="C148" s="23"/>
      <c r="D148" s="23"/>
      <c r="E148" s="23"/>
      <c r="F148" s="23"/>
      <c r="G148" s="23"/>
      <c r="H148" s="23"/>
      <c r="I148" s="23"/>
    </row>
    <row r="149" spans="3:9" x14ac:dyDescent="0.15">
      <c r="C149" s="23"/>
      <c r="D149" s="23"/>
      <c r="E149" s="23"/>
      <c r="F149" s="23"/>
      <c r="G149" s="23"/>
      <c r="H149" s="23"/>
      <c r="I149" s="23"/>
    </row>
    <row r="150" spans="3:9" x14ac:dyDescent="0.15">
      <c r="C150" s="23"/>
      <c r="D150" s="23"/>
      <c r="E150" s="23"/>
      <c r="F150" s="23"/>
      <c r="G150" s="23"/>
      <c r="H150" s="23"/>
      <c r="I150" s="23"/>
    </row>
    <row r="151" spans="3:9" x14ac:dyDescent="0.15">
      <c r="C151" s="23"/>
      <c r="D151" s="23"/>
      <c r="E151" s="23"/>
      <c r="F151" s="23"/>
      <c r="G151" s="23"/>
      <c r="H151" s="23"/>
      <c r="I151" s="23"/>
    </row>
    <row r="152" spans="3:9" x14ac:dyDescent="0.15">
      <c r="C152" s="23"/>
      <c r="D152" s="23"/>
      <c r="E152" s="23"/>
      <c r="F152" s="23"/>
      <c r="G152" s="23"/>
      <c r="H152" s="23"/>
      <c r="I152" s="23"/>
    </row>
    <row r="153" spans="3:9" x14ac:dyDescent="0.15">
      <c r="C153" s="23"/>
      <c r="D153" s="23"/>
      <c r="E153" s="23"/>
      <c r="F153" s="23"/>
      <c r="G153" s="23"/>
      <c r="H153" s="23"/>
      <c r="I153" s="23"/>
    </row>
    <row r="154" spans="3:9" x14ac:dyDescent="0.15">
      <c r="C154" s="23"/>
      <c r="D154" s="23"/>
      <c r="E154" s="23"/>
      <c r="F154" s="23"/>
      <c r="G154" s="23"/>
      <c r="H154" s="23"/>
      <c r="I154" s="23"/>
    </row>
    <row r="155" spans="3:9" x14ac:dyDescent="0.15">
      <c r="C155" s="23"/>
      <c r="D155" s="23"/>
      <c r="E155" s="23"/>
      <c r="F155" s="23"/>
      <c r="G155" s="23"/>
      <c r="H155" s="23"/>
      <c r="I155" s="23"/>
    </row>
    <row r="156" spans="3:9" x14ac:dyDescent="0.15">
      <c r="C156" s="23"/>
      <c r="D156" s="23"/>
      <c r="E156" s="23"/>
      <c r="F156" s="23"/>
      <c r="G156" s="23"/>
      <c r="H156" s="23"/>
      <c r="I156" s="23"/>
    </row>
    <row r="157" spans="3:9" x14ac:dyDescent="0.15">
      <c r="C157" s="23"/>
      <c r="D157" s="23"/>
      <c r="E157" s="23"/>
      <c r="F157" s="23"/>
      <c r="G157" s="23"/>
      <c r="H157" s="23"/>
      <c r="I157" s="23"/>
    </row>
    <row r="158" spans="3:9" x14ac:dyDescent="0.15">
      <c r="C158" s="23"/>
      <c r="D158" s="23"/>
      <c r="E158" s="23"/>
      <c r="F158" s="23"/>
      <c r="G158" s="23"/>
      <c r="H158" s="23"/>
      <c r="I158" s="23"/>
    </row>
    <row r="159" spans="3:9" x14ac:dyDescent="0.15">
      <c r="C159" s="23"/>
      <c r="D159" s="23"/>
      <c r="E159" s="23"/>
      <c r="F159" s="23"/>
      <c r="G159" s="23"/>
      <c r="H159" s="23"/>
      <c r="I159" s="23"/>
    </row>
    <row r="160" spans="3:9" x14ac:dyDescent="0.15">
      <c r="C160" s="23"/>
      <c r="D160" s="23"/>
      <c r="E160" s="23"/>
      <c r="F160" s="23"/>
      <c r="G160" s="23"/>
      <c r="H160" s="23"/>
      <c r="I160" s="23"/>
    </row>
    <row r="161" spans="3:9" x14ac:dyDescent="0.15">
      <c r="C161" s="23"/>
      <c r="D161" s="23"/>
      <c r="E161" s="23"/>
      <c r="F161" s="23"/>
      <c r="G161" s="23"/>
      <c r="H161" s="23"/>
      <c r="I161" s="23"/>
    </row>
    <row r="162" spans="3:9" x14ac:dyDescent="0.15">
      <c r="C162" s="23"/>
      <c r="D162" s="23"/>
      <c r="E162" s="23"/>
      <c r="F162" s="23"/>
      <c r="G162" s="23"/>
      <c r="H162" s="23"/>
      <c r="I162" s="23"/>
    </row>
    <row r="163" spans="3:9" x14ac:dyDescent="0.15">
      <c r="C163" s="23"/>
      <c r="D163" s="23"/>
      <c r="E163" s="23"/>
      <c r="F163" s="23"/>
      <c r="G163" s="23"/>
      <c r="H163" s="23"/>
      <c r="I163" s="23"/>
    </row>
    <row r="164" spans="3:9" x14ac:dyDescent="0.15">
      <c r="C164" s="23"/>
      <c r="D164" s="23"/>
      <c r="E164" s="23"/>
      <c r="F164" s="23"/>
      <c r="G164" s="23"/>
      <c r="H164" s="23"/>
      <c r="I164" s="23"/>
    </row>
    <row r="165" spans="3:9" x14ac:dyDescent="0.15">
      <c r="C165" s="23"/>
      <c r="D165" s="23"/>
      <c r="E165" s="23"/>
      <c r="F165" s="23"/>
      <c r="G165" s="23"/>
      <c r="H165" s="23"/>
      <c r="I165" s="23"/>
    </row>
    <row r="166" spans="3:9" x14ac:dyDescent="0.15">
      <c r="C166" s="23"/>
      <c r="D166" s="23"/>
      <c r="E166" s="23"/>
      <c r="F166" s="23"/>
      <c r="G166" s="23"/>
      <c r="H166" s="23"/>
      <c r="I166" s="23"/>
    </row>
    <row r="167" spans="3:9" x14ac:dyDescent="0.15">
      <c r="C167" s="23"/>
      <c r="D167" s="23"/>
      <c r="E167" s="23"/>
      <c r="F167" s="23"/>
      <c r="G167" s="23"/>
      <c r="H167" s="23"/>
      <c r="I167" s="23"/>
    </row>
    <row r="168" spans="3:9" x14ac:dyDescent="0.15">
      <c r="C168" s="23"/>
      <c r="D168" s="23"/>
      <c r="E168" s="23"/>
      <c r="F168" s="23"/>
      <c r="G168" s="23"/>
      <c r="H168" s="23"/>
      <c r="I168" s="23"/>
    </row>
    <row r="169" spans="3:9" x14ac:dyDescent="0.15">
      <c r="C169" s="23"/>
      <c r="D169" s="23"/>
      <c r="E169" s="23"/>
      <c r="F169" s="23"/>
      <c r="G169" s="23"/>
      <c r="H169" s="23"/>
      <c r="I169" s="23"/>
    </row>
    <row r="170" spans="3:9" x14ac:dyDescent="0.15">
      <c r="C170" s="23"/>
      <c r="D170" s="23"/>
      <c r="E170" s="23"/>
      <c r="F170" s="23"/>
      <c r="G170" s="23"/>
      <c r="H170" s="23"/>
      <c r="I170" s="23"/>
    </row>
    <row r="171" spans="3:9" x14ac:dyDescent="0.15">
      <c r="C171" s="23"/>
      <c r="D171" s="23"/>
      <c r="E171" s="23"/>
      <c r="F171" s="23"/>
      <c r="G171" s="23"/>
      <c r="H171" s="23"/>
      <c r="I171" s="23"/>
    </row>
    <row r="172" spans="3:9" x14ac:dyDescent="0.15">
      <c r="C172" s="23"/>
      <c r="D172" s="23"/>
      <c r="E172" s="23"/>
      <c r="F172" s="23"/>
      <c r="G172" s="23"/>
      <c r="H172" s="23"/>
      <c r="I172" s="23"/>
    </row>
    <row r="173" spans="3:9" x14ac:dyDescent="0.15">
      <c r="C173" s="23"/>
      <c r="D173" s="23"/>
      <c r="E173" s="23"/>
      <c r="F173" s="23"/>
      <c r="G173" s="23"/>
      <c r="H173" s="23"/>
      <c r="I173" s="23"/>
    </row>
    <row r="174" spans="3:9" x14ac:dyDescent="0.15">
      <c r="C174" s="23"/>
      <c r="D174" s="23"/>
      <c r="E174" s="23"/>
      <c r="F174" s="23"/>
      <c r="G174" s="23"/>
      <c r="H174" s="23"/>
      <c r="I174" s="23"/>
    </row>
    <row r="175" spans="3:9" x14ac:dyDescent="0.15">
      <c r="C175" s="23"/>
      <c r="D175" s="23"/>
      <c r="E175" s="23"/>
      <c r="F175" s="23"/>
      <c r="G175" s="23"/>
      <c r="H175" s="23"/>
      <c r="I175" s="23"/>
    </row>
    <row r="176" spans="3:9" x14ac:dyDescent="0.15">
      <c r="C176" s="23"/>
      <c r="D176" s="23"/>
      <c r="E176" s="23"/>
      <c r="F176" s="23"/>
      <c r="G176" s="23"/>
      <c r="H176" s="23"/>
      <c r="I176" s="23"/>
    </row>
    <row r="177" spans="3:9" x14ac:dyDescent="0.15">
      <c r="C177" s="23"/>
      <c r="D177" s="23"/>
      <c r="E177" s="23"/>
      <c r="F177" s="23"/>
      <c r="G177" s="23"/>
      <c r="H177" s="23"/>
      <c r="I177" s="23"/>
    </row>
    <row r="178" spans="3:9" x14ac:dyDescent="0.15">
      <c r="C178" s="23"/>
      <c r="D178" s="23"/>
      <c r="E178" s="23"/>
      <c r="F178" s="23"/>
      <c r="G178" s="23"/>
      <c r="H178" s="23"/>
      <c r="I178" s="23"/>
    </row>
    <row r="179" spans="3:9" x14ac:dyDescent="0.15">
      <c r="C179" s="23"/>
      <c r="D179" s="23"/>
      <c r="E179" s="23"/>
      <c r="F179" s="23"/>
      <c r="G179" s="23"/>
      <c r="H179" s="23"/>
      <c r="I179" s="23"/>
    </row>
    <row r="180" spans="3:9" x14ac:dyDescent="0.15">
      <c r="C180" s="23"/>
      <c r="D180" s="23"/>
      <c r="E180" s="23"/>
      <c r="F180" s="23"/>
      <c r="G180" s="23"/>
      <c r="H180" s="23"/>
      <c r="I180" s="23"/>
    </row>
    <row r="181" spans="3:9" x14ac:dyDescent="0.15">
      <c r="C181" s="23"/>
      <c r="D181" s="23"/>
      <c r="E181" s="23"/>
      <c r="F181" s="23"/>
      <c r="G181" s="23"/>
      <c r="H181" s="23"/>
      <c r="I181" s="23"/>
    </row>
    <row r="182" spans="3:9" x14ac:dyDescent="0.15">
      <c r="C182" s="23"/>
      <c r="D182" s="23"/>
      <c r="E182" s="23"/>
      <c r="F182" s="23"/>
      <c r="G182" s="23"/>
      <c r="H182" s="23"/>
      <c r="I182" s="23"/>
    </row>
    <row r="183" spans="3:9" x14ac:dyDescent="0.15">
      <c r="C183" s="23"/>
      <c r="D183" s="23"/>
      <c r="E183" s="23"/>
      <c r="F183" s="23"/>
      <c r="G183" s="23"/>
      <c r="H183" s="23"/>
      <c r="I183" s="23"/>
    </row>
    <row r="184" spans="3:9" x14ac:dyDescent="0.15">
      <c r="C184" s="23"/>
      <c r="D184" s="23"/>
      <c r="E184" s="23"/>
      <c r="F184" s="23"/>
      <c r="G184" s="23"/>
      <c r="H184" s="23"/>
      <c r="I184" s="23"/>
    </row>
    <row r="185" spans="3:9" x14ac:dyDescent="0.15">
      <c r="C185" s="23"/>
      <c r="D185" s="23"/>
      <c r="E185" s="23"/>
      <c r="F185" s="23"/>
      <c r="G185" s="23"/>
      <c r="H185" s="23"/>
      <c r="I185" s="23"/>
    </row>
    <row r="186" spans="3:9" x14ac:dyDescent="0.15">
      <c r="C186" s="23"/>
      <c r="D186" s="23"/>
      <c r="E186" s="23"/>
      <c r="F186" s="23"/>
      <c r="G186" s="23"/>
      <c r="H186" s="23"/>
      <c r="I186" s="23"/>
    </row>
    <row r="187" spans="3:9" x14ac:dyDescent="0.15">
      <c r="C187" s="23"/>
      <c r="D187" s="23"/>
      <c r="E187" s="23"/>
      <c r="F187" s="23"/>
      <c r="G187" s="23"/>
      <c r="H187" s="23"/>
      <c r="I187" s="23"/>
    </row>
    <row r="188" spans="3:9" x14ac:dyDescent="0.15">
      <c r="C188" s="23"/>
      <c r="D188" s="23"/>
      <c r="E188" s="23"/>
      <c r="F188" s="23"/>
      <c r="G188" s="23"/>
      <c r="H188" s="23"/>
      <c r="I188" s="23"/>
    </row>
    <row r="189" spans="3:9" x14ac:dyDescent="0.15">
      <c r="C189" s="23"/>
      <c r="D189" s="23"/>
      <c r="E189" s="23"/>
      <c r="F189" s="23"/>
      <c r="G189" s="23"/>
      <c r="H189" s="23"/>
      <c r="I189" s="23"/>
    </row>
    <row r="190" spans="3:9" x14ac:dyDescent="0.15">
      <c r="C190" s="23"/>
      <c r="D190" s="23"/>
      <c r="E190" s="23"/>
      <c r="F190" s="23"/>
      <c r="G190" s="23"/>
      <c r="H190" s="23"/>
      <c r="I190" s="23"/>
    </row>
    <row r="191" spans="3:9" x14ac:dyDescent="0.15">
      <c r="C191" s="23"/>
      <c r="D191" s="23"/>
      <c r="E191" s="23"/>
      <c r="F191" s="23"/>
      <c r="G191" s="23"/>
      <c r="H191" s="23"/>
      <c r="I191" s="23"/>
    </row>
    <row r="192" spans="3:9" x14ac:dyDescent="0.15">
      <c r="C192" s="23"/>
      <c r="D192" s="23"/>
      <c r="E192" s="23"/>
      <c r="F192" s="23"/>
      <c r="G192" s="23"/>
      <c r="H192" s="23"/>
      <c r="I192" s="23"/>
    </row>
    <row r="193" spans="3:9" x14ac:dyDescent="0.15">
      <c r="C193" s="23"/>
      <c r="D193" s="23"/>
      <c r="E193" s="23"/>
      <c r="F193" s="23"/>
      <c r="G193" s="23"/>
      <c r="H193" s="23"/>
      <c r="I193" s="23"/>
    </row>
    <row r="194" spans="3:9" x14ac:dyDescent="0.15">
      <c r="C194" s="23"/>
      <c r="D194" s="23"/>
      <c r="E194" s="23"/>
      <c r="F194" s="23"/>
      <c r="G194" s="23"/>
      <c r="H194" s="23"/>
      <c r="I194" s="23"/>
    </row>
    <row r="195" spans="3:9" x14ac:dyDescent="0.15">
      <c r="C195" s="23"/>
      <c r="D195" s="23"/>
      <c r="E195" s="23"/>
      <c r="F195" s="23"/>
      <c r="G195" s="23"/>
      <c r="H195" s="23"/>
      <c r="I195" s="23"/>
    </row>
    <row r="196" spans="3:9" x14ac:dyDescent="0.15">
      <c r="C196" s="23"/>
      <c r="D196" s="23"/>
      <c r="E196" s="23"/>
      <c r="F196" s="23"/>
      <c r="G196" s="23"/>
      <c r="H196" s="23"/>
      <c r="I196" s="23"/>
    </row>
    <row r="197" spans="3:9" x14ac:dyDescent="0.15">
      <c r="C197" s="23"/>
      <c r="D197" s="23"/>
      <c r="E197" s="23"/>
      <c r="F197" s="23"/>
      <c r="G197" s="23"/>
      <c r="H197" s="23"/>
      <c r="I197" s="23"/>
    </row>
    <row r="198" spans="3:9" x14ac:dyDescent="0.15">
      <c r="C198" s="23"/>
      <c r="D198" s="23"/>
      <c r="E198" s="23"/>
      <c r="F198" s="23"/>
      <c r="G198" s="23"/>
      <c r="H198" s="23"/>
      <c r="I198" s="23"/>
    </row>
    <row r="199" spans="3:9" x14ac:dyDescent="0.15">
      <c r="C199" s="23"/>
      <c r="D199" s="23"/>
      <c r="E199" s="23"/>
      <c r="F199" s="23"/>
      <c r="G199" s="23"/>
      <c r="H199" s="23"/>
      <c r="I199" s="23"/>
    </row>
    <row r="200" spans="3:9" x14ac:dyDescent="0.15">
      <c r="C200" s="23"/>
      <c r="D200" s="23"/>
      <c r="E200" s="23"/>
      <c r="F200" s="23"/>
      <c r="G200" s="23"/>
      <c r="H200" s="23"/>
      <c r="I200" s="23"/>
    </row>
    <row r="201" spans="3:9" x14ac:dyDescent="0.15">
      <c r="C201" s="23"/>
      <c r="D201" s="23"/>
      <c r="E201" s="23"/>
      <c r="F201" s="23"/>
      <c r="G201" s="23"/>
      <c r="H201" s="23"/>
      <c r="I201" s="23"/>
    </row>
    <row r="202" spans="3:9" x14ac:dyDescent="0.15">
      <c r="C202" s="23"/>
      <c r="D202" s="23"/>
      <c r="E202" s="23"/>
      <c r="F202" s="23"/>
      <c r="G202" s="23"/>
      <c r="H202" s="23"/>
      <c r="I202" s="23"/>
    </row>
    <row r="203" spans="3:9" x14ac:dyDescent="0.15">
      <c r="C203" s="23"/>
      <c r="D203" s="23"/>
      <c r="E203" s="23"/>
      <c r="F203" s="23"/>
      <c r="G203" s="23"/>
      <c r="H203" s="23"/>
      <c r="I203" s="23"/>
    </row>
    <row r="204" spans="3:9" x14ac:dyDescent="0.15">
      <c r="C204" s="23"/>
      <c r="D204" s="23"/>
      <c r="E204" s="23"/>
      <c r="F204" s="23"/>
      <c r="G204" s="23"/>
      <c r="H204" s="23"/>
      <c r="I204" s="23"/>
    </row>
    <row r="205" spans="3:9" x14ac:dyDescent="0.15">
      <c r="C205" s="23"/>
      <c r="D205" s="23"/>
      <c r="E205" s="23"/>
      <c r="F205" s="23"/>
      <c r="G205" s="23"/>
      <c r="H205" s="23"/>
      <c r="I205" s="23"/>
    </row>
    <row r="206" spans="3:9" x14ac:dyDescent="0.15">
      <c r="C206" s="23"/>
      <c r="D206" s="23"/>
      <c r="E206" s="23"/>
      <c r="F206" s="23"/>
      <c r="G206" s="23"/>
      <c r="H206" s="23"/>
      <c r="I206" s="23"/>
    </row>
    <row r="207" spans="3:9" x14ac:dyDescent="0.15">
      <c r="C207" s="23"/>
      <c r="D207" s="23"/>
      <c r="E207" s="23"/>
      <c r="F207" s="23"/>
      <c r="G207" s="23"/>
      <c r="H207" s="23"/>
      <c r="I207" s="23"/>
    </row>
    <row r="208" spans="3:9" x14ac:dyDescent="0.15">
      <c r="C208" s="23"/>
      <c r="D208" s="23"/>
      <c r="E208" s="23"/>
      <c r="F208" s="23"/>
      <c r="G208" s="23"/>
      <c r="H208" s="23"/>
      <c r="I208" s="23"/>
    </row>
    <row r="209" spans="3:9" x14ac:dyDescent="0.15">
      <c r="C209" s="23"/>
      <c r="D209" s="23"/>
      <c r="E209" s="23"/>
      <c r="F209" s="23"/>
      <c r="G209" s="23"/>
      <c r="H209" s="23"/>
      <c r="I209" s="23"/>
    </row>
    <row r="210" spans="3:9" x14ac:dyDescent="0.15">
      <c r="C210" s="23"/>
      <c r="D210" s="23"/>
      <c r="E210" s="23"/>
      <c r="F210" s="23"/>
      <c r="G210" s="23"/>
      <c r="H210" s="23"/>
      <c r="I210" s="23"/>
    </row>
    <row r="211" spans="3:9" x14ac:dyDescent="0.15">
      <c r="C211" s="23"/>
      <c r="D211" s="23"/>
      <c r="E211" s="23"/>
      <c r="F211" s="23"/>
      <c r="G211" s="23"/>
      <c r="H211" s="23"/>
      <c r="I211" s="23"/>
    </row>
    <row r="212" spans="3:9" x14ac:dyDescent="0.15">
      <c r="C212" s="23"/>
      <c r="D212" s="23"/>
      <c r="E212" s="23"/>
      <c r="F212" s="23"/>
      <c r="G212" s="23"/>
      <c r="H212" s="23"/>
      <c r="I212" s="23"/>
    </row>
    <row r="213" spans="3:9" x14ac:dyDescent="0.15">
      <c r="C213" s="23"/>
      <c r="D213" s="23"/>
      <c r="E213" s="23"/>
      <c r="F213" s="23"/>
      <c r="G213" s="23"/>
      <c r="H213" s="23"/>
      <c r="I213" s="23"/>
    </row>
    <row r="214" spans="3:9" x14ac:dyDescent="0.15">
      <c r="C214" s="23"/>
      <c r="D214" s="23"/>
      <c r="E214" s="23"/>
      <c r="F214" s="23"/>
      <c r="G214" s="23"/>
      <c r="H214" s="23"/>
      <c r="I214" s="23"/>
    </row>
    <row r="215" spans="3:9" x14ac:dyDescent="0.15">
      <c r="C215" s="23"/>
      <c r="D215" s="23"/>
      <c r="E215" s="23"/>
      <c r="F215" s="23"/>
      <c r="G215" s="23"/>
      <c r="H215" s="23"/>
      <c r="I215" s="23"/>
    </row>
    <row r="216" spans="3:9" x14ac:dyDescent="0.15">
      <c r="C216" s="23"/>
      <c r="D216" s="23"/>
      <c r="E216" s="23"/>
      <c r="F216" s="23"/>
      <c r="G216" s="23"/>
      <c r="H216" s="23"/>
      <c r="I216" s="23"/>
    </row>
    <row r="217" spans="3:9" x14ac:dyDescent="0.15">
      <c r="C217" s="23"/>
      <c r="D217" s="23"/>
      <c r="E217" s="23"/>
      <c r="F217" s="23"/>
      <c r="G217" s="23"/>
      <c r="H217" s="23"/>
      <c r="I217" s="23"/>
    </row>
    <row r="218" spans="3:9" x14ac:dyDescent="0.15">
      <c r="C218" s="23"/>
      <c r="D218" s="23"/>
      <c r="E218" s="23"/>
      <c r="F218" s="23"/>
      <c r="G218" s="23"/>
      <c r="H218" s="23"/>
      <c r="I218" s="23"/>
    </row>
    <row r="219" spans="3:9" x14ac:dyDescent="0.15">
      <c r="C219" s="23"/>
      <c r="D219" s="23"/>
      <c r="E219" s="23"/>
      <c r="F219" s="23"/>
      <c r="G219" s="23"/>
      <c r="H219" s="23"/>
      <c r="I219" s="23"/>
    </row>
    <row r="220" spans="3:9" x14ac:dyDescent="0.15">
      <c r="C220" s="23"/>
      <c r="D220" s="23"/>
      <c r="E220" s="23"/>
      <c r="F220" s="23"/>
      <c r="G220" s="23"/>
      <c r="H220" s="23"/>
      <c r="I220" s="23"/>
    </row>
    <row r="221" spans="3:9" x14ac:dyDescent="0.15">
      <c r="C221" s="23"/>
      <c r="D221" s="23"/>
      <c r="E221" s="23"/>
      <c r="F221" s="23"/>
      <c r="G221" s="23"/>
      <c r="H221" s="23"/>
      <c r="I221" s="23"/>
    </row>
    <row r="222" spans="3:9" x14ac:dyDescent="0.15">
      <c r="C222" s="23"/>
      <c r="D222" s="23"/>
      <c r="E222" s="23"/>
      <c r="F222" s="23"/>
      <c r="G222" s="23"/>
      <c r="H222" s="23"/>
      <c r="I222" s="23"/>
    </row>
    <row r="223" spans="3:9" x14ac:dyDescent="0.15">
      <c r="C223" s="23"/>
      <c r="D223" s="23"/>
      <c r="E223" s="23"/>
      <c r="F223" s="23"/>
      <c r="G223" s="23"/>
      <c r="H223" s="23"/>
      <c r="I223" s="23"/>
    </row>
    <row r="224" spans="3:9" x14ac:dyDescent="0.15">
      <c r="C224" s="23"/>
      <c r="D224" s="23"/>
      <c r="E224" s="23"/>
      <c r="F224" s="23"/>
      <c r="G224" s="23"/>
      <c r="H224" s="23"/>
      <c r="I224" s="23"/>
    </row>
    <row r="225" spans="3:9" x14ac:dyDescent="0.15">
      <c r="C225" s="23"/>
      <c r="D225" s="23"/>
      <c r="E225" s="23"/>
      <c r="F225" s="23"/>
      <c r="G225" s="23"/>
      <c r="H225" s="23"/>
      <c r="I225" s="23"/>
    </row>
    <row r="226" spans="3:9" x14ac:dyDescent="0.15">
      <c r="C226" s="23"/>
      <c r="D226" s="23"/>
      <c r="E226" s="23"/>
      <c r="F226" s="23"/>
      <c r="G226" s="23"/>
      <c r="H226" s="23"/>
      <c r="I226" s="23"/>
    </row>
    <row r="227" spans="3:9" x14ac:dyDescent="0.15">
      <c r="C227" s="23"/>
      <c r="D227" s="23"/>
      <c r="E227" s="23"/>
      <c r="F227" s="23"/>
      <c r="G227" s="23"/>
      <c r="H227" s="23"/>
      <c r="I227" s="23"/>
    </row>
    <row r="228" spans="3:9" x14ac:dyDescent="0.15">
      <c r="C228" s="23"/>
      <c r="D228" s="23"/>
      <c r="E228" s="23"/>
      <c r="F228" s="23"/>
      <c r="G228" s="23"/>
      <c r="H228" s="23"/>
      <c r="I228" s="23"/>
    </row>
    <row r="229" spans="3:9" x14ac:dyDescent="0.15">
      <c r="C229" s="23"/>
      <c r="D229" s="23"/>
      <c r="E229" s="23"/>
      <c r="F229" s="23"/>
      <c r="G229" s="23"/>
      <c r="H229" s="23"/>
      <c r="I229" s="23"/>
    </row>
    <row r="230" spans="3:9" x14ac:dyDescent="0.15">
      <c r="C230" s="23"/>
      <c r="D230" s="23"/>
      <c r="E230" s="23"/>
      <c r="F230" s="23"/>
      <c r="G230" s="23"/>
      <c r="H230" s="23"/>
      <c r="I230" s="23"/>
    </row>
    <row r="231" spans="3:9" x14ac:dyDescent="0.15">
      <c r="C231" s="23"/>
      <c r="D231" s="23"/>
      <c r="E231" s="23"/>
      <c r="F231" s="23"/>
      <c r="G231" s="23"/>
      <c r="H231" s="23"/>
      <c r="I231" s="23"/>
    </row>
    <row r="232" spans="3:9" x14ac:dyDescent="0.15">
      <c r="C232" s="23"/>
      <c r="D232" s="23"/>
      <c r="E232" s="23"/>
      <c r="F232" s="23"/>
      <c r="G232" s="23"/>
      <c r="H232" s="23"/>
      <c r="I232" s="23"/>
    </row>
    <row r="233" spans="3:9" x14ac:dyDescent="0.15">
      <c r="C233" s="23"/>
      <c r="D233" s="23"/>
      <c r="E233" s="23"/>
      <c r="F233" s="23"/>
      <c r="G233" s="23"/>
      <c r="H233" s="23"/>
      <c r="I233" s="23"/>
    </row>
    <row r="234" spans="3:9" x14ac:dyDescent="0.15">
      <c r="C234" s="23"/>
      <c r="D234" s="23"/>
      <c r="E234" s="23"/>
      <c r="F234" s="23"/>
      <c r="G234" s="23"/>
      <c r="H234" s="23"/>
      <c r="I234" s="23"/>
    </row>
    <row r="235" spans="3:9" x14ac:dyDescent="0.15">
      <c r="C235" s="23"/>
      <c r="D235" s="23"/>
      <c r="E235" s="23"/>
      <c r="F235" s="23"/>
      <c r="G235" s="23"/>
      <c r="H235" s="23"/>
      <c r="I235" s="23"/>
    </row>
    <row r="236" spans="3:9" x14ac:dyDescent="0.15">
      <c r="C236" s="23"/>
      <c r="D236" s="23"/>
      <c r="E236" s="23"/>
      <c r="F236" s="23"/>
      <c r="G236" s="23"/>
      <c r="H236" s="23"/>
      <c r="I236" s="23"/>
    </row>
    <row r="237" spans="3:9" x14ac:dyDescent="0.15">
      <c r="C237" s="23"/>
      <c r="D237" s="23"/>
      <c r="E237" s="23"/>
      <c r="F237" s="23"/>
      <c r="G237" s="23"/>
      <c r="H237" s="23"/>
      <c r="I237" s="23"/>
    </row>
    <row r="238" spans="3:9" x14ac:dyDescent="0.15">
      <c r="C238" s="23"/>
      <c r="D238" s="23"/>
      <c r="E238" s="23"/>
      <c r="F238" s="23"/>
      <c r="G238" s="23"/>
      <c r="H238" s="23"/>
      <c r="I238" s="23"/>
    </row>
    <row r="239" spans="3:9" x14ac:dyDescent="0.15">
      <c r="C239" s="23"/>
      <c r="D239" s="23"/>
      <c r="E239" s="23"/>
      <c r="F239" s="23"/>
      <c r="G239" s="23"/>
      <c r="H239" s="23"/>
      <c r="I239" s="23"/>
    </row>
    <row r="240" spans="3:9" x14ac:dyDescent="0.15">
      <c r="C240" s="23"/>
      <c r="D240" s="23"/>
      <c r="E240" s="23"/>
      <c r="F240" s="23"/>
      <c r="G240" s="23"/>
      <c r="H240" s="23"/>
      <c r="I240" s="23"/>
    </row>
    <row r="241" spans="3:9" x14ac:dyDescent="0.15">
      <c r="C241" s="23"/>
      <c r="D241" s="23"/>
      <c r="E241" s="23"/>
      <c r="F241" s="23"/>
      <c r="G241" s="23"/>
      <c r="H241" s="23"/>
      <c r="I241" s="23"/>
    </row>
    <row r="242" spans="3:9" x14ac:dyDescent="0.15">
      <c r="C242" s="23"/>
      <c r="D242" s="23"/>
      <c r="E242" s="23"/>
      <c r="F242" s="23"/>
      <c r="G242" s="23"/>
      <c r="H242" s="23"/>
      <c r="I242" s="23"/>
    </row>
    <row r="243" spans="3:9" x14ac:dyDescent="0.15">
      <c r="C243" s="23"/>
      <c r="D243" s="23"/>
      <c r="E243" s="23"/>
      <c r="F243" s="23"/>
      <c r="G243" s="23"/>
      <c r="H243" s="23"/>
      <c r="I243" s="23"/>
    </row>
    <row r="244" spans="3:9" x14ac:dyDescent="0.15">
      <c r="C244" s="23"/>
      <c r="D244" s="23"/>
      <c r="E244" s="23"/>
      <c r="F244" s="23"/>
      <c r="G244" s="23"/>
      <c r="H244" s="23"/>
      <c r="I244" s="23"/>
    </row>
    <row r="245" spans="3:9" x14ac:dyDescent="0.15">
      <c r="C245" s="23"/>
      <c r="D245" s="23"/>
      <c r="E245" s="23"/>
      <c r="F245" s="23"/>
      <c r="G245" s="23"/>
      <c r="H245" s="23"/>
      <c r="I245" s="23"/>
    </row>
    <row r="246" spans="3:9" x14ac:dyDescent="0.15">
      <c r="C246" s="23"/>
      <c r="D246" s="23"/>
      <c r="E246" s="23"/>
      <c r="F246" s="23"/>
      <c r="G246" s="23"/>
      <c r="H246" s="23"/>
      <c r="I246" s="23"/>
    </row>
    <row r="247" spans="3:9" x14ac:dyDescent="0.15">
      <c r="C247" s="23"/>
      <c r="D247" s="23"/>
      <c r="E247" s="23"/>
      <c r="F247" s="23"/>
      <c r="G247" s="23"/>
      <c r="H247" s="23"/>
      <c r="I247" s="23"/>
    </row>
    <row r="248" spans="3:9" x14ac:dyDescent="0.15">
      <c r="C248" s="23"/>
      <c r="D248" s="23"/>
      <c r="E248" s="23"/>
      <c r="F248" s="23"/>
      <c r="G248" s="23"/>
      <c r="H248" s="23"/>
      <c r="I248" s="23"/>
    </row>
    <row r="249" spans="3:9" x14ac:dyDescent="0.15">
      <c r="C249" s="23"/>
      <c r="D249" s="23"/>
      <c r="E249" s="23"/>
      <c r="F249" s="23"/>
      <c r="G249" s="23"/>
      <c r="H249" s="23"/>
      <c r="I249" s="23"/>
    </row>
    <row r="250" spans="3:9" x14ac:dyDescent="0.15">
      <c r="C250" s="23"/>
      <c r="D250" s="23"/>
      <c r="E250" s="23"/>
      <c r="F250" s="23"/>
      <c r="G250" s="23"/>
      <c r="H250" s="23"/>
      <c r="I250" s="23"/>
    </row>
    <row r="251" spans="3:9" x14ac:dyDescent="0.15">
      <c r="C251" s="23"/>
      <c r="D251" s="23"/>
      <c r="E251" s="23"/>
      <c r="F251" s="23"/>
      <c r="G251" s="23"/>
      <c r="H251" s="23"/>
      <c r="I251" s="23"/>
    </row>
    <row r="252" spans="3:9" x14ac:dyDescent="0.15">
      <c r="C252" s="23"/>
      <c r="D252" s="23"/>
      <c r="E252" s="23"/>
      <c r="F252" s="23"/>
      <c r="G252" s="23"/>
      <c r="H252" s="23"/>
      <c r="I252" s="23"/>
    </row>
    <row r="253" spans="3:9" x14ac:dyDescent="0.15">
      <c r="C253" s="23"/>
      <c r="D253" s="23"/>
      <c r="E253" s="23"/>
      <c r="F253" s="23"/>
      <c r="G253" s="23"/>
      <c r="H253" s="23"/>
      <c r="I253" s="23"/>
    </row>
    <row r="254" spans="3:9" x14ac:dyDescent="0.15">
      <c r="C254" s="23"/>
      <c r="D254" s="23"/>
      <c r="E254" s="23"/>
      <c r="F254" s="23"/>
      <c r="G254" s="23"/>
      <c r="H254" s="23"/>
      <c r="I254" s="23"/>
    </row>
    <row r="255" spans="3:9" x14ac:dyDescent="0.15">
      <c r="C255" s="23"/>
      <c r="D255" s="23"/>
      <c r="E255" s="23"/>
      <c r="F255" s="23"/>
      <c r="G255" s="23"/>
      <c r="H255" s="23"/>
      <c r="I255" s="23"/>
    </row>
    <row r="256" spans="3:9" x14ac:dyDescent="0.15">
      <c r="C256" s="23"/>
      <c r="D256" s="23"/>
      <c r="E256" s="23"/>
      <c r="F256" s="23"/>
      <c r="G256" s="23"/>
      <c r="H256" s="23"/>
      <c r="I256" s="23"/>
    </row>
    <row r="257" spans="3:9" x14ac:dyDescent="0.15">
      <c r="C257" s="23"/>
      <c r="D257" s="23"/>
      <c r="E257" s="23"/>
      <c r="F257" s="23"/>
      <c r="G257" s="23"/>
      <c r="H257" s="23"/>
      <c r="I257" s="23"/>
    </row>
    <row r="258" spans="3:9" x14ac:dyDescent="0.15">
      <c r="C258" s="23"/>
      <c r="D258" s="23"/>
      <c r="E258" s="23"/>
      <c r="F258" s="23"/>
      <c r="G258" s="23"/>
      <c r="H258" s="23"/>
      <c r="I258" s="23"/>
    </row>
    <row r="259" spans="3:9" x14ac:dyDescent="0.15">
      <c r="C259" s="23"/>
      <c r="D259" s="23"/>
      <c r="E259" s="23"/>
      <c r="F259" s="23"/>
      <c r="G259" s="23"/>
      <c r="H259" s="23"/>
      <c r="I259" s="23"/>
    </row>
    <row r="260" spans="3:9" x14ac:dyDescent="0.15">
      <c r="C260" s="23"/>
      <c r="D260" s="23"/>
      <c r="E260" s="23"/>
      <c r="F260" s="23"/>
      <c r="G260" s="23"/>
      <c r="H260" s="23"/>
      <c r="I260" s="23"/>
    </row>
    <row r="261" spans="3:9" x14ac:dyDescent="0.15">
      <c r="C261" s="23"/>
      <c r="D261" s="23"/>
      <c r="E261" s="23"/>
      <c r="F261" s="23"/>
      <c r="G261" s="23"/>
      <c r="H261" s="23"/>
      <c r="I261" s="23"/>
    </row>
    <row r="262" spans="3:9" x14ac:dyDescent="0.15">
      <c r="C262" s="23"/>
      <c r="D262" s="23"/>
      <c r="E262" s="23"/>
      <c r="F262" s="23"/>
      <c r="G262" s="23"/>
      <c r="H262" s="23"/>
      <c r="I262" s="23"/>
    </row>
    <row r="263" spans="3:9" x14ac:dyDescent="0.15">
      <c r="C263" s="23"/>
      <c r="D263" s="23"/>
      <c r="E263" s="23"/>
      <c r="F263" s="23"/>
      <c r="G263" s="23"/>
      <c r="H263" s="23"/>
      <c r="I263" s="23"/>
    </row>
    <row r="264" spans="3:9" x14ac:dyDescent="0.15">
      <c r="C264" s="23"/>
      <c r="D264" s="23"/>
      <c r="E264" s="23"/>
      <c r="F264" s="23"/>
      <c r="G264" s="23"/>
      <c r="H264" s="23"/>
      <c r="I264" s="23"/>
    </row>
    <row r="265" spans="3:9" x14ac:dyDescent="0.15">
      <c r="C265" s="23"/>
      <c r="D265" s="23"/>
      <c r="E265" s="23"/>
      <c r="F265" s="23"/>
      <c r="G265" s="23"/>
      <c r="H265" s="23"/>
      <c r="I265" s="23"/>
    </row>
    <row r="266" spans="3:9" x14ac:dyDescent="0.15">
      <c r="C266" s="23"/>
      <c r="D266" s="23"/>
      <c r="E266" s="23"/>
      <c r="F266" s="23"/>
      <c r="G266" s="23"/>
      <c r="H266" s="23"/>
      <c r="I266" s="23"/>
    </row>
    <row r="267" spans="3:9" x14ac:dyDescent="0.15">
      <c r="C267" s="23"/>
      <c r="D267" s="23"/>
      <c r="E267" s="23"/>
      <c r="F267" s="23"/>
      <c r="G267" s="23"/>
      <c r="H267" s="23"/>
      <c r="I267" s="23"/>
    </row>
    <row r="268" spans="3:9" x14ac:dyDescent="0.15">
      <c r="C268" s="23"/>
      <c r="D268" s="23"/>
      <c r="E268" s="23"/>
      <c r="F268" s="23"/>
      <c r="G268" s="23"/>
      <c r="H268" s="23"/>
      <c r="I268" s="23"/>
    </row>
    <row r="269" spans="3:9" x14ac:dyDescent="0.15">
      <c r="C269" s="23"/>
      <c r="D269" s="23"/>
      <c r="E269" s="23"/>
      <c r="F269" s="23"/>
      <c r="G269" s="23"/>
      <c r="H269" s="23"/>
      <c r="I269" s="23"/>
    </row>
    <row r="270" spans="3:9" x14ac:dyDescent="0.15">
      <c r="C270" s="23"/>
      <c r="D270" s="23"/>
      <c r="E270" s="23"/>
      <c r="F270" s="23"/>
      <c r="G270" s="23"/>
      <c r="H270" s="23"/>
      <c r="I270" s="23"/>
    </row>
    <row r="271" spans="3:9" x14ac:dyDescent="0.15">
      <c r="C271" s="23"/>
      <c r="D271" s="23"/>
      <c r="E271" s="23"/>
      <c r="F271" s="23"/>
      <c r="G271" s="23"/>
      <c r="H271" s="23"/>
      <c r="I271" s="23"/>
    </row>
    <row r="272" spans="3:9" x14ac:dyDescent="0.15">
      <c r="C272" s="23"/>
      <c r="D272" s="23"/>
      <c r="E272" s="23"/>
      <c r="F272" s="23"/>
      <c r="G272" s="23"/>
      <c r="H272" s="23"/>
      <c r="I272" s="23"/>
    </row>
    <row r="273" spans="3:9" x14ac:dyDescent="0.15">
      <c r="C273" s="23"/>
      <c r="D273" s="23"/>
      <c r="E273" s="23"/>
      <c r="F273" s="23"/>
      <c r="G273" s="23"/>
      <c r="H273" s="23"/>
      <c r="I273" s="23"/>
    </row>
    <row r="274" spans="3:9" x14ac:dyDescent="0.15">
      <c r="C274" s="23"/>
      <c r="D274" s="23"/>
      <c r="E274" s="23"/>
      <c r="F274" s="23"/>
      <c r="G274" s="23"/>
      <c r="H274" s="23"/>
      <c r="I274" s="23"/>
    </row>
    <row r="275" spans="3:9" x14ac:dyDescent="0.15">
      <c r="C275" s="23"/>
      <c r="D275" s="23"/>
      <c r="E275" s="23"/>
      <c r="F275" s="23"/>
      <c r="G275" s="23"/>
      <c r="H275" s="23"/>
      <c r="I275" s="23"/>
    </row>
    <row r="276" spans="3:9" x14ac:dyDescent="0.15">
      <c r="C276" s="23"/>
      <c r="D276" s="23"/>
      <c r="E276" s="23"/>
      <c r="F276" s="23"/>
      <c r="G276" s="23"/>
      <c r="H276" s="23"/>
      <c r="I276" s="23"/>
    </row>
    <row r="277" spans="3:9" x14ac:dyDescent="0.15">
      <c r="C277" s="23"/>
      <c r="D277" s="23"/>
      <c r="E277" s="23"/>
      <c r="F277" s="23"/>
      <c r="G277" s="23"/>
      <c r="H277" s="23"/>
      <c r="I277" s="23"/>
    </row>
    <row r="278" spans="3:9" x14ac:dyDescent="0.15">
      <c r="C278" s="23"/>
      <c r="D278" s="23"/>
      <c r="E278" s="23"/>
      <c r="F278" s="23"/>
      <c r="G278" s="23"/>
      <c r="H278" s="23"/>
      <c r="I278" s="23"/>
    </row>
    <row r="279" spans="3:9" x14ac:dyDescent="0.15">
      <c r="C279" s="23"/>
      <c r="D279" s="23"/>
      <c r="E279" s="23"/>
      <c r="F279" s="23"/>
      <c r="G279" s="23"/>
      <c r="H279" s="23"/>
      <c r="I279" s="23"/>
    </row>
    <row r="280" spans="3:9" x14ac:dyDescent="0.15">
      <c r="C280" s="23"/>
      <c r="D280" s="23"/>
      <c r="E280" s="23"/>
      <c r="F280" s="23"/>
      <c r="G280" s="23"/>
      <c r="H280" s="23"/>
      <c r="I280" s="23"/>
    </row>
    <row r="281" spans="3:9" x14ac:dyDescent="0.15">
      <c r="C281" s="23"/>
      <c r="D281" s="23"/>
      <c r="E281" s="23"/>
      <c r="F281" s="23"/>
      <c r="G281" s="23"/>
      <c r="H281" s="23"/>
      <c r="I281" s="23"/>
    </row>
    <row r="282" spans="3:9" x14ac:dyDescent="0.15">
      <c r="C282" s="23"/>
      <c r="D282" s="23"/>
      <c r="E282" s="23"/>
      <c r="F282" s="23"/>
      <c r="G282" s="23"/>
      <c r="H282" s="23"/>
      <c r="I282" s="23"/>
    </row>
    <row r="283" spans="3:9" x14ac:dyDescent="0.15">
      <c r="C283" s="23"/>
      <c r="D283" s="23"/>
      <c r="E283" s="23"/>
      <c r="F283" s="23"/>
      <c r="G283" s="23"/>
      <c r="H283" s="23"/>
      <c r="I283" s="23"/>
    </row>
    <row r="284" spans="3:9" x14ac:dyDescent="0.15">
      <c r="C284" s="23"/>
      <c r="D284" s="23"/>
      <c r="E284" s="23"/>
      <c r="F284" s="23"/>
      <c r="G284" s="23"/>
      <c r="H284" s="23"/>
      <c r="I284" s="23"/>
    </row>
    <row r="285" spans="3:9" x14ac:dyDescent="0.15">
      <c r="C285" s="23"/>
      <c r="D285" s="23"/>
      <c r="E285" s="23"/>
      <c r="F285" s="23"/>
      <c r="G285" s="23"/>
      <c r="H285" s="23"/>
      <c r="I285" s="23"/>
    </row>
    <row r="286" spans="3:9" x14ac:dyDescent="0.15">
      <c r="C286" s="23"/>
      <c r="D286" s="23"/>
      <c r="E286" s="23"/>
      <c r="F286" s="23"/>
      <c r="G286" s="23"/>
      <c r="H286" s="23"/>
      <c r="I286" s="23"/>
    </row>
    <row r="287" spans="3:9" x14ac:dyDescent="0.15">
      <c r="C287" s="23"/>
      <c r="D287" s="23"/>
      <c r="E287" s="23"/>
      <c r="F287" s="23"/>
      <c r="G287" s="23"/>
      <c r="H287" s="23"/>
      <c r="I287" s="23"/>
    </row>
    <row r="288" spans="3:9" x14ac:dyDescent="0.15">
      <c r="C288" s="23"/>
      <c r="D288" s="23"/>
      <c r="E288" s="23"/>
      <c r="F288" s="23"/>
      <c r="G288" s="23"/>
      <c r="H288" s="23"/>
      <c r="I288" s="23"/>
    </row>
    <row r="289" spans="3:9" x14ac:dyDescent="0.15">
      <c r="C289" s="23"/>
      <c r="D289" s="23"/>
      <c r="E289" s="23"/>
      <c r="F289" s="23"/>
      <c r="G289" s="23"/>
      <c r="H289" s="23"/>
      <c r="I289" s="23"/>
    </row>
    <row r="290" spans="3:9" x14ac:dyDescent="0.15">
      <c r="C290" s="23"/>
      <c r="D290" s="23"/>
      <c r="E290" s="23"/>
      <c r="F290" s="23"/>
      <c r="G290" s="23"/>
      <c r="H290" s="23"/>
      <c r="I290" s="23"/>
    </row>
    <row r="291" spans="3:9" x14ac:dyDescent="0.15">
      <c r="C291" s="23"/>
      <c r="D291" s="23"/>
      <c r="E291" s="23"/>
      <c r="F291" s="23"/>
      <c r="G291" s="23"/>
      <c r="H291" s="23"/>
      <c r="I291" s="23"/>
    </row>
    <row r="292" spans="3:9" x14ac:dyDescent="0.15">
      <c r="C292" s="23"/>
      <c r="D292" s="23"/>
      <c r="E292" s="23"/>
      <c r="F292" s="23"/>
      <c r="G292" s="23"/>
      <c r="H292" s="23"/>
      <c r="I292" s="23"/>
    </row>
    <row r="293" spans="3:9" x14ac:dyDescent="0.15">
      <c r="C293" s="23"/>
      <c r="D293" s="23"/>
      <c r="E293" s="23"/>
      <c r="F293" s="23"/>
      <c r="G293" s="23"/>
      <c r="H293" s="23"/>
      <c r="I293" s="23"/>
    </row>
    <row r="294" spans="3:9" x14ac:dyDescent="0.15">
      <c r="C294" s="23"/>
      <c r="D294" s="23"/>
      <c r="E294" s="23"/>
      <c r="F294" s="23"/>
      <c r="G294" s="23"/>
      <c r="H294" s="23"/>
      <c r="I294" s="23"/>
    </row>
    <row r="295" spans="3:9" x14ac:dyDescent="0.15">
      <c r="C295" s="23"/>
      <c r="D295" s="23"/>
      <c r="E295" s="23"/>
      <c r="F295" s="23"/>
      <c r="G295" s="23"/>
      <c r="H295" s="23"/>
      <c r="I295" s="23"/>
    </row>
    <row r="296" spans="3:9" x14ac:dyDescent="0.15">
      <c r="C296" s="23"/>
      <c r="D296" s="23"/>
      <c r="E296" s="23"/>
      <c r="F296" s="23"/>
      <c r="G296" s="23"/>
      <c r="H296" s="23"/>
      <c r="I296" s="23"/>
    </row>
    <row r="297" spans="3:9" x14ac:dyDescent="0.15">
      <c r="C297" s="23"/>
      <c r="D297" s="23"/>
      <c r="E297" s="23"/>
      <c r="F297" s="23"/>
      <c r="G297" s="23"/>
      <c r="H297" s="23"/>
      <c r="I297" s="23"/>
    </row>
    <row r="298" spans="3:9" x14ac:dyDescent="0.15">
      <c r="C298" s="23"/>
      <c r="D298" s="23"/>
      <c r="E298" s="23"/>
      <c r="F298" s="23"/>
      <c r="G298" s="23"/>
      <c r="H298" s="23"/>
      <c r="I298" s="23"/>
    </row>
    <row r="299" spans="3:9" x14ac:dyDescent="0.15">
      <c r="C299" s="23"/>
      <c r="D299" s="23"/>
      <c r="E299" s="23"/>
      <c r="F299" s="23"/>
      <c r="G299" s="23"/>
      <c r="H299" s="23"/>
      <c r="I299" s="23"/>
    </row>
    <row r="300" spans="3:9" x14ac:dyDescent="0.15">
      <c r="C300" s="23"/>
      <c r="D300" s="23"/>
      <c r="E300" s="23"/>
      <c r="F300" s="23"/>
      <c r="G300" s="23"/>
      <c r="H300" s="23"/>
      <c r="I300" s="23"/>
    </row>
    <row r="301" spans="3:9" x14ac:dyDescent="0.15">
      <c r="C301" s="23"/>
      <c r="D301" s="23"/>
      <c r="E301" s="23"/>
      <c r="F301" s="23"/>
      <c r="G301" s="23"/>
      <c r="H301" s="23"/>
      <c r="I301" s="23"/>
    </row>
    <row r="302" spans="3:9" x14ac:dyDescent="0.15">
      <c r="C302" s="23"/>
      <c r="D302" s="23"/>
      <c r="E302" s="23"/>
      <c r="F302" s="23"/>
      <c r="G302" s="23"/>
      <c r="H302" s="23"/>
      <c r="I302" s="23"/>
    </row>
    <row r="303" spans="3:9" x14ac:dyDescent="0.15">
      <c r="C303" s="23"/>
      <c r="D303" s="23"/>
      <c r="E303" s="23"/>
      <c r="F303" s="23"/>
      <c r="G303" s="23"/>
      <c r="H303" s="23"/>
      <c r="I303" s="23"/>
    </row>
    <row r="304" spans="3:9" x14ac:dyDescent="0.15">
      <c r="C304" s="23"/>
      <c r="D304" s="23"/>
      <c r="E304" s="23"/>
      <c r="F304" s="23"/>
      <c r="G304" s="23"/>
      <c r="H304" s="23"/>
      <c r="I304" s="23"/>
    </row>
    <row r="305" spans="3:9" x14ac:dyDescent="0.15">
      <c r="C305" s="23"/>
      <c r="D305" s="23"/>
      <c r="E305" s="23"/>
      <c r="F305" s="23"/>
      <c r="G305" s="23"/>
      <c r="H305" s="23"/>
      <c r="I305" s="23"/>
    </row>
    <row r="306" spans="3:9" x14ac:dyDescent="0.15">
      <c r="C306" s="23"/>
      <c r="D306" s="23"/>
      <c r="E306" s="23"/>
      <c r="F306" s="23"/>
      <c r="G306" s="23"/>
      <c r="H306" s="23"/>
      <c r="I306" s="23"/>
    </row>
    <row r="307" spans="3:9" x14ac:dyDescent="0.15">
      <c r="C307" s="23"/>
      <c r="D307" s="23"/>
      <c r="E307" s="23"/>
      <c r="F307" s="23"/>
      <c r="G307" s="23"/>
      <c r="H307" s="23"/>
      <c r="I307" s="23"/>
    </row>
    <row r="308" spans="3:9" x14ac:dyDescent="0.15">
      <c r="C308" s="23"/>
      <c r="D308" s="23"/>
      <c r="E308" s="23"/>
      <c r="F308" s="23"/>
      <c r="G308" s="23"/>
      <c r="H308" s="23"/>
      <c r="I308" s="23"/>
    </row>
    <row r="309" spans="3:9" x14ac:dyDescent="0.15">
      <c r="C309" s="23"/>
      <c r="D309" s="23"/>
      <c r="E309" s="23"/>
      <c r="F309" s="23"/>
      <c r="G309" s="23"/>
      <c r="H309" s="23"/>
      <c r="I309" s="23"/>
    </row>
    <row r="310" spans="3:9" x14ac:dyDescent="0.15">
      <c r="C310" s="23"/>
      <c r="D310" s="23"/>
      <c r="E310" s="23"/>
      <c r="F310" s="23"/>
      <c r="G310" s="23"/>
      <c r="H310" s="23"/>
      <c r="I310" s="23"/>
    </row>
    <row r="311" spans="3:9" x14ac:dyDescent="0.15">
      <c r="C311" s="23"/>
      <c r="D311" s="23"/>
      <c r="E311" s="23"/>
      <c r="F311" s="23"/>
      <c r="G311" s="23"/>
      <c r="H311" s="23"/>
      <c r="I311" s="23"/>
    </row>
    <row r="312" spans="3:9" x14ac:dyDescent="0.15">
      <c r="C312" s="23"/>
      <c r="D312" s="23"/>
      <c r="E312" s="23"/>
      <c r="F312" s="23"/>
      <c r="G312" s="23"/>
      <c r="H312" s="23"/>
      <c r="I312" s="23"/>
    </row>
    <row r="313" spans="3:9" x14ac:dyDescent="0.15">
      <c r="C313" s="23"/>
      <c r="D313" s="23"/>
      <c r="E313" s="23"/>
      <c r="F313" s="23"/>
      <c r="G313" s="23"/>
      <c r="H313" s="23"/>
      <c r="I313" s="23"/>
    </row>
    <row r="314" spans="3:9" x14ac:dyDescent="0.15">
      <c r="C314" s="23"/>
      <c r="D314" s="23"/>
      <c r="E314" s="23"/>
      <c r="F314" s="23"/>
      <c r="G314" s="23"/>
      <c r="H314" s="23"/>
      <c r="I314" s="23"/>
    </row>
    <row r="315" spans="3:9" x14ac:dyDescent="0.15">
      <c r="C315" s="23"/>
      <c r="D315" s="23"/>
      <c r="E315" s="23"/>
      <c r="F315" s="23"/>
      <c r="G315" s="23"/>
      <c r="H315" s="23"/>
      <c r="I315" s="23"/>
    </row>
    <row r="316" spans="3:9" x14ac:dyDescent="0.15">
      <c r="C316" s="23"/>
      <c r="D316" s="23"/>
      <c r="E316" s="23"/>
      <c r="F316" s="23"/>
      <c r="G316" s="23"/>
      <c r="H316" s="23"/>
      <c r="I316" s="23"/>
    </row>
    <row r="317" spans="3:9" x14ac:dyDescent="0.15">
      <c r="C317" s="23"/>
      <c r="D317" s="23"/>
      <c r="E317" s="23"/>
      <c r="F317" s="23"/>
      <c r="G317" s="23"/>
      <c r="H317" s="23"/>
      <c r="I317" s="23"/>
    </row>
    <row r="318" spans="3:9" x14ac:dyDescent="0.15">
      <c r="C318" s="23"/>
      <c r="D318" s="23"/>
      <c r="E318" s="23"/>
      <c r="F318" s="23"/>
      <c r="G318" s="23"/>
      <c r="H318" s="23"/>
      <c r="I318" s="23"/>
    </row>
    <row r="319" spans="3:9" x14ac:dyDescent="0.15">
      <c r="C319" s="23"/>
      <c r="D319" s="23"/>
      <c r="E319" s="23"/>
      <c r="F319" s="23"/>
      <c r="G319" s="23"/>
      <c r="H319" s="23"/>
      <c r="I319" s="23"/>
    </row>
    <row r="320" spans="3:9" x14ac:dyDescent="0.15">
      <c r="C320" s="23"/>
      <c r="D320" s="23"/>
      <c r="E320" s="23"/>
      <c r="F320" s="23"/>
      <c r="G320" s="23"/>
      <c r="H320" s="23"/>
      <c r="I320" s="23"/>
    </row>
    <row r="321" spans="3:9" x14ac:dyDescent="0.15">
      <c r="C321" s="23"/>
      <c r="D321" s="23"/>
      <c r="E321" s="23"/>
      <c r="F321" s="23"/>
      <c r="G321" s="23"/>
      <c r="H321" s="23"/>
      <c r="I321" s="23"/>
    </row>
    <row r="322" spans="3:9" x14ac:dyDescent="0.15">
      <c r="C322" s="23"/>
      <c r="D322" s="23"/>
      <c r="E322" s="23"/>
      <c r="F322" s="23"/>
      <c r="G322" s="23"/>
      <c r="H322" s="23"/>
      <c r="I322" s="23"/>
    </row>
    <row r="323" spans="3:9" x14ac:dyDescent="0.15">
      <c r="C323" s="23"/>
      <c r="D323" s="23"/>
      <c r="E323" s="23"/>
      <c r="F323" s="23"/>
      <c r="G323" s="23"/>
      <c r="H323" s="23"/>
      <c r="I323" s="23"/>
    </row>
    <row r="324" spans="3:9" x14ac:dyDescent="0.15">
      <c r="C324" s="23"/>
      <c r="D324" s="23"/>
      <c r="E324" s="23"/>
      <c r="F324" s="23"/>
      <c r="G324" s="23"/>
      <c r="H324" s="23"/>
      <c r="I324" s="23"/>
    </row>
    <row r="325" spans="3:9" x14ac:dyDescent="0.15">
      <c r="C325" s="23"/>
      <c r="D325" s="23"/>
      <c r="E325" s="23"/>
      <c r="F325" s="23"/>
      <c r="G325" s="23"/>
      <c r="H325" s="23"/>
      <c r="I325" s="23"/>
    </row>
    <row r="326" spans="3:9" x14ac:dyDescent="0.15">
      <c r="C326" s="23"/>
      <c r="D326" s="23"/>
      <c r="E326" s="23"/>
      <c r="F326" s="23"/>
      <c r="G326" s="23"/>
      <c r="H326" s="23"/>
      <c r="I326" s="23"/>
    </row>
    <row r="327" spans="3:9" x14ac:dyDescent="0.15">
      <c r="C327" s="23"/>
      <c r="D327" s="23"/>
      <c r="E327" s="23"/>
      <c r="F327" s="23"/>
      <c r="G327" s="23"/>
      <c r="H327" s="23"/>
      <c r="I327" s="23"/>
    </row>
    <row r="328" spans="3:9" x14ac:dyDescent="0.15">
      <c r="C328" s="23"/>
      <c r="D328" s="23"/>
      <c r="E328" s="23"/>
      <c r="F328" s="23"/>
      <c r="G328" s="23"/>
      <c r="H328" s="23"/>
      <c r="I328" s="23"/>
    </row>
    <row r="329" spans="3:9" x14ac:dyDescent="0.15">
      <c r="C329" s="23"/>
      <c r="D329" s="23"/>
      <c r="E329" s="23"/>
      <c r="F329" s="23"/>
      <c r="G329" s="23"/>
      <c r="H329" s="23"/>
      <c r="I329" s="23"/>
    </row>
    <row r="330" spans="3:9" x14ac:dyDescent="0.15">
      <c r="C330" s="23"/>
      <c r="D330" s="23"/>
      <c r="E330" s="23"/>
      <c r="F330" s="23"/>
      <c r="G330" s="23"/>
      <c r="H330" s="23"/>
      <c r="I330" s="23"/>
    </row>
    <row r="331" spans="3:9" x14ac:dyDescent="0.15">
      <c r="C331" s="23"/>
      <c r="D331" s="23"/>
      <c r="E331" s="23"/>
      <c r="F331" s="23"/>
      <c r="G331" s="23"/>
      <c r="H331" s="23"/>
      <c r="I331" s="23"/>
    </row>
    <row r="332" spans="3:9" x14ac:dyDescent="0.15">
      <c r="C332" s="23"/>
      <c r="D332" s="23"/>
      <c r="E332" s="23"/>
      <c r="F332" s="23"/>
      <c r="G332" s="23"/>
      <c r="H332" s="23"/>
      <c r="I332" s="23"/>
    </row>
    <row r="333" spans="3:9" x14ac:dyDescent="0.15">
      <c r="C333" s="23"/>
      <c r="D333" s="23"/>
      <c r="E333" s="23"/>
      <c r="F333" s="23"/>
      <c r="G333" s="23"/>
      <c r="H333" s="23"/>
      <c r="I333" s="23"/>
    </row>
    <row r="334" spans="3:9" x14ac:dyDescent="0.15">
      <c r="C334" s="23"/>
      <c r="D334" s="23"/>
      <c r="E334" s="23"/>
      <c r="F334" s="23"/>
      <c r="G334" s="23"/>
      <c r="H334" s="23"/>
      <c r="I334" s="23"/>
    </row>
    <row r="335" spans="3:9" x14ac:dyDescent="0.15">
      <c r="C335" s="23"/>
      <c r="D335" s="23"/>
      <c r="E335" s="23"/>
      <c r="F335" s="23"/>
      <c r="G335" s="23"/>
      <c r="H335" s="23"/>
      <c r="I335" s="23"/>
    </row>
    <row r="336" spans="3:9" x14ac:dyDescent="0.15">
      <c r="C336" s="23"/>
      <c r="D336" s="23"/>
      <c r="E336" s="23"/>
      <c r="F336" s="23"/>
      <c r="G336" s="23"/>
      <c r="H336" s="23"/>
      <c r="I336" s="23"/>
    </row>
    <row r="337" spans="3:9" x14ac:dyDescent="0.15">
      <c r="C337" s="23"/>
      <c r="D337" s="23"/>
      <c r="E337" s="23"/>
      <c r="F337" s="23"/>
      <c r="G337" s="23"/>
      <c r="H337" s="23"/>
      <c r="I337" s="23"/>
    </row>
    <row r="338" spans="3:9" x14ac:dyDescent="0.15">
      <c r="C338" s="23"/>
      <c r="D338" s="23"/>
      <c r="E338" s="23"/>
      <c r="F338" s="23"/>
      <c r="G338" s="23"/>
      <c r="H338" s="23"/>
      <c r="I338" s="23"/>
    </row>
    <row r="339" spans="3:9" x14ac:dyDescent="0.15">
      <c r="C339" s="23"/>
      <c r="D339" s="23"/>
      <c r="E339" s="23"/>
      <c r="F339" s="23"/>
      <c r="G339" s="23"/>
      <c r="H339" s="23"/>
      <c r="I339" s="23"/>
    </row>
    <row r="340" spans="3:9" x14ac:dyDescent="0.15">
      <c r="C340" s="23"/>
      <c r="D340" s="23"/>
      <c r="E340" s="23"/>
      <c r="F340" s="23"/>
      <c r="G340" s="23"/>
      <c r="H340" s="23"/>
      <c r="I340" s="23"/>
    </row>
    <row r="341" spans="3:9" x14ac:dyDescent="0.15">
      <c r="C341" s="23"/>
      <c r="D341" s="23"/>
      <c r="E341" s="23"/>
      <c r="F341" s="23"/>
      <c r="G341" s="23"/>
      <c r="H341" s="23"/>
      <c r="I341" s="23"/>
    </row>
    <row r="342" spans="3:9" x14ac:dyDescent="0.15">
      <c r="C342" s="23"/>
      <c r="D342" s="23"/>
      <c r="E342" s="23"/>
      <c r="F342" s="23"/>
      <c r="G342" s="23"/>
      <c r="H342" s="23"/>
      <c r="I342" s="23"/>
    </row>
    <row r="343" spans="3:9" x14ac:dyDescent="0.15">
      <c r="C343" s="23"/>
      <c r="D343" s="23"/>
      <c r="E343" s="23"/>
      <c r="F343" s="23"/>
      <c r="G343" s="23"/>
      <c r="H343" s="23"/>
      <c r="I343" s="23"/>
    </row>
    <row r="344" spans="3:9" x14ac:dyDescent="0.15">
      <c r="C344" s="23"/>
      <c r="D344" s="23"/>
      <c r="E344" s="23"/>
      <c r="F344" s="23"/>
      <c r="G344" s="23"/>
      <c r="H344" s="23"/>
      <c r="I344" s="23"/>
    </row>
    <row r="345" spans="3:9" x14ac:dyDescent="0.15">
      <c r="C345" s="23"/>
      <c r="D345" s="23"/>
      <c r="E345" s="23"/>
      <c r="F345" s="23"/>
      <c r="G345" s="23"/>
      <c r="H345" s="23"/>
      <c r="I345" s="23"/>
    </row>
    <row r="346" spans="3:9" x14ac:dyDescent="0.15">
      <c r="C346" s="23"/>
      <c r="D346" s="23"/>
      <c r="E346" s="23"/>
      <c r="F346" s="23"/>
      <c r="G346" s="23"/>
      <c r="H346" s="23"/>
      <c r="I346" s="23"/>
    </row>
    <row r="347" spans="3:9" x14ac:dyDescent="0.15">
      <c r="C347" s="23"/>
      <c r="D347" s="23"/>
      <c r="E347" s="23"/>
      <c r="F347" s="23"/>
      <c r="G347" s="23"/>
      <c r="H347" s="23"/>
      <c r="I347" s="23"/>
    </row>
    <row r="348" spans="3:9" x14ac:dyDescent="0.15">
      <c r="C348" s="23"/>
      <c r="D348" s="23"/>
      <c r="E348" s="23"/>
      <c r="F348" s="23"/>
      <c r="G348" s="23"/>
      <c r="H348" s="23"/>
      <c r="I348" s="23"/>
    </row>
    <row r="349" spans="3:9" x14ac:dyDescent="0.15">
      <c r="C349" s="23"/>
      <c r="D349" s="23"/>
      <c r="E349" s="23"/>
      <c r="F349" s="23"/>
      <c r="G349" s="23"/>
      <c r="H349" s="23"/>
      <c r="I349" s="23"/>
    </row>
    <row r="350" spans="3:9" x14ac:dyDescent="0.15">
      <c r="C350" s="23"/>
      <c r="D350" s="23"/>
      <c r="E350" s="23"/>
      <c r="F350" s="23"/>
      <c r="G350" s="23"/>
      <c r="H350" s="23"/>
      <c r="I350" s="23"/>
    </row>
    <row r="351" spans="3:9" x14ac:dyDescent="0.15">
      <c r="C351" s="23"/>
      <c r="D351" s="23"/>
      <c r="E351" s="23"/>
      <c r="F351" s="23"/>
      <c r="G351" s="23"/>
      <c r="H351" s="23"/>
      <c r="I351" s="23"/>
    </row>
    <row r="352" spans="3:9" x14ac:dyDescent="0.15">
      <c r="C352" s="23"/>
      <c r="D352" s="23"/>
      <c r="E352" s="23"/>
      <c r="F352" s="23"/>
      <c r="G352" s="23"/>
      <c r="H352" s="23"/>
      <c r="I352" s="23"/>
    </row>
    <row r="353" spans="3:9" x14ac:dyDescent="0.15">
      <c r="C353" s="23"/>
      <c r="D353" s="23"/>
      <c r="E353" s="23"/>
      <c r="F353" s="23"/>
      <c r="G353" s="23"/>
      <c r="H353" s="23"/>
      <c r="I353" s="23"/>
    </row>
    <row r="354" spans="3:9" x14ac:dyDescent="0.15">
      <c r="C354" s="23"/>
      <c r="D354" s="23"/>
      <c r="E354" s="23"/>
      <c r="F354" s="23"/>
      <c r="G354" s="23"/>
      <c r="H354" s="23"/>
      <c r="I354" s="23"/>
    </row>
    <row r="355" spans="3:9" x14ac:dyDescent="0.15">
      <c r="C355" s="23"/>
      <c r="D355" s="23"/>
      <c r="E355" s="23"/>
      <c r="F355" s="23"/>
      <c r="G355" s="23"/>
      <c r="H355" s="23"/>
      <c r="I355" s="23"/>
    </row>
    <row r="356" spans="3:9" x14ac:dyDescent="0.15">
      <c r="C356" s="23"/>
      <c r="D356" s="23"/>
      <c r="E356" s="23"/>
      <c r="F356" s="23"/>
      <c r="G356" s="23"/>
      <c r="H356" s="23"/>
      <c r="I356" s="23"/>
    </row>
    <row r="357" spans="3:9" x14ac:dyDescent="0.15">
      <c r="C357" s="23"/>
      <c r="D357" s="23"/>
      <c r="E357" s="23"/>
      <c r="F357" s="23"/>
      <c r="G357" s="23"/>
      <c r="H357" s="23"/>
      <c r="I357" s="23"/>
    </row>
    <row r="358" spans="3:9" x14ac:dyDescent="0.15">
      <c r="C358" s="23"/>
      <c r="D358" s="23"/>
      <c r="E358" s="23"/>
      <c r="F358" s="23"/>
      <c r="G358" s="23"/>
      <c r="H358" s="23"/>
      <c r="I358" s="23"/>
    </row>
    <row r="359" spans="3:9" x14ac:dyDescent="0.15">
      <c r="C359" s="23"/>
      <c r="D359" s="23"/>
      <c r="E359" s="23"/>
      <c r="F359" s="23"/>
      <c r="G359" s="23"/>
      <c r="H359" s="23"/>
      <c r="I359" s="23"/>
    </row>
    <row r="360" spans="3:9" x14ac:dyDescent="0.15">
      <c r="C360" s="23"/>
      <c r="D360" s="23"/>
      <c r="E360" s="23"/>
      <c r="F360" s="23"/>
      <c r="G360" s="23"/>
      <c r="H360" s="23"/>
      <c r="I360" s="23"/>
    </row>
    <row r="361" spans="3:9" x14ac:dyDescent="0.15">
      <c r="C361" s="23"/>
      <c r="D361" s="23"/>
      <c r="E361" s="23"/>
      <c r="F361" s="23"/>
      <c r="G361" s="23"/>
      <c r="H361" s="23"/>
      <c r="I361" s="23"/>
    </row>
    <row r="362" spans="3:9" x14ac:dyDescent="0.15">
      <c r="C362" s="23"/>
      <c r="D362" s="23"/>
      <c r="E362" s="23"/>
      <c r="F362" s="23"/>
      <c r="G362" s="23"/>
      <c r="H362" s="23"/>
      <c r="I362" s="23"/>
    </row>
    <row r="363" spans="3:9" x14ac:dyDescent="0.15">
      <c r="C363" s="23"/>
      <c r="D363" s="23"/>
      <c r="E363" s="23"/>
      <c r="F363" s="23"/>
      <c r="G363" s="23"/>
      <c r="H363" s="23"/>
      <c r="I363" s="23"/>
    </row>
    <row r="364" spans="3:9" x14ac:dyDescent="0.15">
      <c r="C364" s="23"/>
      <c r="D364" s="23"/>
      <c r="E364" s="23"/>
      <c r="F364" s="23"/>
      <c r="G364" s="23"/>
      <c r="H364" s="23"/>
      <c r="I364" s="23"/>
    </row>
    <row r="365" spans="3:9" x14ac:dyDescent="0.15">
      <c r="C365" s="23"/>
      <c r="D365" s="23"/>
      <c r="E365" s="23"/>
      <c r="F365" s="23"/>
      <c r="G365" s="23"/>
      <c r="H365" s="23"/>
      <c r="I365" s="23"/>
    </row>
    <row r="366" spans="3:9" x14ac:dyDescent="0.15">
      <c r="C366" s="23"/>
      <c r="D366" s="23"/>
      <c r="E366" s="23"/>
      <c r="F366" s="23"/>
      <c r="G366" s="23"/>
      <c r="H366" s="23"/>
      <c r="I366" s="23"/>
    </row>
    <row r="367" spans="3:9" x14ac:dyDescent="0.15">
      <c r="C367" s="23"/>
      <c r="D367" s="23"/>
      <c r="E367" s="23"/>
      <c r="F367" s="23"/>
      <c r="G367" s="23"/>
      <c r="H367" s="23"/>
      <c r="I367" s="23"/>
    </row>
    <row r="368" spans="3:9" x14ac:dyDescent="0.15">
      <c r="C368" s="23"/>
      <c r="D368" s="23"/>
      <c r="E368" s="23"/>
      <c r="F368" s="23"/>
      <c r="G368" s="23"/>
      <c r="H368" s="23"/>
      <c r="I368" s="23"/>
    </row>
    <row r="369" spans="3:9" x14ac:dyDescent="0.15">
      <c r="C369" s="23"/>
      <c r="D369" s="23"/>
      <c r="E369" s="23"/>
      <c r="F369" s="23"/>
      <c r="G369" s="23"/>
      <c r="H369" s="23"/>
      <c r="I369" s="23"/>
    </row>
    <row r="370" spans="3:9" x14ac:dyDescent="0.15">
      <c r="C370" s="23"/>
      <c r="D370" s="23"/>
      <c r="E370" s="23"/>
      <c r="F370" s="23"/>
      <c r="G370" s="23"/>
      <c r="H370" s="23"/>
      <c r="I370" s="23"/>
    </row>
    <row r="371" spans="3:9" x14ac:dyDescent="0.15">
      <c r="C371" s="23"/>
      <c r="D371" s="23"/>
      <c r="E371" s="23"/>
      <c r="F371" s="23"/>
      <c r="G371" s="23"/>
      <c r="H371" s="23"/>
      <c r="I371" s="23"/>
    </row>
    <row r="372" spans="3:9" x14ac:dyDescent="0.15">
      <c r="C372" s="23"/>
      <c r="D372" s="23"/>
      <c r="E372" s="23"/>
      <c r="F372" s="23"/>
      <c r="G372" s="23"/>
      <c r="H372" s="23"/>
      <c r="I372" s="23"/>
    </row>
    <row r="373" spans="3:9" x14ac:dyDescent="0.15">
      <c r="C373" s="23"/>
      <c r="D373" s="23"/>
      <c r="E373" s="23"/>
      <c r="F373" s="23"/>
      <c r="G373" s="23"/>
      <c r="H373" s="23"/>
      <c r="I373" s="23"/>
    </row>
    <row r="374" spans="3:9" x14ac:dyDescent="0.15">
      <c r="C374" s="23"/>
      <c r="D374" s="23"/>
      <c r="E374" s="23"/>
      <c r="F374" s="23"/>
      <c r="G374" s="23"/>
      <c r="H374" s="23"/>
      <c r="I374" s="23"/>
    </row>
    <row r="375" spans="3:9" x14ac:dyDescent="0.15">
      <c r="C375" s="23"/>
      <c r="D375" s="23"/>
      <c r="E375" s="23"/>
      <c r="F375" s="23"/>
      <c r="G375" s="23"/>
      <c r="H375" s="23"/>
      <c r="I375" s="23"/>
    </row>
    <row r="376" spans="3:9" x14ac:dyDescent="0.15">
      <c r="C376" s="23"/>
      <c r="D376" s="23"/>
      <c r="E376" s="23"/>
      <c r="F376" s="23"/>
      <c r="G376" s="23"/>
      <c r="H376" s="23"/>
      <c r="I376" s="23"/>
    </row>
    <row r="377" spans="3:9" x14ac:dyDescent="0.15">
      <c r="C377" s="23"/>
      <c r="D377" s="23"/>
      <c r="E377" s="23"/>
      <c r="F377" s="23"/>
      <c r="G377" s="23"/>
      <c r="H377" s="23"/>
      <c r="I377" s="23"/>
    </row>
    <row r="378" spans="3:9" x14ac:dyDescent="0.15">
      <c r="C378" s="23"/>
      <c r="D378" s="23"/>
      <c r="E378" s="23"/>
      <c r="F378" s="23"/>
      <c r="G378" s="23"/>
      <c r="H378" s="23"/>
      <c r="I378" s="23"/>
    </row>
    <row r="379" spans="3:9" x14ac:dyDescent="0.15">
      <c r="C379" s="23"/>
      <c r="D379" s="23"/>
      <c r="E379" s="23"/>
      <c r="F379" s="23"/>
      <c r="G379" s="23"/>
      <c r="H379" s="23"/>
      <c r="I379" s="23"/>
    </row>
    <row r="380" spans="3:9" x14ac:dyDescent="0.15">
      <c r="C380" s="23"/>
      <c r="D380" s="23"/>
      <c r="E380" s="23"/>
      <c r="F380" s="23"/>
      <c r="G380" s="23"/>
      <c r="H380" s="23"/>
      <c r="I380" s="23"/>
    </row>
    <row r="381" spans="3:9" x14ac:dyDescent="0.15">
      <c r="C381" s="23"/>
      <c r="D381" s="23"/>
      <c r="E381" s="23"/>
      <c r="F381" s="23"/>
      <c r="G381" s="23"/>
      <c r="H381" s="23"/>
      <c r="I381" s="23"/>
    </row>
    <row r="382" spans="3:9" x14ac:dyDescent="0.15">
      <c r="C382" s="23"/>
      <c r="D382" s="23"/>
      <c r="E382" s="23"/>
      <c r="F382" s="23"/>
      <c r="G382" s="23"/>
      <c r="H382" s="23"/>
      <c r="I382" s="23"/>
    </row>
    <row r="383" spans="3:9" x14ac:dyDescent="0.15">
      <c r="C383" s="23"/>
      <c r="D383" s="23"/>
      <c r="E383" s="23"/>
      <c r="F383" s="23"/>
      <c r="G383" s="23"/>
      <c r="H383" s="23"/>
      <c r="I383" s="23"/>
    </row>
    <row r="384" spans="3:9" x14ac:dyDescent="0.15">
      <c r="C384" s="23"/>
      <c r="D384" s="23"/>
      <c r="E384" s="23"/>
      <c r="F384" s="23"/>
      <c r="G384" s="23"/>
      <c r="H384" s="23"/>
      <c r="I384" s="23"/>
    </row>
    <row r="385" spans="3:9" x14ac:dyDescent="0.15">
      <c r="C385" s="23"/>
      <c r="D385" s="23"/>
      <c r="E385" s="23"/>
      <c r="F385" s="23"/>
      <c r="G385" s="23"/>
      <c r="H385" s="23"/>
      <c r="I385" s="23"/>
    </row>
    <row r="386" spans="3:9" x14ac:dyDescent="0.15">
      <c r="C386" s="23"/>
      <c r="D386" s="23"/>
      <c r="E386" s="23"/>
      <c r="F386" s="23"/>
      <c r="G386" s="23"/>
      <c r="H386" s="23"/>
      <c r="I386" s="23"/>
    </row>
    <row r="387" spans="3:9" x14ac:dyDescent="0.15">
      <c r="C387" s="23"/>
      <c r="D387" s="23"/>
      <c r="E387" s="23"/>
      <c r="F387" s="23"/>
      <c r="G387" s="23"/>
      <c r="H387" s="23"/>
      <c r="I387" s="23"/>
    </row>
    <row r="388" spans="3:9" x14ac:dyDescent="0.15">
      <c r="C388" s="23"/>
      <c r="D388" s="23"/>
      <c r="E388" s="23"/>
      <c r="F388" s="23"/>
      <c r="G388" s="23"/>
      <c r="H388" s="23"/>
      <c r="I388" s="23"/>
    </row>
    <row r="389" spans="3:9" x14ac:dyDescent="0.15">
      <c r="C389" s="23"/>
      <c r="D389" s="23"/>
      <c r="E389" s="23"/>
      <c r="F389" s="23"/>
      <c r="G389" s="23"/>
      <c r="H389" s="23"/>
      <c r="I389" s="23"/>
    </row>
    <row r="390" spans="3:9" x14ac:dyDescent="0.15">
      <c r="C390" s="23"/>
      <c r="D390" s="23"/>
      <c r="E390" s="23"/>
      <c r="F390" s="23"/>
      <c r="G390" s="23"/>
      <c r="H390" s="23"/>
      <c r="I390" s="23"/>
    </row>
    <row r="391" spans="3:9" x14ac:dyDescent="0.15">
      <c r="C391" s="23"/>
      <c r="D391" s="23"/>
      <c r="E391" s="23"/>
      <c r="F391" s="23"/>
      <c r="G391" s="23"/>
      <c r="H391" s="23"/>
      <c r="I391" s="23"/>
    </row>
    <row r="392" spans="3:9" x14ac:dyDescent="0.15">
      <c r="C392" s="23"/>
      <c r="D392" s="23"/>
      <c r="E392" s="23"/>
      <c r="F392" s="23"/>
      <c r="G392" s="23"/>
      <c r="H392" s="23"/>
      <c r="I392" s="23"/>
    </row>
    <row r="393" spans="3:9" x14ac:dyDescent="0.15">
      <c r="C393" s="23"/>
      <c r="D393" s="23"/>
      <c r="E393" s="23"/>
      <c r="F393" s="23"/>
      <c r="G393" s="23"/>
      <c r="H393" s="23"/>
      <c r="I393" s="23"/>
    </row>
    <row r="394" spans="3:9" x14ac:dyDescent="0.15">
      <c r="C394" s="23"/>
      <c r="D394" s="23"/>
      <c r="E394" s="23"/>
      <c r="F394" s="23"/>
      <c r="G394" s="23"/>
      <c r="H394" s="23"/>
      <c r="I394" s="23"/>
    </row>
    <row r="395" spans="3:9" x14ac:dyDescent="0.15">
      <c r="C395" s="23"/>
      <c r="D395" s="23"/>
      <c r="E395" s="23"/>
      <c r="F395" s="23"/>
      <c r="G395" s="23"/>
      <c r="H395" s="23"/>
      <c r="I395" s="23"/>
    </row>
    <row r="396" spans="3:9" x14ac:dyDescent="0.15">
      <c r="C396" s="23"/>
      <c r="D396" s="23"/>
      <c r="E396" s="23"/>
      <c r="F396" s="23"/>
      <c r="G396" s="23"/>
      <c r="H396" s="23"/>
      <c r="I396" s="23"/>
    </row>
    <row r="397" spans="3:9" x14ac:dyDescent="0.15">
      <c r="C397" s="23"/>
      <c r="D397" s="23"/>
      <c r="E397" s="23"/>
      <c r="F397" s="23"/>
      <c r="G397" s="23"/>
      <c r="H397" s="23"/>
      <c r="I397" s="23"/>
    </row>
    <row r="398" spans="3:9" x14ac:dyDescent="0.15">
      <c r="C398" s="23"/>
      <c r="D398" s="23"/>
      <c r="E398" s="23"/>
      <c r="F398" s="23"/>
      <c r="G398" s="23"/>
      <c r="H398" s="23"/>
      <c r="I398" s="23"/>
    </row>
    <row r="399" spans="3:9" x14ac:dyDescent="0.15">
      <c r="C399" s="23"/>
      <c r="D399" s="23"/>
      <c r="E399" s="23"/>
      <c r="F399" s="23"/>
      <c r="G399" s="23"/>
      <c r="H399" s="23"/>
      <c r="I399" s="23"/>
    </row>
    <row r="400" spans="3:9" x14ac:dyDescent="0.15">
      <c r="C400" s="23"/>
      <c r="D400" s="23"/>
      <c r="E400" s="23"/>
      <c r="F400" s="23"/>
      <c r="G400" s="23"/>
      <c r="H400" s="23"/>
      <c r="I400" s="23"/>
    </row>
    <row r="401" spans="3:9" x14ac:dyDescent="0.15">
      <c r="C401" s="23"/>
      <c r="D401" s="23"/>
      <c r="E401" s="23"/>
      <c r="F401" s="23"/>
      <c r="G401" s="23"/>
      <c r="H401" s="23"/>
      <c r="I401" s="23"/>
    </row>
    <row r="402" spans="3:9" x14ac:dyDescent="0.15">
      <c r="C402" s="23"/>
      <c r="D402" s="23"/>
      <c r="E402" s="23"/>
      <c r="F402" s="23"/>
      <c r="G402" s="23"/>
      <c r="H402" s="23"/>
      <c r="I402" s="23"/>
    </row>
    <row r="403" spans="3:9" x14ac:dyDescent="0.15">
      <c r="C403" s="23"/>
      <c r="D403" s="23"/>
      <c r="E403" s="23"/>
      <c r="F403" s="23"/>
      <c r="G403" s="23"/>
      <c r="H403" s="23"/>
      <c r="I403" s="23"/>
    </row>
    <row r="404" spans="3:9" x14ac:dyDescent="0.15">
      <c r="C404" s="23"/>
      <c r="D404" s="23"/>
      <c r="E404" s="23"/>
      <c r="F404" s="23"/>
      <c r="G404" s="23"/>
      <c r="H404" s="23"/>
      <c r="I404" s="23"/>
    </row>
    <row r="405" spans="3:9" x14ac:dyDescent="0.15">
      <c r="C405" s="23"/>
      <c r="D405" s="23"/>
      <c r="E405" s="23"/>
      <c r="F405" s="23"/>
      <c r="G405" s="23"/>
      <c r="H405" s="23"/>
      <c r="I405" s="23"/>
    </row>
    <row r="406" spans="3:9" x14ac:dyDescent="0.15">
      <c r="C406" s="23"/>
      <c r="D406" s="23"/>
      <c r="E406" s="23"/>
      <c r="F406" s="23"/>
      <c r="G406" s="23"/>
      <c r="H406" s="23"/>
      <c r="I406" s="23"/>
    </row>
    <row r="407" spans="3:9" x14ac:dyDescent="0.15">
      <c r="C407" s="23"/>
      <c r="D407" s="23"/>
      <c r="E407" s="23"/>
      <c r="F407" s="23"/>
      <c r="G407" s="23"/>
      <c r="H407" s="23"/>
      <c r="I407" s="23"/>
    </row>
    <row r="408" spans="3:9" x14ac:dyDescent="0.15">
      <c r="C408" s="23"/>
      <c r="D408" s="23"/>
      <c r="E408" s="23"/>
      <c r="F408" s="23"/>
      <c r="G408" s="23"/>
      <c r="H408" s="23"/>
      <c r="I408" s="23"/>
    </row>
    <row r="409" spans="3:9" x14ac:dyDescent="0.15">
      <c r="C409" s="23"/>
      <c r="D409" s="23"/>
      <c r="E409" s="23"/>
      <c r="F409" s="23"/>
      <c r="G409" s="23"/>
      <c r="H409" s="23"/>
      <c r="I409" s="23"/>
    </row>
    <row r="410" spans="3:9" x14ac:dyDescent="0.15">
      <c r="C410" s="23"/>
      <c r="D410" s="23"/>
      <c r="E410" s="23"/>
      <c r="F410" s="23"/>
      <c r="G410" s="23"/>
      <c r="H410" s="23"/>
      <c r="I410" s="23"/>
    </row>
    <row r="411" spans="3:9" x14ac:dyDescent="0.15">
      <c r="C411" s="23"/>
      <c r="D411" s="23"/>
      <c r="E411" s="23"/>
      <c r="F411" s="23"/>
      <c r="G411" s="23"/>
      <c r="H411" s="23"/>
      <c r="I411" s="23"/>
    </row>
    <row r="412" spans="3:9" x14ac:dyDescent="0.15">
      <c r="C412" s="23"/>
      <c r="D412" s="23"/>
      <c r="E412" s="23"/>
      <c r="F412" s="23"/>
      <c r="G412" s="23"/>
      <c r="H412" s="23"/>
      <c r="I412" s="23"/>
    </row>
    <row r="413" spans="3:9" x14ac:dyDescent="0.15">
      <c r="C413" s="23"/>
      <c r="D413" s="23"/>
      <c r="E413" s="23"/>
      <c r="F413" s="23"/>
      <c r="G413" s="23"/>
      <c r="H413" s="23"/>
      <c r="I413" s="23"/>
    </row>
    <row r="414" spans="3:9" x14ac:dyDescent="0.15">
      <c r="C414" s="23"/>
      <c r="D414" s="23"/>
      <c r="E414" s="23"/>
      <c r="F414" s="23"/>
      <c r="G414" s="23"/>
      <c r="H414" s="23"/>
      <c r="I414" s="23"/>
    </row>
    <row r="415" spans="3:9" x14ac:dyDescent="0.15">
      <c r="C415" s="23"/>
      <c r="D415" s="23"/>
      <c r="E415" s="23"/>
      <c r="F415" s="23"/>
      <c r="G415" s="23"/>
      <c r="H415" s="23"/>
      <c r="I415" s="23"/>
    </row>
    <row r="416" spans="3:9" x14ac:dyDescent="0.15">
      <c r="C416" s="23"/>
      <c r="D416" s="23"/>
      <c r="E416" s="23"/>
      <c r="F416" s="23"/>
      <c r="G416" s="23"/>
      <c r="H416" s="23"/>
      <c r="I416" s="23"/>
    </row>
    <row r="417" spans="3:9" x14ac:dyDescent="0.15">
      <c r="C417" s="23"/>
      <c r="D417" s="23"/>
      <c r="E417" s="23"/>
      <c r="F417" s="23"/>
      <c r="G417" s="23"/>
      <c r="H417" s="23"/>
      <c r="I417" s="23"/>
    </row>
    <row r="418" spans="3:9" x14ac:dyDescent="0.15">
      <c r="C418" s="23"/>
      <c r="D418" s="23"/>
      <c r="E418" s="23"/>
      <c r="F418" s="23"/>
      <c r="G418" s="23"/>
      <c r="H418" s="23"/>
      <c r="I418" s="23"/>
    </row>
    <row r="419" spans="3:9" x14ac:dyDescent="0.15">
      <c r="C419" s="23"/>
      <c r="D419" s="23"/>
      <c r="E419" s="23"/>
      <c r="F419" s="23"/>
      <c r="G419" s="23"/>
      <c r="H419" s="23"/>
      <c r="I419" s="23"/>
    </row>
    <row r="420" spans="3:9" x14ac:dyDescent="0.15">
      <c r="C420" s="23"/>
      <c r="D420" s="23"/>
      <c r="E420" s="23"/>
      <c r="F420" s="23"/>
      <c r="G420" s="23"/>
      <c r="H420" s="23"/>
      <c r="I420" s="23"/>
    </row>
    <row r="421" spans="3:9" x14ac:dyDescent="0.15">
      <c r="C421" s="23"/>
      <c r="D421" s="23"/>
      <c r="E421" s="23"/>
      <c r="F421" s="23"/>
      <c r="G421" s="23"/>
      <c r="H421" s="23"/>
      <c r="I421" s="23"/>
    </row>
    <row r="422" spans="3:9" x14ac:dyDescent="0.15">
      <c r="C422" s="23"/>
      <c r="D422" s="23"/>
      <c r="E422" s="23"/>
      <c r="F422" s="23"/>
      <c r="G422" s="23"/>
      <c r="H422" s="23"/>
      <c r="I422" s="23"/>
    </row>
    <row r="423" spans="3:9" x14ac:dyDescent="0.15">
      <c r="C423" s="23"/>
      <c r="D423" s="23"/>
      <c r="E423" s="23"/>
      <c r="F423" s="23"/>
      <c r="G423" s="23"/>
      <c r="H423" s="23"/>
      <c r="I423" s="23"/>
    </row>
    <row r="424" spans="3:9" x14ac:dyDescent="0.15">
      <c r="C424" s="23"/>
      <c r="D424" s="23"/>
      <c r="E424" s="23"/>
      <c r="F424" s="23"/>
      <c r="G424" s="23"/>
      <c r="H424" s="23"/>
      <c r="I424" s="23"/>
    </row>
    <row r="425" spans="3:9" x14ac:dyDescent="0.15">
      <c r="C425" s="23"/>
      <c r="D425" s="23"/>
      <c r="E425" s="23"/>
      <c r="F425" s="23"/>
      <c r="G425" s="23"/>
      <c r="H425" s="23"/>
      <c r="I425" s="23"/>
    </row>
    <row r="426" spans="3:9" x14ac:dyDescent="0.15">
      <c r="C426" s="23"/>
      <c r="D426" s="23"/>
      <c r="E426" s="23"/>
      <c r="F426" s="23"/>
      <c r="G426" s="23"/>
      <c r="H426" s="23"/>
      <c r="I426" s="23"/>
    </row>
    <row r="427" spans="3:9" x14ac:dyDescent="0.15">
      <c r="C427" s="23"/>
      <c r="D427" s="23"/>
      <c r="E427" s="23"/>
      <c r="F427" s="23"/>
      <c r="G427" s="23"/>
      <c r="H427" s="23"/>
      <c r="I427" s="23"/>
    </row>
    <row r="428" spans="3:9" x14ac:dyDescent="0.15">
      <c r="C428" s="23"/>
      <c r="D428" s="23"/>
      <c r="E428" s="23"/>
      <c r="F428" s="23"/>
      <c r="G428" s="23"/>
      <c r="H428" s="23"/>
      <c r="I428" s="23"/>
    </row>
    <row r="429" spans="3:9" x14ac:dyDescent="0.15">
      <c r="C429" s="23"/>
      <c r="D429" s="23"/>
      <c r="E429" s="23"/>
      <c r="F429" s="23"/>
      <c r="G429" s="23"/>
      <c r="H429" s="23"/>
      <c r="I429" s="23"/>
    </row>
    <row r="430" spans="3:9" x14ac:dyDescent="0.15">
      <c r="C430" s="23"/>
      <c r="D430" s="23"/>
      <c r="E430" s="23"/>
      <c r="F430" s="23"/>
      <c r="G430" s="23"/>
      <c r="H430" s="23"/>
      <c r="I430" s="23"/>
    </row>
    <row r="431" spans="3:9" x14ac:dyDescent="0.15">
      <c r="C431" s="23"/>
      <c r="D431" s="23"/>
      <c r="E431" s="23"/>
      <c r="F431" s="23"/>
      <c r="G431" s="23"/>
      <c r="H431" s="23"/>
      <c r="I431" s="23"/>
    </row>
    <row r="432" spans="3:9" x14ac:dyDescent="0.15">
      <c r="C432" s="23"/>
      <c r="D432" s="23"/>
      <c r="E432" s="23"/>
      <c r="F432" s="23"/>
      <c r="G432" s="23"/>
      <c r="H432" s="23"/>
      <c r="I432" s="23"/>
    </row>
    <row r="433" spans="3:9" x14ac:dyDescent="0.15">
      <c r="C433" s="23"/>
      <c r="D433" s="23"/>
      <c r="E433" s="23"/>
      <c r="F433" s="23"/>
      <c r="G433" s="23"/>
      <c r="H433" s="23"/>
      <c r="I433" s="23"/>
    </row>
    <row r="434" spans="3:9" x14ac:dyDescent="0.15">
      <c r="C434" s="23"/>
      <c r="D434" s="23"/>
      <c r="E434" s="23"/>
      <c r="F434" s="23"/>
      <c r="G434" s="23"/>
      <c r="H434" s="23"/>
      <c r="I434" s="23"/>
    </row>
    <row r="435" spans="3:9" x14ac:dyDescent="0.15">
      <c r="C435" s="23"/>
      <c r="D435" s="23"/>
      <c r="E435" s="23"/>
      <c r="F435" s="23"/>
      <c r="G435" s="23"/>
      <c r="H435" s="23"/>
      <c r="I435" s="23"/>
    </row>
    <row r="436" spans="3:9" x14ac:dyDescent="0.15">
      <c r="C436" s="23"/>
      <c r="D436" s="23"/>
      <c r="E436" s="23"/>
      <c r="F436" s="23"/>
      <c r="G436" s="23"/>
      <c r="H436" s="23"/>
      <c r="I436" s="23"/>
    </row>
    <row r="437" spans="3:9" x14ac:dyDescent="0.15">
      <c r="C437" s="23"/>
      <c r="D437" s="23"/>
      <c r="E437" s="23"/>
      <c r="F437" s="23"/>
      <c r="G437" s="23"/>
      <c r="H437" s="23"/>
      <c r="I437" s="23"/>
    </row>
    <row r="438" spans="3:9" x14ac:dyDescent="0.15">
      <c r="C438" s="23"/>
      <c r="D438" s="23"/>
      <c r="E438" s="23"/>
      <c r="F438" s="23"/>
      <c r="G438" s="23"/>
      <c r="H438" s="23"/>
      <c r="I438" s="23"/>
    </row>
    <row r="439" spans="3:9" x14ac:dyDescent="0.15">
      <c r="C439" s="23"/>
      <c r="D439" s="23"/>
      <c r="E439" s="23"/>
      <c r="F439" s="23"/>
      <c r="G439" s="23"/>
      <c r="H439" s="23"/>
      <c r="I439" s="23"/>
    </row>
    <row r="440" spans="3:9" x14ac:dyDescent="0.15">
      <c r="C440" s="23"/>
      <c r="D440" s="23"/>
      <c r="E440" s="23"/>
      <c r="F440" s="23"/>
      <c r="G440" s="23"/>
      <c r="H440" s="23"/>
      <c r="I440" s="23"/>
    </row>
    <row r="441" spans="3:9" x14ac:dyDescent="0.15">
      <c r="C441" s="23"/>
      <c r="D441" s="23"/>
      <c r="E441" s="23"/>
      <c r="F441" s="23"/>
      <c r="G441" s="23"/>
      <c r="H441" s="23"/>
      <c r="I441" s="23"/>
    </row>
    <row r="442" spans="3:9" x14ac:dyDescent="0.15">
      <c r="C442" s="23"/>
      <c r="D442" s="23"/>
      <c r="E442" s="23"/>
      <c r="F442" s="23"/>
      <c r="G442" s="23"/>
      <c r="H442" s="23"/>
      <c r="I442" s="23"/>
    </row>
    <row r="443" spans="3:9" x14ac:dyDescent="0.15">
      <c r="C443" s="23"/>
      <c r="D443" s="23"/>
      <c r="E443" s="23"/>
      <c r="F443" s="23"/>
      <c r="G443" s="23"/>
      <c r="H443" s="23"/>
      <c r="I443" s="23"/>
    </row>
    <row r="444" spans="3:9" x14ac:dyDescent="0.15">
      <c r="C444" s="23"/>
      <c r="D444" s="23"/>
      <c r="E444" s="23"/>
      <c r="F444" s="23"/>
      <c r="G444" s="23"/>
      <c r="H444" s="23"/>
      <c r="I444" s="23"/>
    </row>
    <row r="445" spans="3:9" x14ac:dyDescent="0.15">
      <c r="C445" s="23"/>
      <c r="D445" s="23"/>
      <c r="E445" s="23"/>
      <c r="F445" s="23"/>
      <c r="G445" s="23"/>
      <c r="H445" s="23"/>
      <c r="I445" s="23"/>
    </row>
    <row r="446" spans="3:9" x14ac:dyDescent="0.15">
      <c r="C446" s="23"/>
      <c r="D446" s="23"/>
      <c r="E446" s="23"/>
      <c r="F446" s="23"/>
      <c r="G446" s="23"/>
      <c r="H446" s="23"/>
      <c r="I446" s="23"/>
    </row>
    <row r="447" spans="3:9" x14ac:dyDescent="0.15">
      <c r="C447" s="23"/>
      <c r="D447" s="23"/>
      <c r="E447" s="23"/>
      <c r="F447" s="23"/>
      <c r="G447" s="23"/>
      <c r="H447" s="23"/>
      <c r="I447" s="23"/>
    </row>
    <row r="448" spans="3:9" x14ac:dyDescent="0.15">
      <c r="C448" s="23"/>
      <c r="D448" s="23"/>
      <c r="E448" s="23"/>
      <c r="F448" s="23"/>
      <c r="G448" s="23"/>
      <c r="H448" s="23"/>
      <c r="I448" s="23"/>
    </row>
    <row r="449" spans="3:9" x14ac:dyDescent="0.15">
      <c r="C449" s="23"/>
      <c r="D449" s="23"/>
      <c r="E449" s="23"/>
      <c r="F449" s="23"/>
      <c r="G449" s="23"/>
      <c r="H449" s="23"/>
      <c r="I449" s="23"/>
    </row>
    <row r="450" spans="3:9" x14ac:dyDescent="0.15">
      <c r="C450" s="23"/>
      <c r="D450" s="23"/>
      <c r="E450" s="23"/>
      <c r="F450" s="23"/>
      <c r="G450" s="23"/>
      <c r="H450" s="23"/>
      <c r="I450" s="23"/>
    </row>
    <row r="451" spans="3:9" x14ac:dyDescent="0.15">
      <c r="C451" s="23"/>
      <c r="D451" s="23"/>
      <c r="E451" s="23"/>
      <c r="F451" s="23"/>
      <c r="G451" s="23"/>
      <c r="H451" s="23"/>
      <c r="I451" s="23"/>
    </row>
    <row r="452" spans="3:9" x14ac:dyDescent="0.15">
      <c r="C452" s="23"/>
      <c r="D452" s="23"/>
      <c r="E452" s="23"/>
      <c r="F452" s="23"/>
      <c r="G452" s="23"/>
      <c r="H452" s="23"/>
      <c r="I452" s="23"/>
    </row>
    <row r="453" spans="3:9" x14ac:dyDescent="0.15">
      <c r="C453" s="23"/>
      <c r="D453" s="23"/>
      <c r="E453" s="23"/>
      <c r="F453" s="23"/>
      <c r="G453" s="23"/>
      <c r="H453" s="23"/>
      <c r="I453" s="23"/>
    </row>
    <row r="454" spans="3:9" x14ac:dyDescent="0.15">
      <c r="C454" s="23"/>
      <c r="D454" s="23"/>
      <c r="E454" s="23"/>
      <c r="F454" s="23"/>
      <c r="G454" s="23"/>
      <c r="H454" s="23"/>
      <c r="I454" s="23"/>
    </row>
    <row r="455" spans="3:9" x14ac:dyDescent="0.15">
      <c r="C455" s="23"/>
      <c r="D455" s="23"/>
      <c r="E455" s="23"/>
      <c r="F455" s="23"/>
      <c r="G455" s="23"/>
      <c r="H455" s="23"/>
      <c r="I455" s="23"/>
    </row>
    <row r="456" spans="3:9" x14ac:dyDescent="0.15">
      <c r="C456" s="23"/>
      <c r="D456" s="23"/>
      <c r="E456" s="23"/>
      <c r="F456" s="23"/>
      <c r="G456" s="23"/>
      <c r="H456" s="23"/>
      <c r="I456" s="23"/>
    </row>
    <row r="457" spans="3:9" x14ac:dyDescent="0.15">
      <c r="C457" s="23"/>
      <c r="D457" s="23"/>
      <c r="E457" s="23"/>
      <c r="F457" s="23"/>
      <c r="G457" s="23"/>
      <c r="H457" s="23"/>
      <c r="I457" s="23"/>
    </row>
    <row r="458" spans="3:9" x14ac:dyDescent="0.15">
      <c r="C458" s="23"/>
      <c r="D458" s="23"/>
      <c r="E458" s="23"/>
      <c r="F458" s="23"/>
      <c r="G458" s="23"/>
      <c r="H458" s="23"/>
      <c r="I458" s="23"/>
    </row>
    <row r="459" spans="3:9" x14ac:dyDescent="0.15">
      <c r="C459" s="23"/>
      <c r="D459" s="23"/>
      <c r="E459" s="23"/>
      <c r="F459" s="23"/>
      <c r="G459" s="23"/>
      <c r="H459" s="23"/>
      <c r="I459" s="23"/>
    </row>
    <row r="460" spans="3:9" x14ac:dyDescent="0.15">
      <c r="C460" s="23"/>
      <c r="D460" s="23"/>
      <c r="E460" s="23"/>
      <c r="F460" s="23"/>
      <c r="G460" s="23"/>
      <c r="H460" s="23"/>
      <c r="I460" s="23"/>
    </row>
    <row r="461" spans="3:9" x14ac:dyDescent="0.15">
      <c r="C461" s="23"/>
      <c r="D461" s="23"/>
      <c r="E461" s="23"/>
      <c r="F461" s="23"/>
      <c r="G461" s="23"/>
      <c r="H461" s="23"/>
      <c r="I461" s="23"/>
    </row>
    <row r="462" spans="3:9" x14ac:dyDescent="0.15">
      <c r="C462" s="23"/>
      <c r="D462" s="23"/>
      <c r="E462" s="23"/>
      <c r="F462" s="23"/>
      <c r="G462" s="23"/>
      <c r="H462" s="23"/>
      <c r="I462" s="23"/>
    </row>
    <row r="463" spans="3:9" x14ac:dyDescent="0.15">
      <c r="C463" s="23"/>
      <c r="D463" s="23"/>
      <c r="E463" s="23"/>
      <c r="F463" s="23"/>
      <c r="G463" s="23"/>
      <c r="H463" s="23"/>
      <c r="I463" s="23"/>
    </row>
    <row r="464" spans="3:9" x14ac:dyDescent="0.15">
      <c r="C464" s="23"/>
      <c r="D464" s="23"/>
      <c r="E464" s="23"/>
      <c r="F464" s="23"/>
      <c r="G464" s="23"/>
      <c r="H464" s="23"/>
      <c r="I464" s="23"/>
    </row>
    <row r="465" spans="3:9" x14ac:dyDescent="0.15">
      <c r="C465" s="23"/>
      <c r="D465" s="23"/>
      <c r="E465" s="23"/>
      <c r="F465" s="23"/>
      <c r="G465" s="23"/>
      <c r="H465" s="23"/>
      <c r="I465" s="23"/>
    </row>
    <row r="466" spans="3:9" x14ac:dyDescent="0.15">
      <c r="C466" s="23"/>
      <c r="D466" s="23"/>
      <c r="E466" s="23"/>
      <c r="F466" s="23"/>
      <c r="G466" s="23"/>
      <c r="H466" s="23"/>
      <c r="I466" s="23"/>
    </row>
    <row r="467" spans="3:9" x14ac:dyDescent="0.15">
      <c r="C467" s="23"/>
      <c r="D467" s="23"/>
      <c r="E467" s="23"/>
      <c r="F467" s="23"/>
      <c r="G467" s="23"/>
      <c r="H467" s="23"/>
      <c r="I467" s="23"/>
    </row>
    <row r="468" spans="3:9" x14ac:dyDescent="0.15">
      <c r="C468" s="23"/>
      <c r="D468" s="23"/>
      <c r="E468" s="23"/>
      <c r="F468" s="23"/>
      <c r="G468" s="23"/>
      <c r="H468" s="23"/>
      <c r="I468" s="23"/>
    </row>
    <row r="469" spans="3:9" x14ac:dyDescent="0.15">
      <c r="C469" s="23"/>
      <c r="D469" s="23"/>
      <c r="E469" s="23"/>
      <c r="F469" s="23"/>
      <c r="G469" s="23"/>
      <c r="H469" s="23"/>
      <c r="I469" s="23"/>
    </row>
    <row r="470" spans="3:9" x14ac:dyDescent="0.15">
      <c r="C470" s="23"/>
      <c r="D470" s="23"/>
      <c r="E470" s="23"/>
      <c r="F470" s="23"/>
      <c r="G470" s="23"/>
      <c r="H470" s="23"/>
      <c r="I470" s="23"/>
    </row>
    <row r="471" spans="3:9" x14ac:dyDescent="0.15">
      <c r="C471" s="23"/>
      <c r="D471" s="23"/>
      <c r="E471" s="23"/>
      <c r="F471" s="23"/>
      <c r="G471" s="23"/>
      <c r="H471" s="23"/>
      <c r="I471" s="23"/>
    </row>
    <row r="472" spans="3:9" x14ac:dyDescent="0.15">
      <c r="C472" s="23"/>
      <c r="D472" s="23"/>
      <c r="E472" s="23"/>
      <c r="F472" s="23"/>
      <c r="G472" s="23"/>
      <c r="H472" s="23"/>
      <c r="I472" s="23"/>
    </row>
    <row r="473" spans="3:9" x14ac:dyDescent="0.15">
      <c r="C473" s="23"/>
      <c r="D473" s="23"/>
      <c r="E473" s="23"/>
      <c r="F473" s="23"/>
      <c r="G473" s="23"/>
      <c r="H473" s="23"/>
      <c r="I473" s="23"/>
    </row>
    <row r="474" spans="3:9" x14ac:dyDescent="0.15">
      <c r="C474" s="23"/>
      <c r="D474" s="23"/>
      <c r="E474" s="23"/>
      <c r="F474" s="23"/>
      <c r="G474" s="23"/>
      <c r="H474" s="23"/>
      <c r="I474" s="23"/>
    </row>
    <row r="475" spans="3:9" x14ac:dyDescent="0.15">
      <c r="C475" s="23"/>
      <c r="D475" s="23"/>
      <c r="E475" s="23"/>
      <c r="F475" s="23"/>
      <c r="G475" s="23"/>
      <c r="H475" s="23"/>
      <c r="I475" s="23"/>
    </row>
    <row r="476" spans="3:9" x14ac:dyDescent="0.15">
      <c r="C476" s="23"/>
      <c r="D476" s="23"/>
      <c r="E476" s="23"/>
      <c r="F476" s="23"/>
      <c r="G476" s="23"/>
      <c r="H476" s="23"/>
      <c r="I476" s="23"/>
    </row>
    <row r="477" spans="3:9" x14ac:dyDescent="0.15">
      <c r="C477" s="23"/>
      <c r="D477" s="23"/>
      <c r="E477" s="23"/>
      <c r="F477" s="23"/>
      <c r="G477" s="23"/>
      <c r="H477" s="23"/>
      <c r="I477" s="23"/>
    </row>
    <row r="478" spans="3:9" x14ac:dyDescent="0.15">
      <c r="C478" s="23"/>
      <c r="D478" s="23"/>
      <c r="E478" s="23"/>
      <c r="F478" s="23"/>
      <c r="G478" s="23"/>
      <c r="H478" s="23"/>
      <c r="I478" s="23"/>
    </row>
    <row r="479" spans="3:9" x14ac:dyDescent="0.15">
      <c r="C479" s="23"/>
      <c r="D479" s="23"/>
      <c r="E479" s="23"/>
      <c r="F479" s="23"/>
      <c r="G479" s="23"/>
      <c r="H479" s="23"/>
      <c r="I479" s="23"/>
    </row>
    <row r="480" spans="3:9" x14ac:dyDescent="0.15">
      <c r="C480" s="23"/>
      <c r="D480" s="23"/>
      <c r="E480" s="23"/>
      <c r="F480" s="23"/>
      <c r="G480" s="23"/>
      <c r="H480" s="23"/>
      <c r="I480" s="23"/>
    </row>
    <row r="481" spans="3:9" x14ac:dyDescent="0.15">
      <c r="C481" s="23"/>
      <c r="D481" s="23"/>
      <c r="E481" s="23"/>
      <c r="F481" s="23"/>
      <c r="G481" s="23"/>
      <c r="H481" s="23"/>
      <c r="I481" s="23"/>
    </row>
    <row r="482" spans="3:9" x14ac:dyDescent="0.15">
      <c r="C482" s="23"/>
      <c r="D482" s="23"/>
      <c r="E482" s="23"/>
      <c r="F482" s="23"/>
      <c r="G482" s="23"/>
      <c r="H482" s="23"/>
      <c r="I482" s="23"/>
    </row>
    <row r="483" spans="3:9" x14ac:dyDescent="0.15">
      <c r="C483" s="23"/>
      <c r="D483" s="23"/>
      <c r="E483" s="23"/>
      <c r="F483" s="23"/>
      <c r="G483" s="23"/>
      <c r="H483" s="23"/>
      <c r="I483" s="23"/>
    </row>
    <row r="484" spans="3:9" x14ac:dyDescent="0.15">
      <c r="C484" s="23"/>
      <c r="D484" s="23"/>
      <c r="E484" s="23"/>
      <c r="F484" s="23"/>
      <c r="G484" s="23"/>
      <c r="H484" s="23"/>
      <c r="I484" s="23"/>
    </row>
    <row r="485" spans="3:9" x14ac:dyDescent="0.15">
      <c r="C485" s="23"/>
      <c r="D485" s="23"/>
      <c r="E485" s="23"/>
      <c r="F485" s="23"/>
      <c r="G485" s="23"/>
      <c r="H485" s="23"/>
      <c r="I485" s="23"/>
    </row>
    <row r="486" spans="3:9" x14ac:dyDescent="0.15">
      <c r="C486" s="23"/>
      <c r="D486" s="23"/>
      <c r="E486" s="23"/>
      <c r="F486" s="23"/>
      <c r="G486" s="23"/>
      <c r="H486" s="23"/>
      <c r="I486" s="23"/>
    </row>
    <row r="487" spans="3:9" x14ac:dyDescent="0.15">
      <c r="C487" s="23"/>
      <c r="D487" s="23"/>
      <c r="E487" s="23"/>
      <c r="F487" s="23"/>
      <c r="G487" s="23"/>
      <c r="H487" s="23"/>
      <c r="I487" s="23"/>
    </row>
    <row r="488" spans="3:9" x14ac:dyDescent="0.15">
      <c r="C488" s="23"/>
      <c r="D488" s="23"/>
      <c r="E488" s="23"/>
      <c r="F488" s="23"/>
      <c r="G488" s="23"/>
      <c r="H488" s="23"/>
      <c r="I488" s="23"/>
    </row>
    <row r="489" spans="3:9" x14ac:dyDescent="0.15">
      <c r="C489" s="23"/>
      <c r="D489" s="23"/>
      <c r="E489" s="23"/>
      <c r="F489" s="23"/>
      <c r="G489" s="23"/>
      <c r="H489" s="23"/>
      <c r="I489" s="23"/>
    </row>
    <row r="490" spans="3:9" x14ac:dyDescent="0.15">
      <c r="C490" s="23"/>
      <c r="D490" s="23"/>
      <c r="E490" s="23"/>
      <c r="F490" s="23"/>
      <c r="G490" s="23"/>
      <c r="H490" s="23"/>
      <c r="I490" s="23"/>
    </row>
    <row r="491" spans="3:9" x14ac:dyDescent="0.15">
      <c r="C491" s="23"/>
      <c r="D491" s="23"/>
      <c r="E491" s="23"/>
      <c r="F491" s="23"/>
      <c r="G491" s="23"/>
      <c r="H491" s="23"/>
      <c r="I491" s="23"/>
    </row>
    <row r="492" spans="3:9" x14ac:dyDescent="0.15">
      <c r="C492" s="23"/>
      <c r="D492" s="23"/>
      <c r="E492" s="23"/>
      <c r="F492" s="23"/>
      <c r="G492" s="23"/>
      <c r="H492" s="23"/>
      <c r="I492" s="23"/>
    </row>
    <row r="493" spans="3:9" x14ac:dyDescent="0.15">
      <c r="C493" s="23"/>
      <c r="D493" s="23"/>
      <c r="E493" s="23"/>
      <c r="F493" s="23"/>
      <c r="G493" s="23"/>
      <c r="H493" s="23"/>
      <c r="I493" s="23"/>
    </row>
    <row r="494" spans="3:9" x14ac:dyDescent="0.15">
      <c r="C494" s="23"/>
      <c r="D494" s="23"/>
      <c r="E494" s="23"/>
      <c r="F494" s="23"/>
      <c r="G494" s="23"/>
      <c r="H494" s="23"/>
      <c r="I494" s="23"/>
    </row>
    <row r="495" spans="3:9" x14ac:dyDescent="0.15">
      <c r="C495" s="23"/>
      <c r="D495" s="23"/>
      <c r="E495" s="23"/>
      <c r="F495" s="23"/>
      <c r="G495" s="23"/>
      <c r="H495" s="23"/>
      <c r="I495" s="23"/>
    </row>
    <row r="496" spans="3:9" x14ac:dyDescent="0.15">
      <c r="C496" s="23"/>
      <c r="D496" s="23"/>
      <c r="E496" s="23"/>
      <c r="F496" s="23"/>
      <c r="G496" s="23"/>
      <c r="H496" s="23"/>
      <c r="I496" s="23"/>
    </row>
    <row r="497" spans="3:9" x14ac:dyDescent="0.15">
      <c r="C497" s="23"/>
      <c r="D497" s="23"/>
      <c r="E497" s="23"/>
      <c r="F497" s="23"/>
      <c r="G497" s="23"/>
      <c r="H497" s="23"/>
      <c r="I497" s="23"/>
    </row>
    <row r="498" spans="3:9" x14ac:dyDescent="0.15">
      <c r="C498" s="23"/>
      <c r="D498" s="23"/>
      <c r="E498" s="23"/>
      <c r="F498" s="23"/>
      <c r="G498" s="23"/>
      <c r="H498" s="23"/>
      <c r="I498" s="23"/>
    </row>
    <row r="499" spans="3:9" x14ac:dyDescent="0.15">
      <c r="C499" s="23"/>
      <c r="D499" s="23"/>
      <c r="E499" s="23"/>
      <c r="F499" s="23"/>
      <c r="G499" s="23"/>
      <c r="H499" s="23"/>
      <c r="I499" s="23"/>
    </row>
    <row r="500" spans="3:9" x14ac:dyDescent="0.15">
      <c r="C500" s="23"/>
      <c r="D500" s="23"/>
      <c r="E500" s="23"/>
      <c r="F500" s="23"/>
      <c r="G500" s="23"/>
      <c r="H500" s="23"/>
      <c r="I500" s="23"/>
    </row>
    <row r="501" spans="3:9" x14ac:dyDescent="0.15">
      <c r="C501" s="23"/>
      <c r="D501" s="23"/>
      <c r="E501" s="23"/>
      <c r="F501" s="23"/>
      <c r="G501" s="23"/>
      <c r="H501" s="23"/>
      <c r="I501" s="23"/>
    </row>
    <row r="502" spans="3:9" x14ac:dyDescent="0.15">
      <c r="C502" s="23"/>
      <c r="D502" s="23"/>
      <c r="E502" s="23"/>
      <c r="F502" s="23"/>
      <c r="G502" s="23"/>
      <c r="H502" s="23"/>
      <c r="I502" s="23"/>
    </row>
    <row r="503" spans="3:9" x14ac:dyDescent="0.15">
      <c r="C503" s="23"/>
      <c r="D503" s="23"/>
      <c r="E503" s="23"/>
      <c r="F503" s="23"/>
      <c r="G503" s="23"/>
      <c r="H503" s="23"/>
      <c r="I503" s="23"/>
    </row>
    <row r="504" spans="3:9" x14ac:dyDescent="0.15">
      <c r="C504" s="23"/>
      <c r="D504" s="23"/>
      <c r="E504" s="23"/>
      <c r="F504" s="23"/>
      <c r="G504" s="23"/>
      <c r="H504" s="23"/>
      <c r="I504" s="23"/>
    </row>
    <row r="505" spans="3:9" x14ac:dyDescent="0.15">
      <c r="C505" s="23"/>
      <c r="D505" s="23"/>
      <c r="E505" s="23"/>
      <c r="F505" s="23"/>
      <c r="G505" s="23"/>
      <c r="H505" s="23"/>
      <c r="I505" s="23"/>
    </row>
    <row r="506" spans="3:9" x14ac:dyDescent="0.15">
      <c r="C506" s="23"/>
      <c r="D506" s="23"/>
      <c r="E506" s="23"/>
      <c r="F506" s="23"/>
      <c r="G506" s="23"/>
      <c r="H506" s="23"/>
      <c r="I506" s="23"/>
    </row>
    <row r="507" spans="3:9" x14ac:dyDescent="0.15">
      <c r="C507" s="23"/>
      <c r="D507" s="23"/>
      <c r="E507" s="23"/>
      <c r="F507" s="23"/>
      <c r="G507" s="23"/>
      <c r="H507" s="23"/>
      <c r="I507" s="23"/>
    </row>
    <row r="508" spans="3:9" x14ac:dyDescent="0.15">
      <c r="C508" s="23"/>
      <c r="D508" s="23"/>
      <c r="E508" s="23"/>
      <c r="F508" s="23"/>
      <c r="G508" s="23"/>
      <c r="H508" s="23"/>
      <c r="I508" s="23"/>
    </row>
    <row r="509" spans="3:9" x14ac:dyDescent="0.15">
      <c r="C509" s="23"/>
      <c r="D509" s="23"/>
      <c r="E509" s="23"/>
      <c r="F509" s="23"/>
      <c r="G509" s="23"/>
      <c r="H509" s="23"/>
      <c r="I509" s="23"/>
    </row>
    <row r="510" spans="3:9" x14ac:dyDescent="0.15">
      <c r="C510" s="23"/>
      <c r="D510" s="23"/>
      <c r="E510" s="23"/>
      <c r="F510" s="23"/>
      <c r="G510" s="23"/>
      <c r="H510" s="23"/>
      <c r="I510" s="23"/>
    </row>
    <row r="511" spans="3:9" x14ac:dyDescent="0.15">
      <c r="C511" s="23"/>
      <c r="D511" s="23"/>
      <c r="E511" s="23"/>
      <c r="F511" s="23"/>
      <c r="G511" s="23"/>
      <c r="H511" s="23"/>
      <c r="I511" s="23"/>
    </row>
    <row r="512" spans="3:9" x14ac:dyDescent="0.15">
      <c r="C512" s="23"/>
      <c r="D512" s="23"/>
      <c r="E512" s="23"/>
      <c r="F512" s="23"/>
      <c r="G512" s="23"/>
      <c r="H512" s="23"/>
      <c r="I512" s="23"/>
    </row>
    <row r="513" spans="3:9" x14ac:dyDescent="0.15">
      <c r="C513" s="23"/>
      <c r="D513" s="23"/>
      <c r="E513" s="23"/>
      <c r="F513" s="23"/>
      <c r="G513" s="23"/>
      <c r="H513" s="23"/>
      <c r="I513" s="23"/>
    </row>
    <row r="514" spans="3:9" x14ac:dyDescent="0.15">
      <c r="C514" s="23"/>
      <c r="D514" s="23"/>
      <c r="E514" s="23"/>
      <c r="F514" s="23"/>
      <c r="G514" s="23"/>
      <c r="H514" s="23"/>
      <c r="I514" s="23"/>
    </row>
    <row r="515" spans="3:9" x14ac:dyDescent="0.15">
      <c r="C515" s="23"/>
      <c r="D515" s="23"/>
      <c r="E515" s="23"/>
      <c r="F515" s="23"/>
      <c r="G515" s="23"/>
      <c r="H515" s="23"/>
      <c r="I515" s="23"/>
    </row>
  </sheetData>
  <phoneticPr fontId="0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Herr Cutter</vt:lpstr>
      <vt:lpstr>AverageTimeInLine</vt:lpstr>
      <vt:lpstr>AverageTimeInSystem</vt:lpstr>
      <vt:lpstr>InterarrivalTime</vt:lpstr>
      <vt:lpstr>MaxServiceTime</vt:lpstr>
      <vt:lpstr>MeanInterarrivalTime</vt:lpstr>
      <vt:lpstr>MinServiceTime</vt:lpstr>
      <vt:lpstr>ServiceTime</vt:lpstr>
      <vt:lpstr>TimeInLine</vt:lpstr>
      <vt:lpstr>TimeInSystem</vt:lpstr>
      <vt:lpstr>TimeOfArrival</vt:lpstr>
      <vt:lpstr>TimeServiceBegins</vt:lpstr>
      <vt:lpstr>TimeServiceEnds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1999-02-21T05:20:53Z</dcterms:created>
  <dcterms:modified xsi:type="dcterms:W3CDTF">2024-06-20T01:51:49Z</dcterms:modified>
</cp:coreProperties>
</file>