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/>
  <mc:AlternateContent xmlns:mc="http://schemas.openxmlformats.org/markup-compatibility/2006">
    <mc:Choice Requires="x15">
      <x15ac:absPath xmlns:x15ac="http://schemas.microsoft.com/office/spreadsheetml/2010/11/ac" url="/Users/vafa.saboorideilami/Documents/5509 Summer 2024/Chapter 3/"/>
    </mc:Choice>
  </mc:AlternateContent>
  <xr:revisionPtr revIDLastSave="0" documentId="13_ncr:1_{780EE487-CF3B-804C-AB86-5B00A9A3B52D}" xr6:coauthVersionLast="47" xr6:coauthVersionMax="47" xr10:uidLastSave="{00000000-0000-0000-0000-000000000000}"/>
  <bookViews>
    <workbookView xWindow="0" yWindow="500" windowWidth="28800" windowHeight="17500" tabRatio="754" xr2:uid="{00000000-000D-0000-FFFF-FFFF00000000}"/>
  </bookViews>
  <sheets>
    <sheet name="Revised Super Grain" sheetId="10" r:id="rId1"/>
  </sheets>
  <definedNames>
    <definedName name="BudgetAvailable">'Revised Super Grain'!$H$7:$H$8</definedName>
    <definedName name="BudgetSpent">'Revised Super Grain'!$F$7:$F$8</definedName>
    <definedName name="CostPerAd">'Revised Super Grain'!$C$7:$E$8</definedName>
    <definedName name="CouponRedemptionPerAd">'Revised Super Grain'!$C$15:$E$15</definedName>
    <definedName name="ExposuresPerAd">'Revised Super Grain'!$C$4:$E$4</definedName>
    <definedName name="MaxTVSpots">'Revised Super Grain'!$C$21</definedName>
    <definedName name="MinimumAcceptable">'Revised Super Grain'!$H$11:$H$12</definedName>
    <definedName name="NumberOfAds">'Revised Super Grain'!$C$19:$E$19</definedName>
    <definedName name="NumberReachedPerAd">'Revised Super Grain'!$C$11:$E$12</definedName>
    <definedName name="RequiredAmount">'Revised Super Grain'!$H$15</definedName>
    <definedName name="solver_adj" localSheetId="0" hidden="1">'Revised Super Grain'!$C$19:$E$19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'Revised Super Grain'!$F$7:$F$8</definedName>
    <definedName name="solver_lhs2" localSheetId="0" hidden="1">'Revised Super Grain'!$C$19</definedName>
    <definedName name="solver_lhs3" localSheetId="0" hidden="1">'Revised Super Grain'!$F$11:$F$12</definedName>
    <definedName name="solver_lhs4" localSheetId="0" hidden="1">'Revised Super Grain'!$F$15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'Revised Super Grain'!$H$19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2</definedName>
    <definedName name="solver_rhs1" localSheetId="0" hidden="1">BudgetAvailable</definedName>
    <definedName name="solver_rhs2" localSheetId="0" hidden="1">MaxTVSpots</definedName>
    <definedName name="solver_rhs3" localSheetId="0" hidden="1">MinimumAcceptable</definedName>
    <definedName name="solver_rhs4" localSheetId="0" hidden="1">RequiredAmount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TotalExposures">'Revised Super Grain'!$H$19</definedName>
    <definedName name="TotalReached">'Revised Super Grain'!$F$11:$F$12</definedName>
    <definedName name="TotalRedeemed">'Revised Super Grain'!$F$15</definedName>
    <definedName name="TVSpots">'Revised Super Grain'!$C$19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9" i="10" l="1"/>
  <c r="F15" i="10"/>
  <c r="F12" i="10"/>
  <c r="F11" i="10"/>
  <c r="F8" i="10"/>
  <c r="F7" i="10"/>
</calcChain>
</file>

<file path=xl/sharedStrings.xml><?xml version="1.0" encoding="utf-8"?>
<sst xmlns="http://schemas.openxmlformats.org/spreadsheetml/2006/main" count="66" uniqueCount="56">
  <si>
    <t>Magazine Ads</t>
  </si>
  <si>
    <t>SS Ads</t>
  </si>
  <si>
    <t>Ad Budget</t>
  </si>
  <si>
    <t>Planning Budget</t>
  </si>
  <si>
    <t>=</t>
  </si>
  <si>
    <t>Young Children</t>
  </si>
  <si>
    <t>Parents of Young Children</t>
  </si>
  <si>
    <t>Super Grain Corp. Advertising-Mix Problem</t>
  </si>
  <si>
    <t>Number of Ads</t>
  </si>
  <si>
    <t>Maximum TV Spots</t>
  </si>
  <si>
    <t>Required Amount</t>
  </si>
  <si>
    <t>Minimum Acceptable</t>
  </si>
  <si>
    <t>Budget Available</t>
  </si>
  <si>
    <t>Budget Spent</t>
  </si>
  <si>
    <t>Cost per Ad ($thousands)</t>
  </si>
  <si>
    <t>Number Reached per Ad (millions)</t>
  </si>
  <si>
    <t>Total Reached</t>
  </si>
  <si>
    <t>Total Redeemed</t>
  </si>
  <si>
    <t>BudgetAvailable</t>
  </si>
  <si>
    <t>BudgetSpent</t>
  </si>
  <si>
    <t>MaxTVSpots</t>
  </si>
  <si>
    <t>MinimumAcceptable</t>
  </si>
  <si>
    <t>NumberOfAds</t>
  </si>
  <si>
    <t>RequiredAmount</t>
  </si>
  <si>
    <t>TotalReached</t>
  </si>
  <si>
    <t>TotalRedeemed</t>
  </si>
  <si>
    <t>Range Name</t>
  </si>
  <si>
    <t>Cells</t>
  </si>
  <si>
    <t>(thousands)</t>
  </si>
  <si>
    <t>Total Exposures</t>
  </si>
  <si>
    <t>TotalExposures</t>
  </si>
  <si>
    <t>ExposuresPerAd</t>
  </si>
  <si>
    <t>Exposures per Ad</t>
  </si>
  <si>
    <t>Coupon Redemption per Ad</t>
  </si>
  <si>
    <t>($thousands)</t>
  </si>
  <si>
    <t>TV Spots</t>
  </si>
  <si>
    <t>CostPerAd</t>
  </si>
  <si>
    <t>CouponRedemptionPerAd</t>
  </si>
  <si>
    <t>TVSpots</t>
  </si>
  <si>
    <t>C7:E8</t>
  </si>
  <si>
    <t>C15:E15</t>
  </si>
  <si>
    <t>C4:E4</t>
  </si>
  <si>
    <t>C19:E19</t>
  </si>
  <si>
    <t>H19</t>
  </si>
  <si>
    <t>C19</t>
  </si>
  <si>
    <t>H7:H8</t>
  </si>
  <si>
    <t>F7:F8</t>
  </si>
  <si>
    <t>C21</t>
  </si>
  <si>
    <t>H11:H12</t>
  </si>
  <si>
    <t>H15</t>
  </si>
  <si>
    <t>F11:F12</t>
  </si>
  <si>
    <t>F15</t>
  </si>
  <si>
    <t>NumberReachedPerAd</t>
  </si>
  <si>
    <t>C11:E12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</si>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</sst>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Geneva"/>
    </font>
    <font>
      <sz val="10"/>
      <name val="Geneva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4" fillId="2" borderId="1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3" fontId="3" fillId="0" borderId="0" xfId="0" applyNumberFormat="1" applyFont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0" borderId="0" xfId="1" applyNumberFormat="1" applyFont="1"/>
    <xf numFmtId="0" fontId="3" fillId="0" borderId="0" xfId="0" applyFont="1" applyAlignment="1">
      <alignment horizontal="right"/>
    </xf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4" borderId="0" xfId="0" applyFont="1" applyFill="1" applyAlignment="1">
      <alignment horizontal="center"/>
    </xf>
    <xf numFmtId="3" fontId="3" fillId="5" borderId="7" xfId="1" applyNumberFormat="1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tabSelected="1" zoomScale="186" workbookViewId="0">
      <selection activeCell="E20" sqref="E20"/>
    </sheetView>
  </sheetViews>
  <sheetFormatPr baseColWidth="10" defaultColWidth="10.7109375" defaultRowHeight="13" x14ac:dyDescent="0.15"/>
  <cols>
    <col min="1" max="1" width="2.7109375" style="2" customWidth="1"/>
    <col min="2" max="2" width="24.140625" style="14" bestFit="1" customWidth="1"/>
    <col min="3" max="3" width="10.7109375" style="2" customWidth="1"/>
    <col min="4" max="4" width="13.7109375" style="2" customWidth="1"/>
    <col min="5" max="5" width="10.7109375" style="2" customWidth="1"/>
    <col min="6" max="6" width="14.5703125" style="2" bestFit="1" customWidth="1"/>
    <col min="7" max="7" width="3" style="2" customWidth="1"/>
    <col min="8" max="8" width="18.7109375" style="2" bestFit="1" customWidth="1"/>
    <col min="9" max="9" width="5.7109375" style="2" customWidth="1"/>
    <col min="10" max="10" width="22.7109375" style="2" bestFit="1" customWidth="1"/>
    <col min="11" max="11" width="8.140625" style="2" bestFit="1" customWidth="1"/>
    <col min="12" max="16384" width="10.7109375" style="2"/>
  </cols>
  <sheetData>
    <row r="1" spans="1:11" ht="18" x14ac:dyDescent="0.2">
      <c r="A1" s="1" t="s">
        <v>7</v>
      </c>
    </row>
    <row r="2" spans="1:11" ht="14" thickBot="1" x14ac:dyDescent="0.2"/>
    <row r="3" spans="1:11" ht="14" thickBot="1" x14ac:dyDescent="0.2">
      <c r="C3" s="3" t="s">
        <v>35</v>
      </c>
      <c r="D3" s="3" t="s">
        <v>0</v>
      </c>
      <c r="E3" s="3" t="s">
        <v>1</v>
      </c>
      <c r="J3" s="4" t="s">
        <v>26</v>
      </c>
      <c r="K3" s="5" t="s">
        <v>27</v>
      </c>
    </row>
    <row r="4" spans="1:11" x14ac:dyDescent="0.15">
      <c r="B4" s="14" t="s">
        <v>32</v>
      </c>
      <c r="C4" s="18">
        <v>1300</v>
      </c>
      <c r="D4" s="19">
        <v>600</v>
      </c>
      <c r="E4" s="19">
        <v>500</v>
      </c>
      <c r="J4" s="6" t="s">
        <v>18</v>
      </c>
      <c r="K4" s="7" t="s">
        <v>45</v>
      </c>
    </row>
    <row r="5" spans="1:11" x14ac:dyDescent="0.15">
      <c r="B5" s="14" t="s">
        <v>28</v>
      </c>
      <c r="C5" s="3"/>
      <c r="D5" s="3"/>
      <c r="E5" s="3"/>
      <c r="F5" s="3"/>
      <c r="G5" s="3"/>
      <c r="H5" s="3"/>
      <c r="J5" s="8" t="s">
        <v>19</v>
      </c>
      <c r="K5" s="9" t="s">
        <v>46</v>
      </c>
    </row>
    <row r="6" spans="1:11" x14ac:dyDescent="0.15">
      <c r="C6" s="3"/>
      <c r="D6" s="3" t="s">
        <v>14</v>
      </c>
      <c r="E6" s="3"/>
      <c r="F6" s="3" t="s">
        <v>13</v>
      </c>
      <c r="G6" s="3"/>
      <c r="H6" s="3" t="s">
        <v>12</v>
      </c>
      <c r="J6" s="8" t="s">
        <v>36</v>
      </c>
      <c r="K6" s="9" t="s">
        <v>39</v>
      </c>
    </row>
    <row r="7" spans="1:11" x14ac:dyDescent="0.15">
      <c r="B7" s="14" t="s">
        <v>2</v>
      </c>
      <c r="C7" s="19">
        <v>300</v>
      </c>
      <c r="D7" s="19">
        <v>150</v>
      </c>
      <c r="E7" s="19">
        <v>100</v>
      </c>
      <c r="F7" s="10">
        <f>SUMPRODUCT(C7:E7,NumberOfAds)</f>
        <v>3775.0000000000009</v>
      </c>
      <c r="G7" s="3" t="s">
        <v>54</v>
      </c>
      <c r="H7" s="18">
        <v>4000</v>
      </c>
      <c r="J7" s="8" t="s">
        <v>37</v>
      </c>
      <c r="K7" s="9" t="s">
        <v>40</v>
      </c>
    </row>
    <row r="8" spans="1:11" x14ac:dyDescent="0.15">
      <c r="B8" s="14" t="s">
        <v>3</v>
      </c>
      <c r="C8" s="19">
        <v>90</v>
      </c>
      <c r="D8" s="19">
        <v>30</v>
      </c>
      <c r="E8" s="19">
        <v>40</v>
      </c>
      <c r="F8" s="10">
        <f>SUMPRODUCT(C8:E8,NumberOfAds)</f>
        <v>1000</v>
      </c>
      <c r="G8" s="3" t="s">
        <v>54</v>
      </c>
      <c r="H8" s="18">
        <v>1000</v>
      </c>
      <c r="J8" s="8" t="s">
        <v>31</v>
      </c>
      <c r="K8" s="9" t="s">
        <v>41</v>
      </c>
    </row>
    <row r="9" spans="1:11" x14ac:dyDescent="0.15">
      <c r="C9" s="3"/>
      <c r="D9" s="3"/>
      <c r="E9" s="3"/>
      <c r="F9" s="3"/>
      <c r="G9" s="3"/>
      <c r="H9" s="3"/>
      <c r="J9" s="8" t="s">
        <v>20</v>
      </c>
      <c r="K9" s="9" t="s">
        <v>47</v>
      </c>
    </row>
    <row r="10" spans="1:11" x14ac:dyDescent="0.15">
      <c r="C10" s="3"/>
      <c r="D10" s="3" t="s">
        <v>15</v>
      </c>
      <c r="E10" s="3"/>
      <c r="F10" s="3" t="s">
        <v>16</v>
      </c>
      <c r="G10" s="3"/>
      <c r="H10" s="3" t="s">
        <v>11</v>
      </c>
      <c r="J10" s="8" t="s">
        <v>21</v>
      </c>
      <c r="K10" s="9" t="s">
        <v>48</v>
      </c>
    </row>
    <row r="11" spans="1:11" x14ac:dyDescent="0.15">
      <c r="B11" s="14" t="s">
        <v>5</v>
      </c>
      <c r="C11" s="19">
        <v>1.2</v>
      </c>
      <c r="D11" s="19">
        <v>0.1</v>
      </c>
      <c r="E11" s="19">
        <v>0</v>
      </c>
      <c r="F11" s="3">
        <f>SUMPRODUCT(C11:E11,NumberOfAds)</f>
        <v>4.9999999999999991</v>
      </c>
      <c r="G11" s="3" t="s">
        <v>55</v>
      </c>
      <c r="H11" s="19">
        <v>5</v>
      </c>
      <c r="J11" s="8" t="s">
        <v>22</v>
      </c>
      <c r="K11" s="9" t="s">
        <v>42</v>
      </c>
    </row>
    <row r="12" spans="1:11" x14ac:dyDescent="0.15">
      <c r="B12" s="14" t="s">
        <v>6</v>
      </c>
      <c r="C12" s="19">
        <v>0.5</v>
      </c>
      <c r="D12" s="19">
        <v>0.2</v>
      </c>
      <c r="E12" s="19">
        <v>0.2</v>
      </c>
      <c r="F12" s="3">
        <f>SUMPRODUCT(C12:E12,NumberOfAds)</f>
        <v>5.8500000000000005</v>
      </c>
      <c r="G12" s="3" t="s">
        <v>55</v>
      </c>
      <c r="H12" s="19">
        <v>5</v>
      </c>
      <c r="J12" s="8" t="s">
        <v>52</v>
      </c>
      <c r="K12" s="9" t="s">
        <v>53</v>
      </c>
    </row>
    <row r="13" spans="1:11" x14ac:dyDescent="0.15">
      <c r="C13" s="3"/>
      <c r="D13" s="3"/>
      <c r="E13" s="3"/>
      <c r="F13" s="3"/>
      <c r="G13" s="3"/>
      <c r="H13" s="3"/>
      <c r="J13" s="8" t="s">
        <v>23</v>
      </c>
      <c r="K13" s="9" t="s">
        <v>49</v>
      </c>
    </row>
    <row r="14" spans="1:11" x14ac:dyDescent="0.15">
      <c r="C14" s="3" t="s">
        <v>35</v>
      </c>
      <c r="D14" s="3" t="s">
        <v>0</v>
      </c>
      <c r="E14" s="3" t="s">
        <v>1</v>
      </c>
      <c r="F14" s="3" t="s">
        <v>17</v>
      </c>
      <c r="G14" s="3"/>
      <c r="H14" s="3" t="s">
        <v>10</v>
      </c>
      <c r="J14" s="8" t="s">
        <v>30</v>
      </c>
      <c r="K14" s="9" t="s">
        <v>43</v>
      </c>
    </row>
    <row r="15" spans="1:11" x14ac:dyDescent="0.15">
      <c r="B15" s="14" t="s">
        <v>33</v>
      </c>
      <c r="C15" s="19">
        <v>0</v>
      </c>
      <c r="D15" s="19">
        <v>40</v>
      </c>
      <c r="E15" s="19">
        <v>120</v>
      </c>
      <c r="F15" s="10">
        <f>SUMPRODUCT(CouponRedemptionPerAd,NumberOfAds)</f>
        <v>1489.9999999999998</v>
      </c>
      <c r="G15" s="3" t="s">
        <v>4</v>
      </c>
      <c r="H15" s="18">
        <v>1490</v>
      </c>
      <c r="J15" s="8" t="s">
        <v>24</v>
      </c>
      <c r="K15" s="9" t="s">
        <v>50</v>
      </c>
    </row>
    <row r="16" spans="1:11" x14ac:dyDescent="0.15">
      <c r="B16" s="14" t="s">
        <v>34</v>
      </c>
      <c r="C16" s="3"/>
      <c r="D16" s="3"/>
      <c r="E16" s="3"/>
      <c r="F16" s="3"/>
      <c r="G16" s="3"/>
      <c r="H16" s="3"/>
      <c r="J16" s="8" t="s">
        <v>25</v>
      </c>
      <c r="K16" s="9" t="s">
        <v>51</v>
      </c>
    </row>
    <row r="17" spans="2:11" ht="14" thickBot="1" x14ac:dyDescent="0.2">
      <c r="H17" s="3" t="s">
        <v>29</v>
      </c>
      <c r="J17" s="11" t="s">
        <v>38</v>
      </c>
      <c r="K17" s="12" t="s">
        <v>44</v>
      </c>
    </row>
    <row r="18" spans="2:11" ht="14" thickBot="1" x14ac:dyDescent="0.2">
      <c r="C18" s="3" t="s">
        <v>35</v>
      </c>
      <c r="D18" s="3" t="s">
        <v>0</v>
      </c>
      <c r="E18" s="3" t="s">
        <v>1</v>
      </c>
      <c r="H18" s="3" t="s">
        <v>28</v>
      </c>
    </row>
    <row r="19" spans="2:11" ht="14" thickBot="1" x14ac:dyDescent="0.2">
      <c r="B19" s="14" t="s">
        <v>8</v>
      </c>
      <c r="C19" s="15">
        <v>2.9999999999999982</v>
      </c>
      <c r="D19" s="16">
        <v>14.000000000000011</v>
      </c>
      <c r="E19" s="17">
        <v>7.7499999999999947</v>
      </c>
      <c r="H19" s="20">
        <f>SUMPRODUCT(ExposuresPerAd,NumberOfAds)</f>
        <v>16175.000000000004</v>
      </c>
    </row>
    <row r="20" spans="2:11" x14ac:dyDescent="0.15">
      <c r="C20" s="3" t="s">
        <v>54</v>
      </c>
    </row>
    <row r="21" spans="2:11" x14ac:dyDescent="0.15">
      <c r="B21" s="14" t="s">
        <v>9</v>
      </c>
      <c r="C21" s="19">
        <v>5</v>
      </c>
    </row>
    <row r="22" spans="2:11" x14ac:dyDescent="0.15">
      <c r="H22" s="13"/>
    </row>
  </sheetData>
  <phoneticPr fontId="0"/>
  <printOptions headings="1" gridLines="1"/>
  <pageMargins left="0.75" right="0.75" top="1" bottom="1" header="0.5" footer="0.5"/>
  <pageSetup paperSize="0" scale="86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Revised Super Grain</vt:lpstr>
      <vt:lpstr>BudgetAvailable</vt:lpstr>
      <vt:lpstr>BudgetSpent</vt:lpstr>
      <vt:lpstr>CostPerAd</vt:lpstr>
      <vt:lpstr>CouponRedemptionPerAd</vt:lpstr>
      <vt:lpstr>ExposuresPerAd</vt:lpstr>
      <vt:lpstr>MaxTVSpots</vt:lpstr>
      <vt:lpstr>MinimumAcceptable</vt:lpstr>
      <vt:lpstr>NumberOfAds</vt:lpstr>
      <vt:lpstr>NumberReachedPerAd</vt:lpstr>
      <vt:lpstr>RequiredAmount</vt:lpstr>
      <vt:lpstr>TotalExposures</vt:lpstr>
      <vt:lpstr>TotalReached</vt:lpstr>
      <vt:lpstr>TotalRedeemed</vt:lpstr>
      <vt:lpstr>TVSpots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Saboorideilami, Vafa</cp:lastModifiedBy>
  <cp:lastPrinted>2001-08-29T17:37:31Z</cp:lastPrinted>
  <dcterms:created xsi:type="dcterms:W3CDTF">1999-05-27T19:31:08Z</dcterms:created>
  <dcterms:modified xsi:type="dcterms:W3CDTF">2024-05-19T00:01:56Z</dcterms:modified>
</cp:coreProperties>
</file>