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12/"/>
    </mc:Choice>
  </mc:AlternateContent>
  <xr:revisionPtr revIDLastSave="0" documentId="13_ncr:1_{A69D36EC-45FF-E341-AA95-D72F0FF49D1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err Cutter" sheetId="14" r:id="rId1"/>
  </sheets>
  <definedNames>
    <definedName name="AverageTimeInLine">'Herr Cutter'!$D$10</definedName>
    <definedName name="AverageTimeInSystem">'Herr Cutter'!$D$11</definedName>
    <definedName name="InterarrivalTime">'Herr Cutter'!$C$16:$C$115</definedName>
    <definedName name="MaxServiceTime">'Herr Cutter'!$D$8</definedName>
    <definedName name="MeanInterarrivalTime">'Herr Cutter'!$D$4</definedName>
    <definedName name="MinServiceTime">'Herr Cutter'!$D$7</definedName>
    <definedName name="ServiceTime">'Herr Cutter'!$F$16:$F$115</definedName>
    <definedName name="TimeInLine">'Herr Cutter'!$H$16:$H$115</definedName>
    <definedName name="TimeInSystem">'Herr Cutter'!$I$16:$I$115</definedName>
    <definedName name="TimeOfArrival">'Herr Cutter'!$D$16:$D$115</definedName>
    <definedName name="TimeServiceBegins">'Herr Cutter'!$E$16:$E$115</definedName>
    <definedName name="TimeServiceEnds">'Herr Cutter'!$G$16:$G$115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4" l="1"/>
  <c r="C16" i="14"/>
  <c r="D16" i="14" s="1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C103" i="14"/>
  <c r="F103" i="14"/>
  <c r="C104" i="14"/>
  <c r="F104" i="14"/>
  <c r="C105" i="14"/>
  <c r="F105" i="14"/>
  <c r="C106" i="14"/>
  <c r="F106" i="14"/>
  <c r="C107" i="14"/>
  <c r="F107" i="14"/>
  <c r="C108" i="14"/>
  <c r="F108" i="14"/>
  <c r="C109" i="14"/>
  <c r="F109" i="14"/>
  <c r="C110" i="14"/>
  <c r="F110" i="14"/>
  <c r="C111" i="14"/>
  <c r="F111" i="14"/>
  <c r="C112" i="14"/>
  <c r="F112" i="14"/>
  <c r="C113" i="14"/>
  <c r="F113" i="14"/>
  <c r="C114" i="14"/>
  <c r="F114" i="14"/>
  <c r="C115" i="14"/>
  <c r="F115" i="14"/>
  <c r="E16" i="14" l="1"/>
  <c r="G16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I16" i="14" l="1"/>
  <c r="E17" i="14"/>
  <c r="H16" i="14"/>
  <c r="H17" i="14" l="1"/>
  <c r="G17" i="14"/>
  <c r="I17" i="14" l="1"/>
  <c r="E18" i="14"/>
  <c r="G18" i="14" l="1"/>
  <c r="H18" i="14"/>
  <c r="E19" i="14" l="1"/>
  <c r="I18" i="14"/>
  <c r="G19" i="14" l="1"/>
  <c r="H19" i="14"/>
  <c r="I19" i="14" l="1"/>
  <c r="E20" i="14"/>
  <c r="G20" i="14" l="1"/>
  <c r="H20" i="14"/>
  <c r="E21" i="14" l="1"/>
  <c r="I20" i="14"/>
  <c r="H21" i="14" l="1"/>
  <c r="G21" i="14"/>
  <c r="E22" i="14" l="1"/>
  <c r="I21" i="14"/>
  <c r="H22" i="14" l="1"/>
  <c r="G22" i="14"/>
  <c r="I22" i="14" l="1"/>
  <c r="E23" i="14"/>
  <c r="H23" i="14" l="1"/>
  <c r="G23" i="14"/>
  <c r="E24" i="14" l="1"/>
  <c r="I23" i="14"/>
  <c r="G24" i="14" l="1"/>
  <c r="H24" i="14"/>
  <c r="I24" i="14" l="1"/>
  <c r="E25" i="14"/>
  <c r="G25" i="14" l="1"/>
  <c r="H25" i="14"/>
  <c r="I25" i="14" l="1"/>
  <c r="E26" i="14"/>
  <c r="H26" i="14" l="1"/>
  <c r="G26" i="14"/>
  <c r="E27" i="14" l="1"/>
  <c r="I26" i="14"/>
  <c r="G27" i="14" l="1"/>
  <c r="H27" i="14"/>
  <c r="E28" i="14" l="1"/>
  <c r="I27" i="14"/>
  <c r="G28" i="14" l="1"/>
  <c r="H28" i="14"/>
  <c r="E29" i="14" l="1"/>
  <c r="I28" i="14"/>
  <c r="H29" i="14" l="1"/>
  <c r="G29" i="14"/>
  <c r="E30" i="14" l="1"/>
  <c r="I29" i="14"/>
  <c r="H30" i="14" l="1"/>
  <c r="G30" i="14"/>
  <c r="E31" i="14" l="1"/>
  <c r="I30" i="14"/>
  <c r="H31" i="14" l="1"/>
  <c r="G31" i="14"/>
  <c r="E32" i="14" l="1"/>
  <c r="I31" i="14"/>
  <c r="G32" i="14" l="1"/>
  <c r="H32" i="14"/>
  <c r="I32" i="14" l="1"/>
  <c r="E33" i="14"/>
  <c r="G33" i="14" l="1"/>
  <c r="H33" i="14"/>
  <c r="I33" i="14" l="1"/>
  <c r="E34" i="14"/>
  <c r="G34" i="14" l="1"/>
  <c r="H34" i="14"/>
  <c r="E35" i="14" l="1"/>
  <c r="I34" i="14"/>
  <c r="G35" i="14" l="1"/>
  <c r="H35" i="14"/>
  <c r="E36" i="14" l="1"/>
  <c r="I35" i="14"/>
  <c r="G36" i="14" l="1"/>
  <c r="H36" i="14"/>
  <c r="E37" i="14" l="1"/>
  <c r="I36" i="14"/>
  <c r="H37" i="14" l="1"/>
  <c r="G37" i="14"/>
  <c r="E38" i="14" l="1"/>
  <c r="I37" i="14"/>
  <c r="H38" i="14" l="1"/>
  <c r="G38" i="14"/>
  <c r="I38" i="14" l="1"/>
  <c r="E39" i="14"/>
  <c r="H39" i="14" l="1"/>
  <c r="G39" i="14"/>
  <c r="E40" i="14" l="1"/>
  <c r="I39" i="14"/>
  <c r="G40" i="14" l="1"/>
  <c r="H40" i="14"/>
  <c r="I40" i="14" l="1"/>
  <c r="E41" i="14"/>
  <c r="G41" i="14" l="1"/>
  <c r="H41" i="14"/>
  <c r="I41" i="14" l="1"/>
  <c r="E42" i="14"/>
  <c r="H42" i="14" l="1"/>
  <c r="G42" i="14"/>
  <c r="E43" i="14" l="1"/>
  <c r="I42" i="14"/>
  <c r="G43" i="14" l="1"/>
  <c r="H43" i="14"/>
  <c r="E44" i="14" l="1"/>
  <c r="I43" i="14"/>
  <c r="G44" i="14" l="1"/>
  <c r="H44" i="14"/>
  <c r="E45" i="14" l="1"/>
  <c r="I44" i="14"/>
  <c r="H45" i="14" l="1"/>
  <c r="G45" i="14"/>
  <c r="E46" i="14" l="1"/>
  <c r="I45" i="14"/>
  <c r="H46" i="14" l="1"/>
  <c r="G46" i="14"/>
  <c r="I46" i="14" l="1"/>
  <c r="E47" i="14"/>
  <c r="H47" i="14" l="1"/>
  <c r="G47" i="14"/>
  <c r="E48" i="14" l="1"/>
  <c r="I47" i="14"/>
  <c r="G48" i="14" l="1"/>
  <c r="H48" i="14"/>
  <c r="I48" i="14" l="1"/>
  <c r="E49" i="14"/>
  <c r="G49" i="14" l="1"/>
  <c r="H49" i="14"/>
  <c r="I49" i="14" l="1"/>
  <c r="E50" i="14"/>
  <c r="G50" i="14" l="1"/>
  <c r="H50" i="14"/>
  <c r="E51" i="14" l="1"/>
  <c r="I50" i="14"/>
  <c r="G51" i="14" l="1"/>
  <c r="H51" i="14"/>
  <c r="I51" i="14" l="1"/>
  <c r="E52" i="14"/>
  <c r="G52" i="14" l="1"/>
  <c r="H52" i="14"/>
  <c r="E53" i="14" l="1"/>
  <c r="I52" i="14"/>
  <c r="H53" i="14" l="1"/>
  <c r="G53" i="14"/>
  <c r="E54" i="14" l="1"/>
  <c r="I53" i="14"/>
  <c r="H54" i="14" l="1"/>
  <c r="G54" i="14"/>
  <c r="I54" i="14" l="1"/>
  <c r="E55" i="14"/>
  <c r="H55" i="14" l="1"/>
  <c r="G55" i="14"/>
  <c r="E56" i="14" l="1"/>
  <c r="I55" i="14"/>
  <c r="G56" i="14" l="1"/>
  <c r="H56" i="14"/>
  <c r="I56" i="14" l="1"/>
  <c r="E57" i="14"/>
  <c r="G57" i="14" l="1"/>
  <c r="H57" i="14"/>
  <c r="I57" i="14" l="1"/>
  <c r="E58" i="14"/>
  <c r="G58" i="14" l="1"/>
  <c r="H58" i="14"/>
  <c r="E59" i="14" l="1"/>
  <c r="I58" i="14"/>
  <c r="G59" i="14" l="1"/>
  <c r="H59" i="14"/>
  <c r="I59" i="14" l="1"/>
  <c r="E60" i="14"/>
  <c r="G60" i="14" l="1"/>
  <c r="H60" i="14"/>
  <c r="E61" i="14" l="1"/>
  <c r="I60" i="14"/>
  <c r="H61" i="14" l="1"/>
  <c r="G61" i="14"/>
  <c r="E62" i="14" l="1"/>
  <c r="I61" i="14"/>
  <c r="H62" i="14" l="1"/>
  <c r="G62" i="14"/>
  <c r="I62" i="14" l="1"/>
  <c r="E63" i="14"/>
  <c r="H63" i="14" l="1"/>
  <c r="G63" i="14"/>
  <c r="E64" i="14" l="1"/>
  <c r="I63" i="14"/>
  <c r="G64" i="14" l="1"/>
  <c r="H64" i="14"/>
  <c r="I64" i="14" l="1"/>
  <c r="E65" i="14"/>
  <c r="H65" i="14" l="1"/>
  <c r="G65" i="14"/>
  <c r="I65" i="14" l="1"/>
  <c r="E66" i="14"/>
  <c r="G66" i="14" l="1"/>
  <c r="H66" i="14"/>
  <c r="E67" i="14" l="1"/>
  <c r="I66" i="14"/>
  <c r="G67" i="14" l="1"/>
  <c r="H67" i="14"/>
  <c r="I67" i="14" l="1"/>
  <c r="E68" i="14"/>
  <c r="G68" i="14" l="1"/>
  <c r="H68" i="14"/>
  <c r="E69" i="14" l="1"/>
  <c r="I68" i="14"/>
  <c r="H69" i="14" l="1"/>
  <c r="G69" i="14"/>
  <c r="E70" i="14" l="1"/>
  <c r="I69" i="14"/>
  <c r="H70" i="14" l="1"/>
  <c r="G70" i="14"/>
  <c r="I70" i="14" l="1"/>
  <c r="E71" i="14"/>
  <c r="H71" i="14" l="1"/>
  <c r="G71" i="14"/>
  <c r="E72" i="14" l="1"/>
  <c r="I71" i="14"/>
  <c r="G72" i="14" l="1"/>
  <c r="H72" i="14"/>
  <c r="I72" i="14" l="1"/>
  <c r="E73" i="14"/>
  <c r="G73" i="14" l="1"/>
  <c r="H73" i="14"/>
  <c r="I73" i="14" l="1"/>
  <c r="E74" i="14"/>
  <c r="H74" i="14" l="1"/>
  <c r="G74" i="14"/>
  <c r="E75" i="14" l="1"/>
  <c r="I74" i="14"/>
  <c r="G75" i="14" l="1"/>
  <c r="H75" i="14"/>
  <c r="E76" i="14" l="1"/>
  <c r="I75" i="14"/>
  <c r="G76" i="14" l="1"/>
  <c r="H76" i="14"/>
  <c r="E77" i="14" l="1"/>
  <c r="I76" i="14"/>
  <c r="H77" i="14" l="1"/>
  <c r="G77" i="14"/>
  <c r="E78" i="14" l="1"/>
  <c r="I77" i="14"/>
  <c r="H78" i="14" l="1"/>
  <c r="G78" i="14"/>
  <c r="E79" i="14" l="1"/>
  <c r="I78" i="14"/>
  <c r="H79" i="14" l="1"/>
  <c r="G79" i="14"/>
  <c r="E80" i="14" l="1"/>
  <c r="I79" i="14"/>
  <c r="G80" i="14" l="1"/>
  <c r="H80" i="14"/>
  <c r="I80" i="14" l="1"/>
  <c r="E81" i="14"/>
  <c r="G81" i="14" l="1"/>
  <c r="H81" i="14"/>
  <c r="I81" i="14" l="1"/>
  <c r="E82" i="14"/>
  <c r="G82" i="14" l="1"/>
  <c r="H82" i="14"/>
  <c r="E83" i="14" l="1"/>
  <c r="I82" i="14"/>
  <c r="G83" i="14" l="1"/>
  <c r="H83" i="14"/>
  <c r="I83" i="14" l="1"/>
  <c r="E84" i="14"/>
  <c r="G84" i="14" l="1"/>
  <c r="H84" i="14"/>
  <c r="I84" i="14" l="1"/>
  <c r="E85" i="14"/>
  <c r="H85" i="14" l="1"/>
  <c r="G85" i="14"/>
  <c r="E86" i="14" l="1"/>
  <c r="I85" i="14"/>
  <c r="H86" i="14" l="1"/>
  <c r="G86" i="14"/>
  <c r="I86" i="14" l="1"/>
  <c r="E87" i="14"/>
  <c r="H87" i="14" l="1"/>
  <c r="G87" i="14"/>
  <c r="E88" i="14" l="1"/>
  <c r="I87" i="14"/>
  <c r="G88" i="14" l="1"/>
  <c r="H88" i="14"/>
  <c r="I88" i="14" l="1"/>
  <c r="E89" i="14"/>
  <c r="G89" i="14" l="1"/>
  <c r="H89" i="14"/>
  <c r="I89" i="14" l="1"/>
  <c r="E90" i="14"/>
  <c r="G90" i="14" l="1"/>
  <c r="H90" i="14"/>
  <c r="E91" i="14" l="1"/>
  <c r="I90" i="14"/>
  <c r="G91" i="14" l="1"/>
  <c r="H91" i="14"/>
  <c r="I91" i="14" l="1"/>
  <c r="E92" i="14"/>
  <c r="G92" i="14" l="1"/>
  <c r="H92" i="14"/>
  <c r="E93" i="14" l="1"/>
  <c r="I92" i="14"/>
  <c r="H93" i="14" l="1"/>
  <c r="G93" i="14"/>
  <c r="E94" i="14" l="1"/>
  <c r="I93" i="14"/>
  <c r="H94" i="14" l="1"/>
  <c r="G94" i="14"/>
  <c r="I94" i="14" l="1"/>
  <c r="E95" i="14"/>
  <c r="H95" i="14" l="1"/>
  <c r="G95" i="14"/>
  <c r="E96" i="14" l="1"/>
  <c r="I95" i="14"/>
  <c r="G96" i="14" l="1"/>
  <c r="H96" i="14"/>
  <c r="I96" i="14" l="1"/>
  <c r="E97" i="14"/>
  <c r="G97" i="14" l="1"/>
  <c r="H97" i="14"/>
  <c r="I97" i="14" l="1"/>
  <c r="E98" i="14"/>
  <c r="G98" i="14" l="1"/>
  <c r="H98" i="14"/>
  <c r="E99" i="14" l="1"/>
  <c r="I98" i="14"/>
  <c r="G99" i="14" l="1"/>
  <c r="H99" i="14"/>
  <c r="I99" i="14" l="1"/>
  <c r="E100" i="14"/>
  <c r="G100" i="14" l="1"/>
  <c r="H100" i="14"/>
  <c r="E101" i="14" l="1"/>
  <c r="I100" i="14"/>
  <c r="H101" i="14" l="1"/>
  <c r="G101" i="14"/>
  <c r="E102" i="14" l="1"/>
  <c r="I101" i="14"/>
  <c r="H102" i="14" l="1"/>
  <c r="G102" i="14"/>
  <c r="I102" i="14" l="1"/>
  <c r="E103" i="14"/>
  <c r="H103" i="14" l="1"/>
  <c r="G103" i="14"/>
  <c r="E104" i="14" l="1"/>
  <c r="I103" i="14"/>
  <c r="G104" i="14" l="1"/>
  <c r="H104" i="14"/>
  <c r="I104" i="14" l="1"/>
  <c r="E105" i="14"/>
  <c r="G105" i="14" l="1"/>
  <c r="H105" i="14"/>
  <c r="I105" i="14" l="1"/>
  <c r="E106" i="14"/>
  <c r="G106" i="14" l="1"/>
  <c r="H106" i="14"/>
  <c r="E107" i="14" l="1"/>
  <c r="I106" i="14"/>
  <c r="G107" i="14" l="1"/>
  <c r="H107" i="14"/>
  <c r="I107" i="14" l="1"/>
  <c r="E108" i="14"/>
  <c r="G108" i="14" l="1"/>
  <c r="H108" i="14"/>
  <c r="E109" i="14" l="1"/>
  <c r="I108" i="14"/>
  <c r="H109" i="14" l="1"/>
  <c r="G109" i="14"/>
  <c r="E110" i="14" l="1"/>
  <c r="I109" i="14"/>
  <c r="H110" i="14" l="1"/>
  <c r="G110" i="14"/>
  <c r="I110" i="14" l="1"/>
  <c r="E111" i="14"/>
  <c r="H111" i="14" l="1"/>
  <c r="G111" i="14"/>
  <c r="E112" i="14" l="1"/>
  <c r="I111" i="14"/>
  <c r="G112" i="14" l="1"/>
  <c r="H112" i="14"/>
  <c r="I112" i="14" l="1"/>
  <c r="E113" i="14"/>
  <c r="H113" i="14" l="1"/>
  <c r="G113" i="14"/>
  <c r="I113" i="14" l="1"/>
  <c r="E114" i="14"/>
  <c r="G114" i="14" l="1"/>
  <c r="H114" i="14"/>
  <c r="E115" i="14" l="1"/>
  <c r="I114" i="14"/>
  <c r="H115" i="14" l="1"/>
  <c r="D10" i="14" s="1"/>
  <c r="G115" i="14"/>
  <c r="I115" i="14" s="1"/>
  <c r="D11" i="14" s="1"/>
</calcChain>
</file>

<file path=xl/sharedStrings.xml><?xml version="1.0" encoding="utf-8"?>
<sst xmlns="http://schemas.openxmlformats.org/spreadsheetml/2006/main" count="60" uniqueCount="46">
  <si>
    <t>Average Time in Line (Wq)</t>
  </si>
  <si>
    <t>Average Time in System (W)</t>
  </si>
  <si>
    <t>Mean Interarrival Time</t>
  </si>
  <si>
    <t>Min Service Time</t>
  </si>
  <si>
    <t>Max Service Time</t>
  </si>
  <si>
    <t>(exponential)</t>
  </si>
  <si>
    <t>(uniform)</t>
  </si>
  <si>
    <t>Range Name</t>
  </si>
  <si>
    <t>Cells</t>
  </si>
  <si>
    <t>AverageTimeInLine</t>
  </si>
  <si>
    <t>AverageTimeInSystem</t>
  </si>
  <si>
    <t>InterarrivalTime</t>
  </si>
  <si>
    <t>MaxServiceTime</t>
  </si>
  <si>
    <t>MeanInterarrivalTime</t>
  </si>
  <si>
    <t>MinServiceTime</t>
  </si>
  <si>
    <t>ServiceTime</t>
  </si>
  <si>
    <t>TimeInLine</t>
  </si>
  <si>
    <t>TimeInSystem</t>
  </si>
  <si>
    <t>TimeOfArrival</t>
  </si>
  <si>
    <t>TimeServiceBegins</t>
  </si>
  <si>
    <t>TimeServiceEnds</t>
  </si>
  <si>
    <t>D10</t>
  </si>
  <si>
    <t>D11</t>
  </si>
  <si>
    <t>C16:C115</t>
  </si>
  <si>
    <t>D8</t>
  </si>
  <si>
    <t>D4</t>
  </si>
  <si>
    <t>D7</t>
  </si>
  <si>
    <t>F16:F115</t>
  </si>
  <si>
    <t>H16:H115</t>
  </si>
  <si>
    <t>I16:I115</t>
  </si>
  <si>
    <t>D16:D115</t>
  </si>
  <si>
    <t>E16:E115</t>
  </si>
  <si>
    <t>G16:G115</t>
  </si>
  <si>
    <t>Herr Cutter's Barber Shop</t>
  </si>
  <si>
    <t>minutes</t>
  </si>
  <si>
    <t>Time</t>
  </si>
  <si>
    <t>Customer</t>
  </si>
  <si>
    <t>Interarrival</t>
  </si>
  <si>
    <t>of</t>
  </si>
  <si>
    <t>Service</t>
  </si>
  <si>
    <t>in</t>
  </si>
  <si>
    <t>Arrival</t>
  </si>
  <si>
    <t>Begins</t>
  </si>
  <si>
    <t>Ends</t>
  </si>
  <si>
    <t>Line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</si>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</sst>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9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981718</xdr:colOff>
      <xdr:row>8</xdr:row>
      <xdr:rowOff>33120</xdr:rowOff>
    </xdr:from>
    <xdr:to>
      <xdr:col>4</xdr:col>
      <xdr:colOff>651662</xdr:colOff>
      <xdr:row>13</xdr:row>
      <xdr:rowOff>128696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6F3CF49-CF66-E74B-A7CF-E06E952ABE4A}"/>
            </a:ext>
          </a:extLst>
        </xdr:cNvPr>
        <xdr:cNvCxnSpPr>
          <a:endCxn id="3" idx="1"/>
        </xdr:cNvCxnSpPr>
      </xdr:nvCxnSpPr>
      <xdr:spPr>
        <a:xfrm flipV="1">
          <a:off x="2212761" y="1435574"/>
          <a:ext cx="1867122" cy="944840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651662</xdr:colOff>
      <xdr:row>7</xdr:row>
      <xdr:rowOff>70123</xdr:rowOff>
    </xdr:from>
    <xdr:to>
      <xdr:col>6</xdr:col>
      <xdr:colOff>512214</xdr:colOff>
      <xdr:row>8</xdr:row>
      <xdr:rowOff>153351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F4500E-7262-CA49-BACD-5968D3D04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9883" y="1308957"/>
          <a:ext cx="1333129" cy="246848"/>
        </a:xfrm>
        <a:prstGeom prst="rect">
          <a:avLst/>
        </a:prstGeom>
        <a:ln w="12700">
          <a:solidFill>
            <a:schemeClr val="accent2">
              <a:shade val="95000"/>
              <a:satMod val="105000"/>
            </a:schemeClr>
          </a:solidFill>
        </a:ln>
      </xdr:spPr>
    </xdr:pic>
    <xdr:clientData/>
  </xdr:twoCellAnchor>
  <xdr:twoCellAnchor editAs="oneCell">
    <xdr:from>
      <xdr:col>6</xdr:col>
      <xdr:colOff>340340</xdr:colOff>
      <xdr:row>9</xdr:row>
      <xdr:rowOff>106424</xdr:rowOff>
    </xdr:from>
    <xdr:to>
      <xdr:col>8</xdr:col>
      <xdr:colOff>466499</xdr:colOff>
      <xdr:row>11</xdr:row>
      <xdr:rowOff>59313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3F3763-B5E1-7241-8D15-43B90F618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42966" y="1681508"/>
          <a:ext cx="1587723" cy="293447"/>
        </a:xfrm>
        <a:prstGeom prst="rect">
          <a:avLst/>
        </a:prstGeom>
        <a:ln w="12700">
          <a:solidFill>
            <a:schemeClr val="accent2"/>
          </a:solidFill>
        </a:ln>
      </xdr:spPr>
    </xdr:pic>
    <xdr:clientData/>
  </xdr:twoCellAnchor>
  <xdr:twoCellAnchor>
    <xdr:from>
      <xdr:col>5</xdr:col>
      <xdr:colOff>525028</xdr:colOff>
      <xdr:row>10</xdr:row>
      <xdr:rowOff>89964</xdr:rowOff>
    </xdr:from>
    <xdr:to>
      <xdr:col>6</xdr:col>
      <xdr:colOff>340340</xdr:colOff>
      <xdr:row>13</xdr:row>
      <xdr:rowOff>7095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6369057-4F06-0C4A-8699-0DA5243AF71A}"/>
            </a:ext>
          </a:extLst>
        </xdr:cNvPr>
        <xdr:cNvCxnSpPr>
          <a:endCxn id="4" idx="1"/>
        </xdr:cNvCxnSpPr>
      </xdr:nvCxnSpPr>
      <xdr:spPr>
        <a:xfrm flipV="1">
          <a:off x="4753631" y="1828232"/>
          <a:ext cx="489335" cy="420874"/>
        </a:xfrm>
        <a:prstGeom prst="straightConnector1">
          <a:avLst/>
        </a:prstGeom>
        <a:ln w="1270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"/>
  <sheetViews>
    <sheetView tabSelected="1" zoomScale="179" workbookViewId="0">
      <selection activeCell="D10" sqref="D10"/>
    </sheetView>
  </sheetViews>
  <sheetFormatPr baseColWidth="10" defaultColWidth="10.83203125" defaultRowHeight="13" x14ac:dyDescent="0.15"/>
  <cols>
    <col min="1" max="1" width="2.83203125" style="1" customWidth="1"/>
    <col min="2" max="2" width="13.33203125" style="3" customWidth="1"/>
    <col min="3" max="3" width="15" style="3" customWidth="1"/>
    <col min="4" max="4" width="13.83203125" style="3" bestFit="1" customWidth="1"/>
    <col min="5" max="5" width="10.5" style="3" customWidth="1"/>
    <col min="6" max="6" width="8.83203125" style="3" customWidth="1"/>
    <col min="7" max="7" width="10.5" style="3" customWidth="1"/>
    <col min="8" max="8" width="8.6640625" style="3" customWidth="1"/>
    <col min="9" max="9" width="9.5" style="3" customWidth="1"/>
    <col min="10" max="10" width="5.83203125" style="1" customWidth="1"/>
    <col min="11" max="11" width="22.1640625" style="1" bestFit="1" customWidth="1"/>
    <col min="12" max="12" width="10.5" style="1" bestFit="1" customWidth="1"/>
    <col min="13" max="16384" width="10.83203125" style="1"/>
  </cols>
  <sheetData>
    <row r="1" spans="1:12" ht="18" x14ac:dyDescent="0.2">
      <c r="A1" s="2" t="s">
        <v>33</v>
      </c>
    </row>
    <row r="2" spans="1:12" ht="14" thickBot="1" x14ac:dyDescent="0.2">
      <c r="A2" s="4"/>
    </row>
    <row r="3" spans="1:12" ht="14" thickBot="1" x14ac:dyDescent="0.2">
      <c r="A3" s="4"/>
      <c r="D3" s="27" t="s">
        <v>5</v>
      </c>
      <c r="F3" s="1"/>
      <c r="K3" s="5" t="s">
        <v>7</v>
      </c>
      <c r="L3" s="6" t="s">
        <v>8</v>
      </c>
    </row>
    <row r="4" spans="1:12" x14ac:dyDescent="0.15">
      <c r="A4" s="4"/>
      <c r="B4" s="1"/>
      <c r="C4" s="7" t="s">
        <v>2</v>
      </c>
      <c r="D4" s="26">
        <v>30</v>
      </c>
      <c r="E4" s="8" t="s">
        <v>34</v>
      </c>
      <c r="K4" s="9" t="s">
        <v>9</v>
      </c>
      <c r="L4" s="10" t="s">
        <v>21</v>
      </c>
    </row>
    <row r="5" spans="1:12" x14ac:dyDescent="0.15">
      <c r="A5" s="4"/>
      <c r="B5" s="1"/>
      <c r="C5" s="7"/>
      <c r="E5" s="8"/>
      <c r="K5" s="11" t="s">
        <v>10</v>
      </c>
      <c r="L5" s="12" t="s">
        <v>22</v>
      </c>
    </row>
    <row r="6" spans="1:12" x14ac:dyDescent="0.15">
      <c r="A6" s="4"/>
      <c r="B6" s="1"/>
      <c r="C6" s="7"/>
      <c r="D6" s="27" t="s">
        <v>6</v>
      </c>
      <c r="E6" s="8"/>
      <c r="G6" s="1"/>
      <c r="K6" s="11" t="s">
        <v>11</v>
      </c>
      <c r="L6" s="12" t="s">
        <v>23</v>
      </c>
    </row>
    <row r="7" spans="1:12" x14ac:dyDescent="0.15">
      <c r="A7" s="4"/>
      <c r="B7" s="1"/>
      <c r="C7" s="7" t="s">
        <v>3</v>
      </c>
      <c r="D7" s="26">
        <v>15</v>
      </c>
      <c r="E7" s="8" t="s">
        <v>34</v>
      </c>
      <c r="K7" s="11" t="s">
        <v>12</v>
      </c>
      <c r="L7" s="12" t="s">
        <v>24</v>
      </c>
    </row>
    <row r="8" spans="1:12" x14ac:dyDescent="0.15">
      <c r="A8" s="4"/>
      <c r="B8" s="1"/>
      <c r="C8" s="7" t="s">
        <v>4</v>
      </c>
      <c r="D8" s="26">
        <v>25</v>
      </c>
      <c r="E8" s="8" t="s">
        <v>34</v>
      </c>
      <c r="K8" s="11" t="s">
        <v>13</v>
      </c>
      <c r="L8" s="12" t="s">
        <v>25</v>
      </c>
    </row>
    <row r="9" spans="1:12" ht="14" thickBot="1" x14ac:dyDescent="0.2">
      <c r="A9" s="4"/>
      <c r="K9" s="11" t="s">
        <v>14</v>
      </c>
      <c r="L9" s="12" t="s">
        <v>26</v>
      </c>
    </row>
    <row r="10" spans="1:12" x14ac:dyDescent="0.15">
      <c r="A10" s="4"/>
      <c r="B10" s="1"/>
      <c r="C10" s="7" t="s">
        <v>0</v>
      </c>
      <c r="D10" s="24">
        <f ca="1">AVERAGE(TimeInLine)</f>
        <v>20.652919394621794</v>
      </c>
      <c r="E10" s="8" t="s">
        <v>34</v>
      </c>
      <c r="F10" s="1"/>
      <c r="K10" s="11" t="s">
        <v>15</v>
      </c>
      <c r="L10" s="12" t="s">
        <v>27</v>
      </c>
    </row>
    <row r="11" spans="1:12" ht="14" thickBot="1" x14ac:dyDescent="0.2">
      <c r="A11" s="4"/>
      <c r="B11" s="1"/>
      <c r="C11" s="7" t="s">
        <v>1</v>
      </c>
      <c r="D11" s="25">
        <f ca="1">AVERAGE(TimeInSystem)</f>
        <v>40.51437927688346</v>
      </c>
      <c r="E11" s="8" t="s">
        <v>34</v>
      </c>
      <c r="F11" s="1"/>
      <c r="K11" s="11" t="s">
        <v>16</v>
      </c>
      <c r="L11" s="12" t="s">
        <v>28</v>
      </c>
    </row>
    <row r="12" spans="1:12" x14ac:dyDescent="0.15">
      <c r="A12" s="4"/>
      <c r="K12" s="11" t="s">
        <v>17</v>
      </c>
      <c r="L12" s="12" t="s">
        <v>29</v>
      </c>
    </row>
    <row r="13" spans="1:12" x14ac:dyDescent="0.15">
      <c r="C13" s="13"/>
      <c r="D13" s="3" t="s">
        <v>35</v>
      </c>
      <c r="E13" s="3" t="s">
        <v>35</v>
      </c>
      <c r="G13" s="14" t="s">
        <v>35</v>
      </c>
      <c r="H13" s="3" t="s">
        <v>35</v>
      </c>
      <c r="I13" s="3" t="s">
        <v>35</v>
      </c>
      <c r="K13" s="11" t="s">
        <v>18</v>
      </c>
      <c r="L13" s="12" t="s">
        <v>30</v>
      </c>
    </row>
    <row r="14" spans="1:12" x14ac:dyDescent="0.15">
      <c r="B14" s="3" t="s">
        <v>36</v>
      </c>
      <c r="C14" s="13" t="s">
        <v>37</v>
      </c>
      <c r="D14" s="3" t="s">
        <v>38</v>
      </c>
      <c r="E14" s="3" t="s">
        <v>39</v>
      </c>
      <c r="F14" s="3" t="s">
        <v>39</v>
      </c>
      <c r="G14" s="14" t="s">
        <v>39</v>
      </c>
      <c r="H14" s="3" t="s">
        <v>40</v>
      </c>
      <c r="I14" s="3" t="s">
        <v>40</v>
      </c>
      <c r="K14" s="11" t="s">
        <v>19</v>
      </c>
      <c r="L14" s="12" t="s">
        <v>31</v>
      </c>
    </row>
    <row r="15" spans="1:12" ht="14" thickBot="1" x14ac:dyDescent="0.2">
      <c r="B15" s="15" t="s">
        <v>41</v>
      </c>
      <c r="C15" s="16" t="s">
        <v>35</v>
      </c>
      <c r="D15" s="15" t="s">
        <v>41</v>
      </c>
      <c r="E15" s="15" t="s">
        <v>42</v>
      </c>
      <c r="F15" s="15" t="s">
        <v>35</v>
      </c>
      <c r="G15" s="17" t="s">
        <v>43</v>
      </c>
      <c r="H15" s="15" t="s">
        <v>44</v>
      </c>
      <c r="I15" s="15" t="s">
        <v>45</v>
      </c>
      <c r="K15" s="18" t="s">
        <v>20</v>
      </c>
      <c r="L15" s="19" t="s">
        <v>32</v>
      </c>
    </row>
    <row r="16" spans="1:12" x14ac:dyDescent="0.15">
      <c r="B16" s="3">
        <v>1</v>
      </c>
      <c r="C16" s="20">
        <f ca="1">-MeanInterarrivalTime*LN(RAND())</f>
        <v>3.770375787445972</v>
      </c>
      <c r="D16" s="21">
        <f ca="1">InterarrivalTime</f>
        <v>3.770375787445972</v>
      </c>
      <c r="E16" s="21">
        <f ca="1">TimeOfArrival</f>
        <v>3.770375787445972</v>
      </c>
      <c r="F16" s="21">
        <f ca="1">MinServiceTime+(MaxServiceTime-MinServiceTime)*RAND()</f>
        <v>24.229823724784346</v>
      </c>
      <c r="G16" s="22">
        <f ca="1">TimeServiceBegins+ServiceTime</f>
        <v>28.000199512230317</v>
      </c>
      <c r="H16" s="21">
        <f t="shared" ref="H16:H47" ca="1" si="0">TimeServiceBegins-TimeOfArrival</f>
        <v>0</v>
      </c>
      <c r="I16" s="21">
        <f ca="1">TimeServiceEnds-TimeOfArrival</f>
        <v>24.229823724784346</v>
      </c>
    </row>
    <row r="17" spans="2:9" x14ac:dyDescent="0.15">
      <c r="B17" s="3">
        <v>2</v>
      </c>
      <c r="C17" s="20">
        <f ca="1">-MeanInterarrivalTime*LN(RAND())</f>
        <v>137.46194961007731</v>
      </c>
      <c r="D17" s="21">
        <f t="shared" ref="D17:D48" ca="1" si="1">D16+InterarrivalTime</f>
        <v>141.23232539752328</v>
      </c>
      <c r="E17" s="21">
        <f ca="1">MAX(G16,D17)</f>
        <v>141.23232539752328</v>
      </c>
      <c r="F17" s="21">
        <f t="shared" ref="F17:F80" ca="1" si="2">MinServiceTime+(MaxServiceTime-MinServiceTime)*RAND()</f>
        <v>15.572101009957509</v>
      </c>
      <c r="G17" s="22">
        <f t="shared" ref="G16:G47" ca="1" si="3">TimeServiceBegins+ServiceTime</f>
        <v>156.8044264074808</v>
      </c>
      <c r="H17" s="21">
        <f t="shared" ca="1" si="0"/>
        <v>0</v>
      </c>
      <c r="I17" s="21">
        <f t="shared" ref="I16:I47" ca="1" si="4">TimeServiceEnds-TimeOfArrival</f>
        <v>15.572101009957521</v>
      </c>
    </row>
    <row r="18" spans="2:9" x14ac:dyDescent="0.15">
      <c r="B18" s="3">
        <v>3</v>
      </c>
      <c r="C18" s="20">
        <f t="shared" ref="C18:C81" ca="1" si="5">-MeanInterarrivalTime*LN(RAND())</f>
        <v>41.731254254796134</v>
      </c>
      <c r="D18" s="21">
        <f t="shared" ca="1" si="1"/>
        <v>182.96357965231942</v>
      </c>
      <c r="E18" s="21">
        <f t="shared" ref="E17:E48" ca="1" si="6">MAX(G17,D18)</f>
        <v>182.96357965231942</v>
      </c>
      <c r="F18" s="21">
        <f t="shared" ca="1" si="2"/>
        <v>17.713656399695999</v>
      </c>
      <c r="G18" s="22">
        <f t="shared" ca="1" si="3"/>
        <v>200.67723605201542</v>
      </c>
      <c r="H18" s="21">
        <f t="shared" ca="1" si="0"/>
        <v>0</v>
      </c>
      <c r="I18" s="21">
        <f t="shared" ca="1" si="4"/>
        <v>17.713656399695992</v>
      </c>
    </row>
    <row r="19" spans="2:9" x14ac:dyDescent="0.15">
      <c r="B19" s="3">
        <v>4</v>
      </c>
      <c r="C19" s="20">
        <f t="shared" ca="1" si="5"/>
        <v>25.087594476147647</v>
      </c>
      <c r="D19" s="21">
        <f t="shared" ca="1" si="1"/>
        <v>208.05117412846707</v>
      </c>
      <c r="E19" s="21">
        <f t="shared" ca="1" si="6"/>
        <v>208.05117412846707</v>
      </c>
      <c r="F19" s="21">
        <f t="shared" ca="1" si="2"/>
        <v>21.727240408954103</v>
      </c>
      <c r="G19" s="22">
        <f t="shared" ca="1" si="3"/>
        <v>229.77841453742116</v>
      </c>
      <c r="H19" s="21">
        <f t="shared" ca="1" si="0"/>
        <v>0</v>
      </c>
      <c r="I19" s="21">
        <f t="shared" ca="1" si="4"/>
        <v>21.727240408954088</v>
      </c>
    </row>
    <row r="20" spans="2:9" x14ac:dyDescent="0.15">
      <c r="B20" s="3">
        <v>5</v>
      </c>
      <c r="C20" s="20">
        <f t="shared" ca="1" si="5"/>
        <v>11.796867016868141</v>
      </c>
      <c r="D20" s="21">
        <f t="shared" ca="1" si="1"/>
        <v>219.8480411453352</v>
      </c>
      <c r="E20" s="21">
        <f t="shared" ca="1" si="6"/>
        <v>229.77841453742116</v>
      </c>
      <c r="F20" s="21">
        <f t="shared" ca="1" si="2"/>
        <v>18.239797827830934</v>
      </c>
      <c r="G20" s="22">
        <f t="shared" ca="1" si="3"/>
        <v>248.01821236525208</v>
      </c>
      <c r="H20" s="21">
        <f t="shared" ca="1" si="0"/>
        <v>9.9303733920859543</v>
      </c>
      <c r="I20" s="21">
        <f t="shared" ca="1" si="4"/>
        <v>28.170171219916881</v>
      </c>
    </row>
    <row r="21" spans="2:9" x14ac:dyDescent="0.15">
      <c r="B21" s="3">
        <v>6</v>
      </c>
      <c r="C21" s="20">
        <f t="shared" ca="1" si="5"/>
        <v>9.3638882992245573</v>
      </c>
      <c r="D21" s="21">
        <f t="shared" ca="1" si="1"/>
        <v>229.21192944455976</v>
      </c>
      <c r="E21" s="21">
        <f t="shared" ca="1" si="6"/>
        <v>248.01821236525208</v>
      </c>
      <c r="F21" s="21">
        <f t="shared" ca="1" si="2"/>
        <v>21.813368449594417</v>
      </c>
      <c r="G21" s="22">
        <f t="shared" ca="1" si="3"/>
        <v>269.83158081484652</v>
      </c>
      <c r="H21" s="21">
        <f t="shared" ca="1" si="0"/>
        <v>18.806282920692325</v>
      </c>
      <c r="I21" s="21">
        <f t="shared" ca="1" si="4"/>
        <v>40.619651370286761</v>
      </c>
    </row>
    <row r="22" spans="2:9" x14ac:dyDescent="0.15">
      <c r="B22" s="3">
        <v>7</v>
      </c>
      <c r="C22" s="20">
        <f t="shared" ca="1" si="5"/>
        <v>37.187327022209594</v>
      </c>
      <c r="D22" s="21">
        <f t="shared" ca="1" si="1"/>
        <v>266.39925646676937</v>
      </c>
      <c r="E22" s="21">
        <f t="shared" ca="1" si="6"/>
        <v>269.83158081484652</v>
      </c>
      <c r="F22" s="21">
        <f t="shared" ca="1" si="2"/>
        <v>19.979299966789618</v>
      </c>
      <c r="G22" s="22">
        <f t="shared" ca="1" si="3"/>
        <v>289.81088078163611</v>
      </c>
      <c r="H22" s="21">
        <f t="shared" ca="1" si="0"/>
        <v>3.4323243480771453</v>
      </c>
      <c r="I22" s="21">
        <f t="shared" ca="1" si="4"/>
        <v>23.411624314866742</v>
      </c>
    </row>
    <row r="23" spans="2:9" x14ac:dyDescent="0.15">
      <c r="B23" s="3">
        <v>8</v>
      </c>
      <c r="C23" s="20">
        <f t="shared" ca="1" si="5"/>
        <v>12.662001360892386</v>
      </c>
      <c r="D23" s="21">
        <f t="shared" ca="1" si="1"/>
        <v>279.06125782766173</v>
      </c>
      <c r="E23" s="21">
        <f t="shared" ca="1" si="6"/>
        <v>289.81088078163611</v>
      </c>
      <c r="F23" s="21">
        <f t="shared" ca="1" si="2"/>
        <v>18.745523242405579</v>
      </c>
      <c r="G23" s="22">
        <f t="shared" ca="1" si="3"/>
        <v>308.55640402404168</v>
      </c>
      <c r="H23" s="21">
        <f t="shared" ca="1" si="0"/>
        <v>10.749622953974381</v>
      </c>
      <c r="I23" s="21">
        <f t="shared" ca="1" si="4"/>
        <v>29.495146196379949</v>
      </c>
    </row>
    <row r="24" spans="2:9" x14ac:dyDescent="0.15">
      <c r="B24" s="3">
        <v>9</v>
      </c>
      <c r="C24" s="20">
        <f t="shared" ca="1" si="5"/>
        <v>24.172452612571451</v>
      </c>
      <c r="D24" s="21">
        <f t="shared" ca="1" si="1"/>
        <v>303.23371044023321</v>
      </c>
      <c r="E24" s="21">
        <f t="shared" ca="1" si="6"/>
        <v>308.55640402404168</v>
      </c>
      <c r="F24" s="21">
        <f t="shared" ca="1" si="2"/>
        <v>21.518898428312021</v>
      </c>
      <c r="G24" s="22">
        <f t="shared" ca="1" si="3"/>
        <v>330.0753024523537</v>
      </c>
      <c r="H24" s="21">
        <f t="shared" ca="1" si="0"/>
        <v>5.3226935838084728</v>
      </c>
      <c r="I24" s="21">
        <f t="shared" ca="1" si="4"/>
        <v>26.841592012120486</v>
      </c>
    </row>
    <row r="25" spans="2:9" x14ac:dyDescent="0.15">
      <c r="B25" s="3">
        <v>10</v>
      </c>
      <c r="C25" s="20">
        <f t="shared" ca="1" si="5"/>
        <v>13.865240124311086</v>
      </c>
      <c r="D25" s="21">
        <f t="shared" ca="1" si="1"/>
        <v>317.09895056454428</v>
      </c>
      <c r="E25" s="21">
        <f t="shared" ca="1" si="6"/>
        <v>330.0753024523537</v>
      </c>
      <c r="F25" s="21">
        <f t="shared" ca="1" si="2"/>
        <v>15.05219667071581</v>
      </c>
      <c r="G25" s="22">
        <f t="shared" ca="1" si="3"/>
        <v>345.12749912306953</v>
      </c>
      <c r="H25" s="21">
        <f t="shared" ca="1" si="0"/>
        <v>12.976351887809415</v>
      </c>
      <c r="I25" s="21">
        <f t="shared" ca="1" si="4"/>
        <v>28.028548558525245</v>
      </c>
    </row>
    <row r="26" spans="2:9" x14ac:dyDescent="0.15">
      <c r="B26" s="3">
        <v>11</v>
      </c>
      <c r="C26" s="20">
        <f t="shared" ca="1" si="5"/>
        <v>54.414869950359034</v>
      </c>
      <c r="D26" s="21">
        <f t="shared" ca="1" si="1"/>
        <v>371.51382051490333</v>
      </c>
      <c r="E26" s="21">
        <f t="shared" ca="1" si="6"/>
        <v>371.51382051490333</v>
      </c>
      <c r="F26" s="21">
        <f t="shared" ca="1" si="2"/>
        <v>16.407774172527311</v>
      </c>
      <c r="G26" s="22">
        <f t="shared" ca="1" si="3"/>
        <v>387.92159468743063</v>
      </c>
      <c r="H26" s="21">
        <f t="shared" ca="1" si="0"/>
        <v>0</v>
      </c>
      <c r="I26" s="21">
        <f t="shared" ca="1" si="4"/>
        <v>16.407774172527297</v>
      </c>
    </row>
    <row r="27" spans="2:9" x14ac:dyDescent="0.15">
      <c r="B27" s="3">
        <v>12</v>
      </c>
      <c r="C27" s="20">
        <f t="shared" ca="1" si="5"/>
        <v>7.0028979501762265</v>
      </c>
      <c r="D27" s="21">
        <f t="shared" ca="1" si="1"/>
        <v>378.51671846507958</v>
      </c>
      <c r="E27" s="21">
        <f t="shared" ca="1" si="6"/>
        <v>387.92159468743063</v>
      </c>
      <c r="F27" s="21">
        <f t="shared" ca="1" si="2"/>
        <v>20.909713158484742</v>
      </c>
      <c r="G27" s="22">
        <f t="shared" ca="1" si="3"/>
        <v>408.83130784591538</v>
      </c>
      <c r="H27" s="21">
        <f t="shared" ca="1" si="0"/>
        <v>9.4048762223510494</v>
      </c>
      <c r="I27" s="21">
        <f t="shared" ca="1" si="4"/>
        <v>30.314589380835798</v>
      </c>
    </row>
    <row r="28" spans="2:9" x14ac:dyDescent="0.15">
      <c r="B28" s="3">
        <v>13</v>
      </c>
      <c r="C28" s="20">
        <f t="shared" ca="1" si="5"/>
        <v>36.844057037157931</v>
      </c>
      <c r="D28" s="21">
        <f t="shared" ca="1" si="1"/>
        <v>415.36077550223752</v>
      </c>
      <c r="E28" s="21">
        <f t="shared" ca="1" si="6"/>
        <v>415.36077550223752</v>
      </c>
      <c r="F28" s="21">
        <f t="shared" ca="1" si="2"/>
        <v>18.269223640062282</v>
      </c>
      <c r="G28" s="22">
        <f t="shared" ca="1" si="3"/>
        <v>433.62999914229982</v>
      </c>
      <c r="H28" s="21">
        <f t="shared" ca="1" si="0"/>
        <v>0</v>
      </c>
      <c r="I28" s="21">
        <f t="shared" ca="1" si="4"/>
        <v>18.269223640062307</v>
      </c>
    </row>
    <row r="29" spans="2:9" x14ac:dyDescent="0.15">
      <c r="B29" s="3">
        <v>14</v>
      </c>
      <c r="C29" s="20">
        <f t="shared" ca="1" si="5"/>
        <v>10.096871087255755</v>
      </c>
      <c r="D29" s="21">
        <f t="shared" ca="1" si="1"/>
        <v>425.45764658949327</v>
      </c>
      <c r="E29" s="21">
        <f t="shared" ca="1" si="6"/>
        <v>433.62999914229982</v>
      </c>
      <c r="F29" s="21">
        <f t="shared" ca="1" si="2"/>
        <v>17.513230219503516</v>
      </c>
      <c r="G29" s="22">
        <f t="shared" ca="1" si="3"/>
        <v>451.14322936180332</v>
      </c>
      <c r="H29" s="21">
        <f t="shared" ca="1" si="0"/>
        <v>8.1723525528065579</v>
      </c>
      <c r="I29" s="21">
        <f t="shared" ca="1" si="4"/>
        <v>25.685582772310056</v>
      </c>
    </row>
    <row r="30" spans="2:9" x14ac:dyDescent="0.15">
      <c r="B30" s="3">
        <v>15</v>
      </c>
      <c r="C30" s="20">
        <f t="shared" ca="1" si="5"/>
        <v>17.817846737529759</v>
      </c>
      <c r="D30" s="21">
        <f t="shared" ca="1" si="1"/>
        <v>443.27549332702301</v>
      </c>
      <c r="E30" s="21">
        <f t="shared" ca="1" si="6"/>
        <v>451.14322936180332</v>
      </c>
      <c r="F30" s="21">
        <f t="shared" ca="1" si="2"/>
        <v>17.099459391663324</v>
      </c>
      <c r="G30" s="22">
        <f t="shared" ca="1" si="3"/>
        <v>468.24268875346667</v>
      </c>
      <c r="H30" s="21">
        <f t="shared" ca="1" si="0"/>
        <v>7.8677360347803074</v>
      </c>
      <c r="I30" s="21">
        <f t="shared" ca="1" si="4"/>
        <v>24.967195426443652</v>
      </c>
    </row>
    <row r="31" spans="2:9" x14ac:dyDescent="0.15">
      <c r="B31" s="3">
        <v>16</v>
      </c>
      <c r="C31" s="20">
        <f t="shared" ca="1" si="5"/>
        <v>15.468629115475384</v>
      </c>
      <c r="D31" s="21">
        <f t="shared" ca="1" si="1"/>
        <v>458.74412244249839</v>
      </c>
      <c r="E31" s="21">
        <f t="shared" ca="1" si="6"/>
        <v>468.24268875346667</v>
      </c>
      <c r="F31" s="21">
        <f t="shared" ca="1" si="2"/>
        <v>16.521345377120568</v>
      </c>
      <c r="G31" s="22">
        <f t="shared" ca="1" si="3"/>
        <v>484.76403413058722</v>
      </c>
      <c r="H31" s="21">
        <f t="shared" ca="1" si="0"/>
        <v>9.4985663109682719</v>
      </c>
      <c r="I31" s="21">
        <f t="shared" ca="1" si="4"/>
        <v>26.019911688088825</v>
      </c>
    </row>
    <row r="32" spans="2:9" x14ac:dyDescent="0.15">
      <c r="B32" s="3">
        <v>17</v>
      </c>
      <c r="C32" s="20">
        <f t="shared" ca="1" si="5"/>
        <v>17.975859373909376</v>
      </c>
      <c r="D32" s="21">
        <f t="shared" ca="1" si="1"/>
        <v>476.71998181640777</v>
      </c>
      <c r="E32" s="21">
        <f t="shared" ca="1" si="6"/>
        <v>484.76403413058722</v>
      </c>
      <c r="F32" s="21">
        <f t="shared" ca="1" si="2"/>
        <v>24.369569651843044</v>
      </c>
      <c r="G32" s="22">
        <f t="shared" ca="1" si="3"/>
        <v>509.13360378243027</v>
      </c>
      <c r="H32" s="21">
        <f t="shared" ca="1" si="0"/>
        <v>8.0440523141794529</v>
      </c>
      <c r="I32" s="21">
        <f t="shared" ca="1" si="4"/>
        <v>32.413621966022504</v>
      </c>
    </row>
    <row r="33" spans="2:9" x14ac:dyDescent="0.15">
      <c r="B33" s="3">
        <v>18</v>
      </c>
      <c r="C33" s="20">
        <f t="shared" ca="1" si="5"/>
        <v>9.1895811894832828</v>
      </c>
      <c r="D33" s="21">
        <f t="shared" ca="1" si="1"/>
        <v>485.90956300589107</v>
      </c>
      <c r="E33" s="21">
        <f t="shared" ca="1" si="6"/>
        <v>509.13360378243027</v>
      </c>
      <c r="F33" s="21">
        <f t="shared" ca="1" si="2"/>
        <v>16.577432732922603</v>
      </c>
      <c r="G33" s="22">
        <f t="shared" ca="1" si="3"/>
        <v>525.71103651535282</v>
      </c>
      <c r="H33" s="21">
        <f t="shared" ca="1" si="0"/>
        <v>23.224040776539198</v>
      </c>
      <c r="I33" s="21">
        <f t="shared" ca="1" si="4"/>
        <v>39.801473509461744</v>
      </c>
    </row>
    <row r="34" spans="2:9" x14ac:dyDescent="0.15">
      <c r="B34" s="3">
        <v>19</v>
      </c>
      <c r="C34" s="20">
        <f t="shared" ca="1" si="5"/>
        <v>12.389430652889519</v>
      </c>
      <c r="D34" s="21">
        <f t="shared" ca="1" si="1"/>
        <v>498.2989936587806</v>
      </c>
      <c r="E34" s="21">
        <f t="shared" ca="1" si="6"/>
        <v>525.71103651535282</v>
      </c>
      <c r="F34" s="21">
        <f t="shared" ca="1" si="2"/>
        <v>20.574095232494649</v>
      </c>
      <c r="G34" s="22">
        <f t="shared" ca="1" si="3"/>
        <v>546.28513174784746</v>
      </c>
      <c r="H34" s="21">
        <f t="shared" ca="1" si="0"/>
        <v>27.412042856572214</v>
      </c>
      <c r="I34" s="21">
        <f t="shared" ca="1" si="4"/>
        <v>47.986138089066856</v>
      </c>
    </row>
    <row r="35" spans="2:9" x14ac:dyDescent="0.15">
      <c r="B35" s="3">
        <v>20</v>
      </c>
      <c r="C35" s="20">
        <f t="shared" ca="1" si="5"/>
        <v>33.115596444802449</v>
      </c>
      <c r="D35" s="21">
        <f t="shared" ca="1" si="1"/>
        <v>531.41459010358301</v>
      </c>
      <c r="E35" s="21">
        <f t="shared" ca="1" si="6"/>
        <v>546.28513174784746</v>
      </c>
      <c r="F35" s="21">
        <f t="shared" ca="1" si="2"/>
        <v>21.357868597317179</v>
      </c>
      <c r="G35" s="22">
        <f t="shared" ca="1" si="3"/>
        <v>567.64300034516464</v>
      </c>
      <c r="H35" s="21">
        <f t="shared" ca="1" si="0"/>
        <v>14.870541644264449</v>
      </c>
      <c r="I35" s="21">
        <f t="shared" ca="1" si="4"/>
        <v>36.228410241581628</v>
      </c>
    </row>
    <row r="36" spans="2:9" x14ac:dyDescent="0.15">
      <c r="B36" s="3">
        <v>21</v>
      </c>
      <c r="C36" s="20">
        <f t="shared" ca="1" si="5"/>
        <v>11.40967857873499</v>
      </c>
      <c r="D36" s="21">
        <f t="shared" ca="1" si="1"/>
        <v>542.82426868231801</v>
      </c>
      <c r="E36" s="21">
        <f t="shared" ca="1" si="6"/>
        <v>567.64300034516464</v>
      </c>
      <c r="F36" s="21">
        <f t="shared" ca="1" si="2"/>
        <v>22.905122275229338</v>
      </c>
      <c r="G36" s="22">
        <f t="shared" ca="1" si="3"/>
        <v>590.548122620394</v>
      </c>
      <c r="H36" s="21">
        <f t="shared" ca="1" si="0"/>
        <v>24.818731662846631</v>
      </c>
      <c r="I36" s="21">
        <f t="shared" ca="1" si="4"/>
        <v>47.72385393807599</v>
      </c>
    </row>
    <row r="37" spans="2:9" x14ac:dyDescent="0.15">
      <c r="B37" s="3">
        <v>22</v>
      </c>
      <c r="C37" s="20">
        <f t="shared" ca="1" si="5"/>
        <v>29.494326079298144</v>
      </c>
      <c r="D37" s="21">
        <f t="shared" ca="1" si="1"/>
        <v>572.31859476161617</v>
      </c>
      <c r="E37" s="21">
        <f t="shared" ca="1" si="6"/>
        <v>590.548122620394</v>
      </c>
      <c r="F37" s="21">
        <f t="shared" ca="1" si="2"/>
        <v>21.898017721265042</v>
      </c>
      <c r="G37" s="22">
        <f t="shared" ca="1" si="3"/>
        <v>612.44614034165909</v>
      </c>
      <c r="H37" s="21">
        <f t="shared" ca="1" si="0"/>
        <v>18.229527858777828</v>
      </c>
      <c r="I37" s="21">
        <f t="shared" ca="1" si="4"/>
        <v>40.12754558004292</v>
      </c>
    </row>
    <row r="38" spans="2:9" x14ac:dyDescent="0.15">
      <c r="B38" s="3">
        <v>23</v>
      </c>
      <c r="C38" s="20">
        <f t="shared" ca="1" si="5"/>
        <v>79.213581610671</v>
      </c>
      <c r="D38" s="21">
        <f t="shared" ca="1" si="1"/>
        <v>651.53217637228715</v>
      </c>
      <c r="E38" s="21">
        <f t="shared" ca="1" si="6"/>
        <v>651.53217637228715</v>
      </c>
      <c r="F38" s="21">
        <f t="shared" ca="1" si="2"/>
        <v>16.895387751305904</v>
      </c>
      <c r="G38" s="22">
        <f t="shared" ca="1" si="3"/>
        <v>668.42756412359302</v>
      </c>
      <c r="H38" s="21">
        <f t="shared" ca="1" si="0"/>
        <v>0</v>
      </c>
      <c r="I38" s="21">
        <f t="shared" ca="1" si="4"/>
        <v>16.895387751305861</v>
      </c>
    </row>
    <row r="39" spans="2:9" x14ac:dyDescent="0.15">
      <c r="B39" s="3">
        <v>24</v>
      </c>
      <c r="C39" s="20">
        <f t="shared" ca="1" si="5"/>
        <v>3.4734698945163647</v>
      </c>
      <c r="D39" s="21">
        <f t="shared" ca="1" si="1"/>
        <v>655.00564626680352</v>
      </c>
      <c r="E39" s="21">
        <f t="shared" ca="1" si="6"/>
        <v>668.42756412359302</v>
      </c>
      <c r="F39" s="21">
        <f t="shared" ca="1" si="2"/>
        <v>16.762202177884223</v>
      </c>
      <c r="G39" s="22">
        <f t="shared" ca="1" si="3"/>
        <v>685.18976630147722</v>
      </c>
      <c r="H39" s="21">
        <f t="shared" ca="1" si="0"/>
        <v>13.421917856789491</v>
      </c>
      <c r="I39" s="21">
        <f t="shared" ca="1" si="4"/>
        <v>30.184120034673697</v>
      </c>
    </row>
    <row r="40" spans="2:9" x14ac:dyDescent="0.15">
      <c r="B40" s="3">
        <v>25</v>
      </c>
      <c r="C40" s="20">
        <f t="shared" ca="1" si="5"/>
        <v>11.735546737410296</v>
      </c>
      <c r="D40" s="21">
        <f t="shared" ca="1" si="1"/>
        <v>666.74119300421387</v>
      </c>
      <c r="E40" s="21">
        <f t="shared" ca="1" si="6"/>
        <v>685.18976630147722</v>
      </c>
      <c r="F40" s="21">
        <f t="shared" ca="1" si="2"/>
        <v>15.352861987893235</v>
      </c>
      <c r="G40" s="22">
        <f t="shared" ca="1" si="3"/>
        <v>700.54262828937044</v>
      </c>
      <c r="H40" s="21">
        <f t="shared" ca="1" si="0"/>
        <v>18.448573297263351</v>
      </c>
      <c r="I40" s="21">
        <f t="shared" ca="1" si="4"/>
        <v>33.801435285156572</v>
      </c>
    </row>
    <row r="41" spans="2:9" x14ac:dyDescent="0.15">
      <c r="B41" s="3">
        <v>26</v>
      </c>
      <c r="C41" s="20">
        <f t="shared" ca="1" si="5"/>
        <v>51.407268599447349</v>
      </c>
      <c r="D41" s="21">
        <f t="shared" ca="1" si="1"/>
        <v>718.14846160366119</v>
      </c>
      <c r="E41" s="21">
        <f t="shared" ca="1" si="6"/>
        <v>718.14846160366119</v>
      </c>
      <c r="F41" s="21">
        <f t="shared" ca="1" si="2"/>
        <v>24.314808485978681</v>
      </c>
      <c r="G41" s="22">
        <f t="shared" ca="1" si="3"/>
        <v>742.46327008963988</v>
      </c>
      <c r="H41" s="21">
        <f t="shared" ca="1" si="0"/>
        <v>0</v>
      </c>
      <c r="I41" s="21">
        <f t="shared" ca="1" si="4"/>
        <v>24.314808485978688</v>
      </c>
    </row>
    <row r="42" spans="2:9" x14ac:dyDescent="0.15">
      <c r="B42" s="3">
        <v>27</v>
      </c>
      <c r="C42" s="20">
        <f t="shared" ca="1" si="5"/>
        <v>82.592231345293015</v>
      </c>
      <c r="D42" s="21">
        <f t="shared" ca="1" si="1"/>
        <v>800.74069294895423</v>
      </c>
      <c r="E42" s="21">
        <f t="shared" ca="1" si="6"/>
        <v>800.74069294895423</v>
      </c>
      <c r="F42" s="21">
        <f t="shared" ca="1" si="2"/>
        <v>20.303362565684214</v>
      </c>
      <c r="G42" s="22">
        <f t="shared" ca="1" si="3"/>
        <v>821.04405551463844</v>
      </c>
      <c r="H42" s="21">
        <f t="shared" ca="1" si="0"/>
        <v>0</v>
      </c>
      <c r="I42" s="21">
        <f t="shared" ca="1" si="4"/>
        <v>20.30336256568421</v>
      </c>
    </row>
    <row r="43" spans="2:9" x14ac:dyDescent="0.15">
      <c r="B43" s="3">
        <v>28</v>
      </c>
      <c r="C43" s="20">
        <f t="shared" ca="1" si="5"/>
        <v>26.791746107981442</v>
      </c>
      <c r="D43" s="21">
        <f t="shared" ca="1" si="1"/>
        <v>827.53243905693569</v>
      </c>
      <c r="E43" s="21">
        <f t="shared" ca="1" si="6"/>
        <v>827.53243905693569</v>
      </c>
      <c r="F43" s="21">
        <f t="shared" ca="1" si="2"/>
        <v>24.510145350240251</v>
      </c>
      <c r="G43" s="22">
        <f t="shared" ca="1" si="3"/>
        <v>852.04258440717592</v>
      </c>
      <c r="H43" s="21">
        <f t="shared" ca="1" si="0"/>
        <v>0</v>
      </c>
      <c r="I43" s="21">
        <f t="shared" ca="1" si="4"/>
        <v>24.510145350240236</v>
      </c>
    </row>
    <row r="44" spans="2:9" x14ac:dyDescent="0.15">
      <c r="B44" s="3">
        <v>29</v>
      </c>
      <c r="C44" s="20">
        <f t="shared" ca="1" si="5"/>
        <v>20.799972301392145</v>
      </c>
      <c r="D44" s="21">
        <f t="shared" ca="1" si="1"/>
        <v>848.33241135832782</v>
      </c>
      <c r="E44" s="21">
        <f t="shared" ca="1" si="6"/>
        <v>852.04258440717592</v>
      </c>
      <c r="F44" s="21">
        <f t="shared" ca="1" si="2"/>
        <v>16.350071480783626</v>
      </c>
      <c r="G44" s="22">
        <f t="shared" ca="1" si="3"/>
        <v>868.39265588795956</v>
      </c>
      <c r="H44" s="21">
        <f t="shared" ca="1" si="0"/>
        <v>3.7101730488481053</v>
      </c>
      <c r="I44" s="21">
        <f t="shared" ca="1" si="4"/>
        <v>20.060244529631746</v>
      </c>
    </row>
    <row r="45" spans="2:9" x14ac:dyDescent="0.15">
      <c r="B45" s="3">
        <v>30</v>
      </c>
      <c r="C45" s="20">
        <f t="shared" ca="1" si="5"/>
        <v>56.852765262935854</v>
      </c>
      <c r="D45" s="21">
        <f t="shared" ca="1" si="1"/>
        <v>905.18517662126362</v>
      </c>
      <c r="E45" s="21">
        <f t="shared" ca="1" si="6"/>
        <v>905.18517662126362</v>
      </c>
      <c r="F45" s="21">
        <f t="shared" ca="1" si="2"/>
        <v>24.993990593453528</v>
      </c>
      <c r="G45" s="22">
        <f t="shared" ca="1" si="3"/>
        <v>930.17916721471715</v>
      </c>
      <c r="H45" s="21">
        <f t="shared" ca="1" si="0"/>
        <v>0</v>
      </c>
      <c r="I45" s="21">
        <f t="shared" ca="1" si="4"/>
        <v>24.993990593453532</v>
      </c>
    </row>
    <row r="46" spans="2:9" x14ac:dyDescent="0.15">
      <c r="B46" s="3">
        <v>31</v>
      </c>
      <c r="C46" s="20">
        <f t="shared" ca="1" si="5"/>
        <v>40.112117154545402</v>
      </c>
      <c r="D46" s="21">
        <f t="shared" ca="1" si="1"/>
        <v>945.29729377580907</v>
      </c>
      <c r="E46" s="21">
        <f t="shared" ca="1" si="6"/>
        <v>945.29729377580907</v>
      </c>
      <c r="F46" s="21">
        <f t="shared" ca="1" si="2"/>
        <v>21.332118891934446</v>
      </c>
      <c r="G46" s="22">
        <f t="shared" ca="1" si="3"/>
        <v>966.62941266774351</v>
      </c>
      <c r="H46" s="21">
        <f t="shared" ca="1" si="0"/>
        <v>0</v>
      </c>
      <c r="I46" s="21">
        <f t="shared" ca="1" si="4"/>
        <v>21.332118891934442</v>
      </c>
    </row>
    <row r="47" spans="2:9" x14ac:dyDescent="0.15">
      <c r="B47" s="3">
        <v>32</v>
      </c>
      <c r="C47" s="20">
        <f t="shared" ca="1" si="5"/>
        <v>25.825323988851899</v>
      </c>
      <c r="D47" s="21">
        <f t="shared" ca="1" si="1"/>
        <v>971.12261776466096</v>
      </c>
      <c r="E47" s="21">
        <f t="shared" ca="1" si="6"/>
        <v>971.12261776466096</v>
      </c>
      <c r="F47" s="21">
        <f t="shared" ca="1" si="2"/>
        <v>22.435210334592476</v>
      </c>
      <c r="G47" s="22">
        <f t="shared" ca="1" si="3"/>
        <v>993.55782809925347</v>
      </c>
      <c r="H47" s="21">
        <f t="shared" ca="1" si="0"/>
        <v>0</v>
      </c>
      <c r="I47" s="21">
        <f t="shared" ca="1" si="4"/>
        <v>22.435210334592512</v>
      </c>
    </row>
    <row r="48" spans="2:9" x14ac:dyDescent="0.15">
      <c r="B48" s="3">
        <v>33</v>
      </c>
      <c r="C48" s="20">
        <f t="shared" ca="1" si="5"/>
        <v>85.296481043858066</v>
      </c>
      <c r="D48" s="21">
        <f t="shared" ca="1" si="1"/>
        <v>1056.419098808519</v>
      </c>
      <c r="E48" s="21">
        <f t="shared" ca="1" si="6"/>
        <v>1056.419098808519</v>
      </c>
      <c r="F48" s="21">
        <f t="shared" ca="1" si="2"/>
        <v>20.409376907459343</v>
      </c>
      <c r="G48" s="22">
        <f t="shared" ref="G48:G79" ca="1" si="7">TimeServiceBegins+ServiceTime</f>
        <v>1076.8284757159784</v>
      </c>
      <c r="H48" s="21">
        <f t="shared" ref="H48:H79" ca="1" si="8">TimeServiceBegins-TimeOfArrival</f>
        <v>0</v>
      </c>
      <c r="I48" s="21">
        <f t="shared" ref="I48:I79" ca="1" si="9">TimeServiceEnds-TimeOfArrival</f>
        <v>20.409376907459318</v>
      </c>
    </row>
    <row r="49" spans="2:9" x14ac:dyDescent="0.15">
      <c r="B49" s="3">
        <v>34</v>
      </c>
      <c r="C49" s="20">
        <f t="shared" ca="1" si="5"/>
        <v>2.1645471741507483</v>
      </c>
      <c r="D49" s="21">
        <f t="shared" ref="D49:D80" ca="1" si="10">D48+InterarrivalTime</f>
        <v>1058.5836459826699</v>
      </c>
      <c r="E49" s="21">
        <f t="shared" ref="E49:E80" ca="1" si="11">MAX(G48,D49)</f>
        <v>1076.8284757159784</v>
      </c>
      <c r="F49" s="21">
        <f t="shared" ca="1" si="2"/>
        <v>20.662041566582431</v>
      </c>
      <c r="G49" s="22">
        <f t="shared" ca="1" si="7"/>
        <v>1097.4905172825609</v>
      </c>
      <c r="H49" s="21">
        <f t="shared" ca="1" si="8"/>
        <v>18.244829733308507</v>
      </c>
      <c r="I49" s="21">
        <f t="shared" ca="1" si="9"/>
        <v>38.906871299891009</v>
      </c>
    </row>
    <row r="50" spans="2:9" x14ac:dyDescent="0.15">
      <c r="B50" s="3">
        <v>35</v>
      </c>
      <c r="C50" s="20">
        <f t="shared" ca="1" si="5"/>
        <v>0.89437601052623916</v>
      </c>
      <c r="D50" s="21">
        <f t="shared" ca="1" si="10"/>
        <v>1059.4780219931961</v>
      </c>
      <c r="E50" s="21">
        <f t="shared" ca="1" si="11"/>
        <v>1097.4905172825609</v>
      </c>
      <c r="F50" s="21">
        <f t="shared" ca="1" si="2"/>
        <v>18.061693485936004</v>
      </c>
      <c r="G50" s="22">
        <f t="shared" ca="1" si="7"/>
        <v>1115.5522107684969</v>
      </c>
      <c r="H50" s="21">
        <f t="shared" ca="1" si="8"/>
        <v>38.012495289364779</v>
      </c>
      <c r="I50" s="21">
        <f t="shared" ca="1" si="9"/>
        <v>56.074188775300854</v>
      </c>
    </row>
    <row r="51" spans="2:9" x14ac:dyDescent="0.15">
      <c r="B51" s="3">
        <v>36</v>
      </c>
      <c r="C51" s="20">
        <f t="shared" ca="1" si="5"/>
        <v>9.0457402035909951</v>
      </c>
      <c r="D51" s="21">
        <f t="shared" ca="1" si="10"/>
        <v>1068.5237621967872</v>
      </c>
      <c r="E51" s="21">
        <f t="shared" ca="1" si="11"/>
        <v>1115.5522107684969</v>
      </c>
      <c r="F51" s="21">
        <f t="shared" ca="1" si="2"/>
        <v>22.972681490533819</v>
      </c>
      <c r="G51" s="22">
        <f t="shared" ca="1" si="7"/>
        <v>1138.5248922590308</v>
      </c>
      <c r="H51" s="21">
        <f t="shared" ca="1" si="8"/>
        <v>47.02844857170976</v>
      </c>
      <c r="I51" s="21">
        <f t="shared" ca="1" si="9"/>
        <v>70.001130062243647</v>
      </c>
    </row>
    <row r="52" spans="2:9" x14ac:dyDescent="0.15">
      <c r="B52" s="3">
        <v>37</v>
      </c>
      <c r="C52" s="20">
        <f t="shared" ca="1" si="5"/>
        <v>17.042202329061485</v>
      </c>
      <c r="D52" s="21">
        <f t="shared" ca="1" si="10"/>
        <v>1085.5659645258486</v>
      </c>
      <c r="E52" s="21">
        <f t="shared" ca="1" si="11"/>
        <v>1138.5248922590308</v>
      </c>
      <c r="F52" s="21">
        <f t="shared" ca="1" si="2"/>
        <v>23.039612573805726</v>
      </c>
      <c r="G52" s="22">
        <f t="shared" ca="1" si="7"/>
        <v>1161.5645048328365</v>
      </c>
      <c r="H52" s="21">
        <f t="shared" ca="1" si="8"/>
        <v>52.958927733182236</v>
      </c>
      <c r="I52" s="21">
        <f t="shared" ca="1" si="9"/>
        <v>75.998540306987934</v>
      </c>
    </row>
    <row r="53" spans="2:9" x14ac:dyDescent="0.15">
      <c r="B53" s="3">
        <v>38</v>
      </c>
      <c r="C53" s="20">
        <f t="shared" ca="1" si="5"/>
        <v>20.496436455626178</v>
      </c>
      <c r="D53" s="21">
        <f t="shared" ca="1" si="10"/>
        <v>1106.0624009814749</v>
      </c>
      <c r="E53" s="21">
        <f t="shared" ca="1" si="11"/>
        <v>1161.5645048328365</v>
      </c>
      <c r="F53" s="21">
        <f t="shared" ca="1" si="2"/>
        <v>21.498813884818908</v>
      </c>
      <c r="G53" s="22">
        <f t="shared" ca="1" si="7"/>
        <v>1183.0633187176554</v>
      </c>
      <c r="H53" s="21">
        <f t="shared" ca="1" si="8"/>
        <v>55.502103851361653</v>
      </c>
      <c r="I53" s="21">
        <f t="shared" ca="1" si="9"/>
        <v>77.000917736180554</v>
      </c>
    </row>
    <row r="54" spans="2:9" x14ac:dyDescent="0.15">
      <c r="B54" s="3">
        <v>39</v>
      </c>
      <c r="C54" s="20">
        <f t="shared" ca="1" si="5"/>
        <v>83.600642001812844</v>
      </c>
      <c r="D54" s="21">
        <f t="shared" ca="1" si="10"/>
        <v>1189.6630429832876</v>
      </c>
      <c r="E54" s="21">
        <f t="shared" ca="1" si="11"/>
        <v>1189.6630429832876</v>
      </c>
      <c r="F54" s="21">
        <f t="shared" ca="1" si="2"/>
        <v>23.752029066471742</v>
      </c>
      <c r="G54" s="22">
        <f t="shared" ca="1" si="7"/>
        <v>1213.4150720497594</v>
      </c>
      <c r="H54" s="21">
        <f t="shared" ca="1" si="8"/>
        <v>0</v>
      </c>
      <c r="I54" s="21">
        <f t="shared" ca="1" si="9"/>
        <v>23.752029066471778</v>
      </c>
    </row>
    <row r="55" spans="2:9" x14ac:dyDescent="0.15">
      <c r="B55" s="3">
        <v>40</v>
      </c>
      <c r="C55" s="20">
        <f t="shared" ca="1" si="5"/>
        <v>30.131992980701149</v>
      </c>
      <c r="D55" s="21">
        <f t="shared" ca="1" si="10"/>
        <v>1219.7950359639888</v>
      </c>
      <c r="E55" s="21">
        <f t="shared" ca="1" si="11"/>
        <v>1219.7950359639888</v>
      </c>
      <c r="F55" s="21">
        <f t="shared" ca="1" si="2"/>
        <v>21.330651446497498</v>
      </c>
      <c r="G55" s="22">
        <f t="shared" ca="1" si="7"/>
        <v>1241.1256874104863</v>
      </c>
      <c r="H55" s="21">
        <f t="shared" ca="1" si="8"/>
        <v>0</v>
      </c>
      <c r="I55" s="21">
        <f t="shared" ca="1" si="9"/>
        <v>21.330651446497541</v>
      </c>
    </row>
    <row r="56" spans="2:9" x14ac:dyDescent="0.15">
      <c r="B56" s="3">
        <v>41</v>
      </c>
      <c r="C56" s="20">
        <f t="shared" ca="1" si="5"/>
        <v>29.985975514062272</v>
      </c>
      <c r="D56" s="21">
        <f t="shared" ca="1" si="10"/>
        <v>1249.7810114780511</v>
      </c>
      <c r="E56" s="21">
        <f t="shared" ca="1" si="11"/>
        <v>1249.7810114780511</v>
      </c>
      <c r="F56" s="21">
        <f t="shared" ca="1" si="2"/>
        <v>17.120075207698072</v>
      </c>
      <c r="G56" s="22">
        <f t="shared" ca="1" si="7"/>
        <v>1266.9010866857493</v>
      </c>
      <c r="H56" s="21">
        <f t="shared" ca="1" si="8"/>
        <v>0</v>
      </c>
      <c r="I56" s="21">
        <f t="shared" ca="1" si="9"/>
        <v>17.120075207698164</v>
      </c>
    </row>
    <row r="57" spans="2:9" x14ac:dyDescent="0.15">
      <c r="B57" s="3">
        <v>42</v>
      </c>
      <c r="C57" s="20">
        <f t="shared" ca="1" si="5"/>
        <v>62.782746505891261</v>
      </c>
      <c r="D57" s="21">
        <f t="shared" ca="1" si="10"/>
        <v>1312.5637579839424</v>
      </c>
      <c r="E57" s="21">
        <f t="shared" ca="1" si="11"/>
        <v>1312.5637579839424</v>
      </c>
      <c r="F57" s="21">
        <f t="shared" ca="1" si="2"/>
        <v>24.524315763843536</v>
      </c>
      <c r="G57" s="22">
        <f t="shared" ca="1" si="7"/>
        <v>1337.088073747786</v>
      </c>
      <c r="H57" s="21">
        <f t="shared" ca="1" si="8"/>
        <v>0</v>
      </c>
      <c r="I57" s="21">
        <f t="shared" ca="1" si="9"/>
        <v>24.52431576384356</v>
      </c>
    </row>
    <row r="58" spans="2:9" x14ac:dyDescent="0.15">
      <c r="B58" s="3">
        <v>43</v>
      </c>
      <c r="C58" s="20">
        <f t="shared" ca="1" si="5"/>
        <v>48.506872758939537</v>
      </c>
      <c r="D58" s="21">
        <f t="shared" ca="1" si="10"/>
        <v>1361.070630742882</v>
      </c>
      <c r="E58" s="21">
        <f t="shared" ca="1" si="11"/>
        <v>1361.070630742882</v>
      </c>
      <c r="F58" s="21">
        <f t="shared" ca="1" si="2"/>
        <v>17.792042780572661</v>
      </c>
      <c r="G58" s="22">
        <f t="shared" ca="1" si="7"/>
        <v>1378.8626735234548</v>
      </c>
      <c r="H58" s="21">
        <f t="shared" ca="1" si="8"/>
        <v>0</v>
      </c>
      <c r="I58" s="21">
        <f t="shared" ca="1" si="9"/>
        <v>17.792042780572729</v>
      </c>
    </row>
    <row r="59" spans="2:9" x14ac:dyDescent="0.15">
      <c r="B59" s="3">
        <v>44</v>
      </c>
      <c r="C59" s="20">
        <f t="shared" ca="1" si="5"/>
        <v>65.045776347453568</v>
      </c>
      <c r="D59" s="21">
        <f t="shared" ca="1" si="10"/>
        <v>1426.1164070903355</v>
      </c>
      <c r="E59" s="21">
        <f t="shared" ca="1" si="11"/>
        <v>1426.1164070903355</v>
      </c>
      <c r="F59" s="21">
        <f t="shared" ca="1" si="2"/>
        <v>19.240582067858568</v>
      </c>
      <c r="G59" s="22">
        <f t="shared" ca="1" si="7"/>
        <v>1445.3569891581942</v>
      </c>
      <c r="H59" s="21">
        <f t="shared" ca="1" si="8"/>
        <v>0</v>
      </c>
      <c r="I59" s="21">
        <f t="shared" ca="1" si="9"/>
        <v>19.240582067858668</v>
      </c>
    </row>
    <row r="60" spans="2:9" x14ac:dyDescent="0.15">
      <c r="B60" s="3">
        <v>45</v>
      </c>
      <c r="C60" s="20">
        <f t="shared" ca="1" si="5"/>
        <v>52.345940739446633</v>
      </c>
      <c r="D60" s="21">
        <f t="shared" ca="1" si="10"/>
        <v>1478.4623478297822</v>
      </c>
      <c r="E60" s="21">
        <f t="shared" ca="1" si="11"/>
        <v>1478.4623478297822</v>
      </c>
      <c r="F60" s="21">
        <f t="shared" ca="1" si="2"/>
        <v>16.070782152142815</v>
      </c>
      <c r="G60" s="22">
        <f t="shared" ca="1" si="7"/>
        <v>1494.533129981925</v>
      </c>
      <c r="H60" s="21">
        <f t="shared" ca="1" si="8"/>
        <v>0</v>
      </c>
      <c r="I60" s="21">
        <f t="shared" ca="1" si="9"/>
        <v>16.070782152142783</v>
      </c>
    </row>
    <row r="61" spans="2:9" x14ac:dyDescent="0.15">
      <c r="B61" s="3">
        <v>46</v>
      </c>
      <c r="C61" s="20">
        <f t="shared" ca="1" si="5"/>
        <v>39.501689052176715</v>
      </c>
      <c r="D61" s="21">
        <f t="shared" ca="1" si="10"/>
        <v>1517.9640368819589</v>
      </c>
      <c r="E61" s="21">
        <f t="shared" ca="1" si="11"/>
        <v>1517.9640368819589</v>
      </c>
      <c r="F61" s="21">
        <f t="shared" ca="1" si="2"/>
        <v>18.004056429737926</v>
      </c>
      <c r="G61" s="22">
        <f t="shared" ca="1" si="7"/>
        <v>1535.9680933116967</v>
      </c>
      <c r="H61" s="21">
        <f t="shared" ca="1" si="8"/>
        <v>0</v>
      </c>
      <c r="I61" s="21">
        <f t="shared" ca="1" si="9"/>
        <v>18.00405642973783</v>
      </c>
    </row>
    <row r="62" spans="2:9" x14ac:dyDescent="0.15">
      <c r="B62" s="3">
        <v>47</v>
      </c>
      <c r="C62" s="20">
        <f t="shared" ca="1" si="5"/>
        <v>16.447770565967666</v>
      </c>
      <c r="D62" s="21">
        <f t="shared" ca="1" si="10"/>
        <v>1534.4118074479265</v>
      </c>
      <c r="E62" s="21">
        <f t="shared" ca="1" si="11"/>
        <v>1535.9680933116967</v>
      </c>
      <c r="F62" s="21">
        <f t="shared" ca="1" si="2"/>
        <v>24.321683199572966</v>
      </c>
      <c r="G62" s="22">
        <f t="shared" ca="1" si="7"/>
        <v>1560.2897765112698</v>
      </c>
      <c r="H62" s="21">
        <f t="shared" ca="1" si="8"/>
        <v>1.5562858637701993</v>
      </c>
      <c r="I62" s="21">
        <f t="shared" ca="1" si="9"/>
        <v>25.877969063343244</v>
      </c>
    </row>
    <row r="63" spans="2:9" x14ac:dyDescent="0.15">
      <c r="B63" s="3">
        <v>48</v>
      </c>
      <c r="C63" s="20">
        <f t="shared" ca="1" si="5"/>
        <v>5.2205660898110118</v>
      </c>
      <c r="D63" s="21">
        <f t="shared" ca="1" si="10"/>
        <v>1539.6323735377375</v>
      </c>
      <c r="E63" s="21">
        <f t="shared" ca="1" si="11"/>
        <v>1560.2897765112698</v>
      </c>
      <c r="F63" s="21">
        <f t="shared" ca="1" si="2"/>
        <v>19.501511154270496</v>
      </c>
      <c r="G63" s="22">
        <f t="shared" ca="1" si="7"/>
        <v>1579.7912876655403</v>
      </c>
      <c r="H63" s="21">
        <f t="shared" ca="1" si="8"/>
        <v>20.657402973532271</v>
      </c>
      <c r="I63" s="21">
        <f t="shared" ca="1" si="9"/>
        <v>40.158914127802745</v>
      </c>
    </row>
    <row r="64" spans="2:9" x14ac:dyDescent="0.15">
      <c r="B64" s="3">
        <v>49</v>
      </c>
      <c r="C64" s="20">
        <f t="shared" ca="1" si="5"/>
        <v>20.135469019142597</v>
      </c>
      <c r="D64" s="21">
        <f t="shared" ca="1" si="10"/>
        <v>1559.7678425568802</v>
      </c>
      <c r="E64" s="21">
        <f t="shared" ca="1" si="11"/>
        <v>1579.7912876655403</v>
      </c>
      <c r="F64" s="21">
        <f t="shared" ca="1" si="2"/>
        <v>15.923096138280705</v>
      </c>
      <c r="G64" s="22">
        <f t="shared" ca="1" si="7"/>
        <v>1595.714383803821</v>
      </c>
      <c r="H64" s="21">
        <f t="shared" ca="1" si="8"/>
        <v>20.023445108660098</v>
      </c>
      <c r="I64" s="21">
        <f t="shared" ca="1" si="9"/>
        <v>35.946541246940797</v>
      </c>
    </row>
    <row r="65" spans="2:9" x14ac:dyDescent="0.15">
      <c r="B65" s="3">
        <v>50</v>
      </c>
      <c r="C65" s="20">
        <f t="shared" ca="1" si="5"/>
        <v>22.140354290290503</v>
      </c>
      <c r="D65" s="21">
        <f t="shared" ca="1" si="10"/>
        <v>1581.9081968471708</v>
      </c>
      <c r="E65" s="21">
        <f t="shared" ca="1" si="11"/>
        <v>1595.714383803821</v>
      </c>
      <c r="F65" s="21">
        <f t="shared" ca="1" si="2"/>
        <v>15.466776618642653</v>
      </c>
      <c r="G65" s="22">
        <f t="shared" ca="1" si="7"/>
        <v>1611.1811604224636</v>
      </c>
      <c r="H65" s="21">
        <f t="shared" ca="1" si="8"/>
        <v>13.806186956650208</v>
      </c>
      <c r="I65" s="21">
        <f t="shared" ca="1" si="9"/>
        <v>29.272963575292806</v>
      </c>
    </row>
    <row r="66" spans="2:9" x14ac:dyDescent="0.15">
      <c r="B66" s="3">
        <v>51</v>
      </c>
      <c r="C66" s="20">
        <f t="shared" ca="1" si="5"/>
        <v>17.777301867002841</v>
      </c>
      <c r="D66" s="21">
        <f t="shared" ca="1" si="10"/>
        <v>1599.6854987141735</v>
      </c>
      <c r="E66" s="21">
        <f t="shared" ca="1" si="11"/>
        <v>1611.1811604224636</v>
      </c>
      <c r="F66" s="21">
        <f t="shared" ca="1" si="2"/>
        <v>16.846493226496236</v>
      </c>
      <c r="G66" s="22">
        <f t="shared" ca="1" si="7"/>
        <v>1628.0276536489598</v>
      </c>
      <c r="H66" s="21">
        <f t="shared" ca="1" si="8"/>
        <v>11.495661708290072</v>
      </c>
      <c r="I66" s="21">
        <f t="shared" ca="1" si="9"/>
        <v>28.342154934786322</v>
      </c>
    </row>
    <row r="67" spans="2:9" x14ac:dyDescent="0.15">
      <c r="B67" s="3">
        <v>52</v>
      </c>
      <c r="C67" s="20">
        <f t="shared" ca="1" si="5"/>
        <v>8.2393520429182558</v>
      </c>
      <c r="D67" s="21">
        <f t="shared" ca="1" si="10"/>
        <v>1607.9248507570917</v>
      </c>
      <c r="E67" s="21">
        <f t="shared" ca="1" si="11"/>
        <v>1628.0276536489598</v>
      </c>
      <c r="F67" s="21">
        <f t="shared" ca="1" si="2"/>
        <v>15.100158616137804</v>
      </c>
      <c r="G67" s="22">
        <f t="shared" ca="1" si="7"/>
        <v>1643.1278122650976</v>
      </c>
      <c r="H67" s="21">
        <f t="shared" ca="1" si="8"/>
        <v>20.102802891868123</v>
      </c>
      <c r="I67" s="21">
        <f t="shared" ca="1" si="9"/>
        <v>35.202961508005956</v>
      </c>
    </row>
    <row r="68" spans="2:9" x14ac:dyDescent="0.15">
      <c r="B68" s="3">
        <v>53</v>
      </c>
      <c r="C68" s="20">
        <f t="shared" ca="1" si="5"/>
        <v>4.3679821368161074</v>
      </c>
      <c r="D68" s="21">
        <f t="shared" ca="1" si="10"/>
        <v>1612.2928328939079</v>
      </c>
      <c r="E68" s="21">
        <f t="shared" ca="1" si="11"/>
        <v>1643.1278122650976</v>
      </c>
      <c r="F68" s="21">
        <f t="shared" ca="1" si="2"/>
        <v>21.903761574169806</v>
      </c>
      <c r="G68" s="22">
        <f t="shared" ca="1" si="7"/>
        <v>1665.0315738392674</v>
      </c>
      <c r="H68" s="21">
        <f t="shared" ca="1" si="8"/>
        <v>30.834979371189775</v>
      </c>
      <c r="I68" s="21">
        <f t="shared" ca="1" si="9"/>
        <v>52.738740945359496</v>
      </c>
    </row>
    <row r="69" spans="2:9" x14ac:dyDescent="0.15">
      <c r="B69" s="3">
        <v>54</v>
      </c>
      <c r="C69" s="20">
        <f t="shared" ca="1" si="5"/>
        <v>13.337162267208869</v>
      </c>
      <c r="D69" s="21">
        <f t="shared" ca="1" si="10"/>
        <v>1625.6299951611168</v>
      </c>
      <c r="E69" s="21">
        <f t="shared" ca="1" si="11"/>
        <v>1665.0315738392674</v>
      </c>
      <c r="F69" s="21">
        <f t="shared" ca="1" si="2"/>
        <v>22.608603800944636</v>
      </c>
      <c r="G69" s="22">
        <f t="shared" ca="1" si="7"/>
        <v>1687.640177640212</v>
      </c>
      <c r="H69" s="21">
        <f t="shared" ca="1" si="8"/>
        <v>39.401578678150599</v>
      </c>
      <c r="I69" s="21">
        <f t="shared" ca="1" si="9"/>
        <v>62.010182479095192</v>
      </c>
    </row>
    <row r="70" spans="2:9" x14ac:dyDescent="0.15">
      <c r="B70" s="3">
        <v>55</v>
      </c>
      <c r="C70" s="20">
        <f t="shared" ca="1" si="5"/>
        <v>45.750603917631125</v>
      </c>
      <c r="D70" s="21">
        <f t="shared" ca="1" si="10"/>
        <v>1671.380599078748</v>
      </c>
      <c r="E70" s="21">
        <f t="shared" ca="1" si="11"/>
        <v>1687.640177640212</v>
      </c>
      <c r="F70" s="21">
        <f t="shared" ca="1" si="2"/>
        <v>23.859750338434601</v>
      </c>
      <c r="G70" s="22">
        <f t="shared" ca="1" si="7"/>
        <v>1711.4999279786466</v>
      </c>
      <c r="H70" s="21">
        <f t="shared" ca="1" si="8"/>
        <v>16.259578561463968</v>
      </c>
      <c r="I70" s="21">
        <f t="shared" ca="1" si="9"/>
        <v>40.119328899898619</v>
      </c>
    </row>
    <row r="71" spans="2:9" x14ac:dyDescent="0.15">
      <c r="B71" s="3">
        <v>56</v>
      </c>
      <c r="C71" s="20">
        <f t="shared" ca="1" si="5"/>
        <v>31.419128674583604</v>
      </c>
      <c r="D71" s="21">
        <f t="shared" ca="1" si="10"/>
        <v>1702.7997277533316</v>
      </c>
      <c r="E71" s="21">
        <f t="shared" ca="1" si="11"/>
        <v>1711.4999279786466</v>
      </c>
      <c r="F71" s="21">
        <f t="shared" ca="1" si="2"/>
        <v>20.022692054259387</v>
      </c>
      <c r="G71" s="22">
        <f t="shared" ca="1" si="7"/>
        <v>1731.5226200329059</v>
      </c>
      <c r="H71" s="21">
        <f t="shared" ca="1" si="8"/>
        <v>8.7002002253150295</v>
      </c>
      <c r="I71" s="21">
        <f t="shared" ca="1" si="9"/>
        <v>28.722892279574353</v>
      </c>
    </row>
    <row r="72" spans="2:9" x14ac:dyDescent="0.15">
      <c r="B72" s="3">
        <v>57</v>
      </c>
      <c r="C72" s="20">
        <f t="shared" ca="1" si="5"/>
        <v>1.0355146693974504</v>
      </c>
      <c r="D72" s="21">
        <f t="shared" ca="1" si="10"/>
        <v>1703.8352424227289</v>
      </c>
      <c r="E72" s="21">
        <f t="shared" ca="1" si="11"/>
        <v>1731.5226200329059</v>
      </c>
      <c r="F72" s="21">
        <f t="shared" ca="1" si="2"/>
        <v>23.169099725201285</v>
      </c>
      <c r="G72" s="22">
        <f t="shared" ca="1" si="7"/>
        <v>1754.6917197581072</v>
      </c>
      <c r="H72" s="21">
        <f t="shared" ca="1" si="8"/>
        <v>27.687377610177009</v>
      </c>
      <c r="I72" s="21">
        <f t="shared" ca="1" si="9"/>
        <v>50.856477335378258</v>
      </c>
    </row>
    <row r="73" spans="2:9" x14ac:dyDescent="0.15">
      <c r="B73" s="3">
        <v>58</v>
      </c>
      <c r="C73" s="20">
        <f t="shared" ca="1" si="5"/>
        <v>32.779175407425555</v>
      </c>
      <c r="D73" s="21">
        <f t="shared" ca="1" si="10"/>
        <v>1736.6144178301545</v>
      </c>
      <c r="E73" s="21">
        <f t="shared" ca="1" si="11"/>
        <v>1754.6917197581072</v>
      </c>
      <c r="F73" s="21">
        <f t="shared" ca="1" si="2"/>
        <v>17.546335444045749</v>
      </c>
      <c r="G73" s="22">
        <f t="shared" ca="1" si="7"/>
        <v>1772.238055202153</v>
      </c>
      <c r="H73" s="21">
        <f t="shared" ca="1" si="8"/>
        <v>18.077301927952703</v>
      </c>
      <c r="I73" s="21">
        <f t="shared" ca="1" si="9"/>
        <v>35.623637371998484</v>
      </c>
    </row>
    <row r="74" spans="2:9" x14ac:dyDescent="0.15">
      <c r="B74" s="3">
        <v>59</v>
      </c>
      <c r="C74" s="20">
        <f t="shared" ca="1" si="5"/>
        <v>24.197220633213991</v>
      </c>
      <c r="D74" s="21">
        <f t="shared" ca="1" si="10"/>
        <v>1760.8116384633686</v>
      </c>
      <c r="E74" s="21">
        <f t="shared" ca="1" si="11"/>
        <v>1772.238055202153</v>
      </c>
      <c r="F74" s="21">
        <f t="shared" ca="1" si="2"/>
        <v>16.519518080751642</v>
      </c>
      <c r="G74" s="22">
        <f t="shared" ca="1" si="7"/>
        <v>1788.7575732829046</v>
      </c>
      <c r="H74" s="21">
        <f t="shared" ca="1" si="8"/>
        <v>11.426416738784383</v>
      </c>
      <c r="I74" s="21">
        <f t="shared" ca="1" si="9"/>
        <v>27.945934819535978</v>
      </c>
    </row>
    <row r="75" spans="2:9" x14ac:dyDescent="0.15">
      <c r="B75" s="3">
        <v>60</v>
      </c>
      <c r="C75" s="20">
        <f t="shared" ca="1" si="5"/>
        <v>4.809415328337348</v>
      </c>
      <c r="D75" s="21">
        <f t="shared" ca="1" si="10"/>
        <v>1765.6210537917059</v>
      </c>
      <c r="E75" s="21">
        <f t="shared" ca="1" si="11"/>
        <v>1788.7575732829046</v>
      </c>
      <c r="F75" s="21">
        <f t="shared" ca="1" si="2"/>
        <v>24.065817207143208</v>
      </c>
      <c r="G75" s="22">
        <f t="shared" ca="1" si="7"/>
        <v>1812.8233904900478</v>
      </c>
      <c r="H75" s="21">
        <f t="shared" ca="1" si="8"/>
        <v>23.136519491198669</v>
      </c>
      <c r="I75" s="21">
        <f t="shared" ca="1" si="9"/>
        <v>47.202336698341924</v>
      </c>
    </row>
    <row r="76" spans="2:9" x14ac:dyDescent="0.15">
      <c r="B76" s="3">
        <v>61</v>
      </c>
      <c r="C76" s="20">
        <f t="shared" ca="1" si="5"/>
        <v>2.8660595851254338</v>
      </c>
      <c r="D76" s="21">
        <f t="shared" ca="1" si="10"/>
        <v>1768.4871133768313</v>
      </c>
      <c r="E76" s="21">
        <f t="shared" ca="1" si="11"/>
        <v>1812.8233904900478</v>
      </c>
      <c r="F76" s="21">
        <f t="shared" ca="1" si="2"/>
        <v>21.776416933826557</v>
      </c>
      <c r="G76" s="22">
        <f t="shared" ca="1" si="7"/>
        <v>1834.5998074238744</v>
      </c>
      <c r="H76" s="21">
        <f t="shared" ca="1" si="8"/>
        <v>44.336277113216511</v>
      </c>
      <c r="I76" s="21">
        <f t="shared" ca="1" si="9"/>
        <v>66.112694047043078</v>
      </c>
    </row>
    <row r="77" spans="2:9" x14ac:dyDescent="0.15">
      <c r="B77" s="3">
        <v>62</v>
      </c>
      <c r="C77" s="20">
        <f t="shared" ca="1" si="5"/>
        <v>9.26247247979828</v>
      </c>
      <c r="D77" s="21">
        <f t="shared" ca="1" si="10"/>
        <v>1777.7495858566297</v>
      </c>
      <c r="E77" s="21">
        <f t="shared" ca="1" si="11"/>
        <v>1834.5998074238744</v>
      </c>
      <c r="F77" s="21">
        <f t="shared" ca="1" si="2"/>
        <v>21.544848309071284</v>
      </c>
      <c r="G77" s="22">
        <f t="shared" ca="1" si="7"/>
        <v>1856.1446557329457</v>
      </c>
      <c r="H77" s="21">
        <f t="shared" ca="1" si="8"/>
        <v>56.850221567244716</v>
      </c>
      <c r="I77" s="21">
        <f t="shared" ca="1" si="9"/>
        <v>78.395069876316029</v>
      </c>
    </row>
    <row r="78" spans="2:9" x14ac:dyDescent="0.15">
      <c r="B78" s="3">
        <v>63</v>
      </c>
      <c r="C78" s="20">
        <f t="shared" ca="1" si="5"/>
        <v>10.256874068806722</v>
      </c>
      <c r="D78" s="21">
        <f t="shared" ca="1" si="10"/>
        <v>1788.0064599254363</v>
      </c>
      <c r="E78" s="21">
        <f t="shared" ca="1" si="11"/>
        <v>1856.1446557329457</v>
      </c>
      <c r="F78" s="21">
        <f t="shared" ca="1" si="2"/>
        <v>15.934245287674679</v>
      </c>
      <c r="G78" s="22">
        <f t="shared" ca="1" si="7"/>
        <v>1872.0789010206204</v>
      </c>
      <c r="H78" s="21">
        <f t="shared" ca="1" si="8"/>
        <v>68.138195807509419</v>
      </c>
      <c r="I78" s="21">
        <f t="shared" ca="1" si="9"/>
        <v>84.072441095184104</v>
      </c>
    </row>
    <row r="79" spans="2:9" x14ac:dyDescent="0.15">
      <c r="B79" s="3">
        <v>64</v>
      </c>
      <c r="C79" s="20">
        <f t="shared" ca="1" si="5"/>
        <v>13.040860869848045</v>
      </c>
      <c r="D79" s="21">
        <f t="shared" ca="1" si="10"/>
        <v>1801.0473207952843</v>
      </c>
      <c r="E79" s="21">
        <f t="shared" ca="1" si="11"/>
        <v>1872.0789010206204</v>
      </c>
      <c r="F79" s="21">
        <f t="shared" ca="1" si="2"/>
        <v>15.818962741857391</v>
      </c>
      <c r="G79" s="22">
        <f t="shared" ca="1" si="7"/>
        <v>1887.8978637624778</v>
      </c>
      <c r="H79" s="21">
        <f t="shared" ca="1" si="8"/>
        <v>71.031580225336029</v>
      </c>
      <c r="I79" s="21">
        <f t="shared" ca="1" si="9"/>
        <v>86.850542967193405</v>
      </c>
    </row>
    <row r="80" spans="2:9" x14ac:dyDescent="0.15">
      <c r="B80" s="3">
        <v>65</v>
      </c>
      <c r="C80" s="20">
        <f t="shared" ca="1" si="5"/>
        <v>5.0371017814883752</v>
      </c>
      <c r="D80" s="21">
        <f t="shared" ca="1" si="10"/>
        <v>1806.0844225767728</v>
      </c>
      <c r="E80" s="21">
        <f t="shared" ca="1" si="11"/>
        <v>1887.8978637624778</v>
      </c>
      <c r="F80" s="21">
        <f t="shared" ca="1" si="2"/>
        <v>21.478503328026562</v>
      </c>
      <c r="G80" s="22">
        <f t="shared" ref="G80:G115" ca="1" si="12">TimeServiceBegins+ServiceTime</f>
        <v>1909.3763670905043</v>
      </c>
      <c r="H80" s="21">
        <f t="shared" ref="H80:H115" ca="1" si="13">TimeServiceBegins-TimeOfArrival</f>
        <v>81.81344118570496</v>
      </c>
      <c r="I80" s="21">
        <f t="shared" ref="I80:I115" ca="1" si="14">TimeServiceEnds-TimeOfArrival</f>
        <v>103.29194451373155</v>
      </c>
    </row>
    <row r="81" spans="2:9" x14ac:dyDescent="0.15">
      <c r="B81" s="3">
        <v>66</v>
      </c>
      <c r="C81" s="20">
        <f t="shared" ca="1" si="5"/>
        <v>10.493749986629711</v>
      </c>
      <c r="D81" s="21">
        <f t="shared" ref="D81:D115" ca="1" si="15">D80+InterarrivalTime</f>
        <v>1816.5781725634024</v>
      </c>
      <c r="E81" s="21">
        <f t="shared" ref="E81:E112" ca="1" si="16">MAX(G80,D81)</f>
        <v>1909.3763670905043</v>
      </c>
      <c r="F81" s="21">
        <f t="shared" ref="F81:F115" ca="1" si="17">MinServiceTime+(MaxServiceTime-MinServiceTime)*RAND()</f>
        <v>15.340316500116881</v>
      </c>
      <c r="G81" s="22">
        <f t="shared" ca="1" si="12"/>
        <v>1924.7166835906212</v>
      </c>
      <c r="H81" s="21">
        <f t="shared" ca="1" si="13"/>
        <v>92.798194527101941</v>
      </c>
      <c r="I81" s="21">
        <f t="shared" ca="1" si="14"/>
        <v>108.13851102721878</v>
      </c>
    </row>
    <row r="82" spans="2:9" x14ac:dyDescent="0.15">
      <c r="B82" s="3">
        <v>67</v>
      </c>
      <c r="C82" s="20">
        <f t="shared" ref="C82:C115" ca="1" si="18">-MeanInterarrivalTime*LN(RAND())</f>
        <v>54.029842623801116</v>
      </c>
      <c r="D82" s="21">
        <f t="shared" ca="1" si="15"/>
        <v>1870.6080151872036</v>
      </c>
      <c r="E82" s="21">
        <f t="shared" ca="1" si="16"/>
        <v>1924.7166835906212</v>
      </c>
      <c r="F82" s="21">
        <f t="shared" ca="1" si="17"/>
        <v>21.754767633886729</v>
      </c>
      <c r="G82" s="22">
        <f t="shared" ca="1" si="12"/>
        <v>1946.471451224508</v>
      </c>
      <c r="H82" s="21">
        <f t="shared" ca="1" si="13"/>
        <v>54.108668403417596</v>
      </c>
      <c r="I82" s="21">
        <f t="shared" ca="1" si="14"/>
        <v>75.863436037304382</v>
      </c>
    </row>
    <row r="83" spans="2:9" x14ac:dyDescent="0.15">
      <c r="B83" s="3">
        <v>68</v>
      </c>
      <c r="C83" s="20">
        <f t="shared" ca="1" si="18"/>
        <v>96.971406535874593</v>
      </c>
      <c r="D83" s="21">
        <f t="shared" ca="1" si="15"/>
        <v>1967.5794217230782</v>
      </c>
      <c r="E83" s="21">
        <f t="shared" ca="1" si="16"/>
        <v>1967.5794217230782</v>
      </c>
      <c r="F83" s="21">
        <f t="shared" ca="1" si="17"/>
        <v>17.212463672053328</v>
      </c>
      <c r="G83" s="22">
        <f t="shared" ca="1" si="12"/>
        <v>1984.7918853951314</v>
      </c>
      <c r="H83" s="21">
        <f t="shared" ca="1" si="13"/>
        <v>0</v>
      </c>
      <c r="I83" s="21">
        <f t="shared" ca="1" si="14"/>
        <v>17.212463672053218</v>
      </c>
    </row>
    <row r="84" spans="2:9" x14ac:dyDescent="0.15">
      <c r="B84" s="3">
        <v>69</v>
      </c>
      <c r="C84" s="20">
        <f t="shared" ca="1" si="18"/>
        <v>15.077820625726581</v>
      </c>
      <c r="D84" s="21">
        <f t="shared" ca="1" si="15"/>
        <v>1982.6572423488049</v>
      </c>
      <c r="E84" s="21">
        <f t="shared" ca="1" si="16"/>
        <v>1984.7918853951314</v>
      </c>
      <c r="F84" s="21">
        <f t="shared" ca="1" si="17"/>
        <v>21.161626114478885</v>
      </c>
      <c r="G84" s="22">
        <f t="shared" ca="1" si="12"/>
        <v>2005.9535115096103</v>
      </c>
      <c r="H84" s="21">
        <f t="shared" ca="1" si="13"/>
        <v>2.1346430463265733</v>
      </c>
      <c r="I84" s="21">
        <f t="shared" ca="1" si="14"/>
        <v>23.296269160805423</v>
      </c>
    </row>
    <row r="85" spans="2:9" x14ac:dyDescent="0.15">
      <c r="B85" s="3">
        <v>70</v>
      </c>
      <c r="C85" s="20">
        <f t="shared" ca="1" si="18"/>
        <v>4.0187881878976732</v>
      </c>
      <c r="D85" s="21">
        <f t="shared" ca="1" si="15"/>
        <v>1986.6760305367025</v>
      </c>
      <c r="E85" s="21">
        <f t="shared" ca="1" si="16"/>
        <v>2005.9535115096103</v>
      </c>
      <c r="F85" s="21">
        <f t="shared" ca="1" si="17"/>
        <v>17.309089035181174</v>
      </c>
      <c r="G85" s="22">
        <f t="shared" ca="1" si="12"/>
        <v>2023.2626005447914</v>
      </c>
      <c r="H85" s="21">
        <f t="shared" ca="1" si="13"/>
        <v>19.277480972907824</v>
      </c>
      <c r="I85" s="21">
        <f t="shared" ca="1" si="14"/>
        <v>36.586570008088984</v>
      </c>
    </row>
    <row r="86" spans="2:9" x14ac:dyDescent="0.15">
      <c r="B86" s="3">
        <v>71</v>
      </c>
      <c r="C86" s="20">
        <f t="shared" ca="1" si="18"/>
        <v>52.255573033726328</v>
      </c>
      <c r="D86" s="21">
        <f t="shared" ca="1" si="15"/>
        <v>2038.9316035704287</v>
      </c>
      <c r="E86" s="21">
        <f t="shared" ca="1" si="16"/>
        <v>2038.9316035704287</v>
      </c>
      <c r="F86" s="21">
        <f t="shared" ca="1" si="17"/>
        <v>21.834295623792315</v>
      </c>
      <c r="G86" s="22">
        <f t="shared" ca="1" si="12"/>
        <v>2060.7658991942212</v>
      </c>
      <c r="H86" s="21">
        <f t="shared" ca="1" si="13"/>
        <v>0</v>
      </c>
      <c r="I86" s="21">
        <f t="shared" ca="1" si="14"/>
        <v>21.834295623792514</v>
      </c>
    </row>
    <row r="87" spans="2:9" x14ac:dyDescent="0.15">
      <c r="B87" s="3">
        <v>72</v>
      </c>
      <c r="C87" s="20">
        <f t="shared" ca="1" si="18"/>
        <v>4.4323116812719121</v>
      </c>
      <c r="D87" s="21">
        <f t="shared" ca="1" si="15"/>
        <v>2043.3639152517005</v>
      </c>
      <c r="E87" s="21">
        <f t="shared" ca="1" si="16"/>
        <v>2060.7658991942212</v>
      </c>
      <c r="F87" s="21">
        <f t="shared" ca="1" si="17"/>
        <v>19.760410737647618</v>
      </c>
      <c r="G87" s="22">
        <f t="shared" ca="1" si="12"/>
        <v>2080.526309931869</v>
      </c>
      <c r="H87" s="21">
        <f t="shared" ca="1" si="13"/>
        <v>17.401983942520701</v>
      </c>
      <c r="I87" s="21">
        <f t="shared" ca="1" si="14"/>
        <v>37.162394680168518</v>
      </c>
    </row>
    <row r="88" spans="2:9" x14ac:dyDescent="0.15">
      <c r="B88" s="3">
        <v>73</v>
      </c>
      <c r="C88" s="20">
        <f t="shared" ca="1" si="18"/>
        <v>3.1242948993241995</v>
      </c>
      <c r="D88" s="21">
        <f t="shared" ca="1" si="15"/>
        <v>2046.4882101510248</v>
      </c>
      <c r="E88" s="21">
        <f t="shared" ca="1" si="16"/>
        <v>2080.526309931869</v>
      </c>
      <c r="F88" s="21">
        <f t="shared" ca="1" si="17"/>
        <v>17.507045337496187</v>
      </c>
      <c r="G88" s="22">
        <f t="shared" ca="1" si="12"/>
        <v>2098.0333552693651</v>
      </c>
      <c r="H88" s="21">
        <f t="shared" ca="1" si="13"/>
        <v>34.038099780844277</v>
      </c>
      <c r="I88" s="21">
        <f t="shared" ca="1" si="14"/>
        <v>51.545145118340315</v>
      </c>
    </row>
    <row r="89" spans="2:9" x14ac:dyDescent="0.15">
      <c r="B89" s="3">
        <v>74</v>
      </c>
      <c r="C89" s="20">
        <f t="shared" ca="1" si="18"/>
        <v>7.5986732489973807</v>
      </c>
      <c r="D89" s="21">
        <f t="shared" ca="1" si="15"/>
        <v>2054.0868834000221</v>
      </c>
      <c r="E89" s="21">
        <f t="shared" ca="1" si="16"/>
        <v>2098.0333552693651</v>
      </c>
      <c r="F89" s="21">
        <f t="shared" ca="1" si="17"/>
        <v>23.240913191528602</v>
      </c>
      <c r="G89" s="22">
        <f t="shared" ca="1" si="12"/>
        <v>2121.2742684608938</v>
      </c>
      <c r="H89" s="21">
        <f t="shared" ca="1" si="13"/>
        <v>43.946471869342986</v>
      </c>
      <c r="I89" s="21">
        <f t="shared" ca="1" si="14"/>
        <v>67.187385060871748</v>
      </c>
    </row>
    <row r="90" spans="2:9" x14ac:dyDescent="0.15">
      <c r="B90" s="3">
        <v>75</v>
      </c>
      <c r="C90" s="20">
        <f t="shared" ca="1" si="18"/>
        <v>22.574141154491812</v>
      </c>
      <c r="D90" s="21">
        <f t="shared" ca="1" si="15"/>
        <v>2076.6610245545139</v>
      </c>
      <c r="E90" s="21">
        <f t="shared" ca="1" si="16"/>
        <v>2121.2742684608938</v>
      </c>
      <c r="F90" s="21">
        <f t="shared" ca="1" si="17"/>
        <v>17.898000705170539</v>
      </c>
      <c r="G90" s="22">
        <f t="shared" ca="1" si="12"/>
        <v>2139.1722691660643</v>
      </c>
      <c r="H90" s="21">
        <f t="shared" ca="1" si="13"/>
        <v>44.613243906379921</v>
      </c>
      <c r="I90" s="21">
        <f t="shared" ca="1" si="14"/>
        <v>62.51124461155041</v>
      </c>
    </row>
    <row r="91" spans="2:9" x14ac:dyDescent="0.15">
      <c r="B91" s="3">
        <v>76</v>
      </c>
      <c r="C91" s="20">
        <f t="shared" ca="1" si="18"/>
        <v>5.3566169974044229</v>
      </c>
      <c r="D91" s="21">
        <f t="shared" ca="1" si="15"/>
        <v>2082.0176415519181</v>
      </c>
      <c r="E91" s="21">
        <f t="shared" ca="1" si="16"/>
        <v>2139.1722691660643</v>
      </c>
      <c r="F91" s="21">
        <f t="shared" ca="1" si="17"/>
        <v>17.212794030522982</v>
      </c>
      <c r="G91" s="22">
        <f t="shared" ca="1" si="12"/>
        <v>2156.3850631965875</v>
      </c>
      <c r="H91" s="21">
        <f t="shared" ca="1" si="13"/>
        <v>57.154627614146193</v>
      </c>
      <c r="I91" s="21">
        <f t="shared" ca="1" si="14"/>
        <v>74.367421644669321</v>
      </c>
    </row>
    <row r="92" spans="2:9" x14ac:dyDescent="0.15">
      <c r="B92" s="3">
        <v>77</v>
      </c>
      <c r="C92" s="20">
        <f t="shared" ca="1" si="18"/>
        <v>43.43272344639265</v>
      </c>
      <c r="D92" s="21">
        <f t="shared" ca="1" si="15"/>
        <v>2125.4503649983108</v>
      </c>
      <c r="E92" s="21">
        <f t="shared" ca="1" si="16"/>
        <v>2156.3850631965875</v>
      </c>
      <c r="F92" s="21">
        <f t="shared" ca="1" si="17"/>
        <v>20.441557589225919</v>
      </c>
      <c r="G92" s="22">
        <f t="shared" ca="1" si="12"/>
        <v>2176.8266207858132</v>
      </c>
      <c r="H92" s="21">
        <f t="shared" ca="1" si="13"/>
        <v>30.934698198276692</v>
      </c>
      <c r="I92" s="21">
        <f t="shared" ca="1" si="14"/>
        <v>51.376255787502487</v>
      </c>
    </row>
    <row r="93" spans="2:9" x14ac:dyDescent="0.15">
      <c r="B93" s="3">
        <v>78</v>
      </c>
      <c r="C93" s="20">
        <f t="shared" ca="1" si="18"/>
        <v>28.514984812839689</v>
      </c>
      <c r="D93" s="21">
        <f t="shared" ca="1" si="15"/>
        <v>2153.9653498111506</v>
      </c>
      <c r="E93" s="21">
        <f t="shared" ca="1" si="16"/>
        <v>2176.8266207858132</v>
      </c>
      <c r="F93" s="21">
        <f t="shared" ca="1" si="17"/>
        <v>16.878999504667927</v>
      </c>
      <c r="G93" s="22">
        <f t="shared" ca="1" si="12"/>
        <v>2193.705620290481</v>
      </c>
      <c r="H93" s="21">
        <f t="shared" ca="1" si="13"/>
        <v>22.861270974662602</v>
      </c>
      <c r="I93" s="21">
        <f t="shared" ca="1" si="14"/>
        <v>39.74027047933032</v>
      </c>
    </row>
    <row r="94" spans="2:9" x14ac:dyDescent="0.15">
      <c r="B94" s="3">
        <v>79</v>
      </c>
      <c r="C94" s="20">
        <f t="shared" ca="1" si="18"/>
        <v>23.747464185280037</v>
      </c>
      <c r="D94" s="21">
        <f t="shared" ca="1" si="15"/>
        <v>2177.7128139964307</v>
      </c>
      <c r="E94" s="21">
        <f t="shared" ca="1" si="16"/>
        <v>2193.705620290481</v>
      </c>
      <c r="F94" s="21">
        <f t="shared" ca="1" si="17"/>
        <v>23.028804544968473</v>
      </c>
      <c r="G94" s="22">
        <f t="shared" ca="1" si="12"/>
        <v>2216.7344248354493</v>
      </c>
      <c r="H94" s="21">
        <f t="shared" ca="1" si="13"/>
        <v>15.992806294050297</v>
      </c>
      <c r="I94" s="21">
        <f t="shared" ca="1" si="14"/>
        <v>39.021610839018649</v>
      </c>
    </row>
    <row r="95" spans="2:9" x14ac:dyDescent="0.15">
      <c r="B95" s="3">
        <v>80</v>
      </c>
      <c r="C95" s="20">
        <f t="shared" ca="1" si="18"/>
        <v>9.5205679097964797</v>
      </c>
      <c r="D95" s="21">
        <f t="shared" ca="1" si="15"/>
        <v>2187.2333819062274</v>
      </c>
      <c r="E95" s="21">
        <f t="shared" ca="1" si="16"/>
        <v>2216.7344248354493</v>
      </c>
      <c r="F95" s="21">
        <f t="shared" ca="1" si="17"/>
        <v>22.294557625835246</v>
      </c>
      <c r="G95" s="22">
        <f t="shared" ca="1" si="12"/>
        <v>2239.0289824612846</v>
      </c>
      <c r="H95" s="21">
        <f t="shared" ca="1" si="13"/>
        <v>29.501042929221967</v>
      </c>
      <c r="I95" s="21">
        <f t="shared" ca="1" si="14"/>
        <v>51.795600555057263</v>
      </c>
    </row>
    <row r="96" spans="2:9" x14ac:dyDescent="0.15">
      <c r="B96" s="3">
        <v>81</v>
      </c>
      <c r="C96" s="20">
        <f t="shared" ca="1" si="18"/>
        <v>16.158361800029304</v>
      </c>
      <c r="D96" s="21">
        <f t="shared" ca="1" si="15"/>
        <v>2203.3917437062569</v>
      </c>
      <c r="E96" s="21">
        <f t="shared" ca="1" si="16"/>
        <v>2239.0289824612846</v>
      </c>
      <c r="F96" s="21">
        <f t="shared" ca="1" si="17"/>
        <v>16.459419893848672</v>
      </c>
      <c r="G96" s="22">
        <f t="shared" ca="1" si="12"/>
        <v>2255.4884023551331</v>
      </c>
      <c r="H96" s="21">
        <f t="shared" ca="1" si="13"/>
        <v>35.637238755027738</v>
      </c>
      <c r="I96" s="21">
        <f t="shared" ca="1" si="14"/>
        <v>52.0966586488762</v>
      </c>
    </row>
    <row r="97" spans="2:9" x14ac:dyDescent="0.15">
      <c r="B97" s="3">
        <v>82</v>
      </c>
      <c r="C97" s="20">
        <f t="shared" ca="1" si="18"/>
        <v>13.515987504592097</v>
      </c>
      <c r="D97" s="21">
        <f t="shared" ca="1" si="15"/>
        <v>2216.9077312108489</v>
      </c>
      <c r="E97" s="21">
        <f t="shared" ca="1" si="16"/>
        <v>2255.4884023551331</v>
      </c>
      <c r="F97" s="21">
        <f t="shared" ca="1" si="17"/>
        <v>23.009215633484921</v>
      </c>
      <c r="G97" s="22">
        <f t="shared" ca="1" si="12"/>
        <v>2278.497617988618</v>
      </c>
      <c r="H97" s="21">
        <f t="shared" ca="1" si="13"/>
        <v>38.580671144284224</v>
      </c>
      <c r="I97" s="21">
        <f t="shared" ca="1" si="14"/>
        <v>61.589886777769152</v>
      </c>
    </row>
    <row r="98" spans="2:9" x14ac:dyDescent="0.15">
      <c r="B98" s="3">
        <v>83</v>
      </c>
      <c r="C98" s="20">
        <f t="shared" ca="1" si="18"/>
        <v>17.073109553698316</v>
      </c>
      <c r="D98" s="21">
        <f t="shared" ca="1" si="15"/>
        <v>2233.9808407645473</v>
      </c>
      <c r="E98" s="21">
        <f t="shared" ca="1" si="16"/>
        <v>2278.497617988618</v>
      </c>
      <c r="F98" s="21">
        <f t="shared" ca="1" si="17"/>
        <v>21.113320991343709</v>
      </c>
      <c r="G98" s="22">
        <f t="shared" ca="1" si="12"/>
        <v>2299.6109389799617</v>
      </c>
      <c r="H98" s="21">
        <f t="shared" ca="1" si="13"/>
        <v>44.516777224070665</v>
      </c>
      <c r="I98" s="21">
        <f t="shared" ca="1" si="14"/>
        <v>65.630098215414364</v>
      </c>
    </row>
    <row r="99" spans="2:9" x14ac:dyDescent="0.15">
      <c r="B99" s="3">
        <v>84</v>
      </c>
      <c r="C99" s="20">
        <f t="shared" ca="1" si="18"/>
        <v>6.0530146244012748</v>
      </c>
      <c r="D99" s="21">
        <f t="shared" ca="1" si="15"/>
        <v>2240.0338553889487</v>
      </c>
      <c r="E99" s="21">
        <f t="shared" ca="1" si="16"/>
        <v>2299.6109389799617</v>
      </c>
      <c r="F99" s="21">
        <f t="shared" ca="1" si="17"/>
        <v>15.851468615863221</v>
      </c>
      <c r="G99" s="22">
        <f t="shared" ca="1" si="12"/>
        <v>2315.462407595825</v>
      </c>
      <c r="H99" s="21">
        <f t="shared" ca="1" si="13"/>
        <v>59.577083591012979</v>
      </c>
      <c r="I99" s="21">
        <f t="shared" ca="1" si="14"/>
        <v>75.428552206876248</v>
      </c>
    </row>
    <row r="100" spans="2:9" x14ac:dyDescent="0.15">
      <c r="B100" s="3">
        <v>85</v>
      </c>
      <c r="C100" s="20">
        <f t="shared" ca="1" si="18"/>
        <v>71.511458867168741</v>
      </c>
      <c r="D100" s="21">
        <f t="shared" ca="1" si="15"/>
        <v>2311.5453142561173</v>
      </c>
      <c r="E100" s="21">
        <f t="shared" ca="1" si="16"/>
        <v>2315.462407595825</v>
      </c>
      <c r="F100" s="21">
        <f t="shared" ca="1" si="17"/>
        <v>20.3518617059785</v>
      </c>
      <c r="G100" s="22">
        <f t="shared" ca="1" si="12"/>
        <v>2335.8142693018035</v>
      </c>
      <c r="H100" s="21">
        <f t="shared" ca="1" si="13"/>
        <v>3.9170933397076624</v>
      </c>
      <c r="I100" s="21">
        <f t="shared" ca="1" si="14"/>
        <v>24.268955045686198</v>
      </c>
    </row>
    <row r="101" spans="2:9" x14ac:dyDescent="0.15">
      <c r="B101" s="3">
        <v>86</v>
      </c>
      <c r="C101" s="20">
        <f t="shared" ca="1" si="18"/>
        <v>50.664709501805241</v>
      </c>
      <c r="D101" s="21">
        <f t="shared" ca="1" si="15"/>
        <v>2362.2100237579225</v>
      </c>
      <c r="E101" s="21">
        <f t="shared" ca="1" si="16"/>
        <v>2362.2100237579225</v>
      </c>
      <c r="F101" s="21">
        <f t="shared" ca="1" si="17"/>
        <v>21.598671908356287</v>
      </c>
      <c r="G101" s="22">
        <f t="shared" ca="1" si="12"/>
        <v>2383.8086956662787</v>
      </c>
      <c r="H101" s="21">
        <f t="shared" ca="1" si="13"/>
        <v>0</v>
      </c>
      <c r="I101" s="21">
        <f t="shared" ca="1" si="14"/>
        <v>21.598671908356209</v>
      </c>
    </row>
    <row r="102" spans="2:9" x14ac:dyDescent="0.15">
      <c r="B102" s="3">
        <v>87</v>
      </c>
      <c r="C102" s="20">
        <f t="shared" ca="1" si="18"/>
        <v>44.211798524823585</v>
      </c>
      <c r="D102" s="21">
        <f t="shared" ca="1" si="15"/>
        <v>2406.4218222827462</v>
      </c>
      <c r="E102" s="21">
        <f t="shared" ca="1" si="16"/>
        <v>2406.4218222827462</v>
      </c>
      <c r="F102" s="21">
        <f t="shared" ca="1" si="17"/>
        <v>22.509163754089748</v>
      </c>
      <c r="G102" s="22">
        <f t="shared" ca="1" si="12"/>
        <v>2428.9309860368362</v>
      </c>
      <c r="H102" s="21">
        <f t="shared" ca="1" si="13"/>
        <v>0</v>
      </c>
      <c r="I102" s="21">
        <f t="shared" ca="1" si="14"/>
        <v>22.509163754089968</v>
      </c>
    </row>
    <row r="103" spans="2:9" x14ac:dyDescent="0.15">
      <c r="B103" s="3">
        <v>88</v>
      </c>
      <c r="C103" s="20">
        <f t="shared" ca="1" si="18"/>
        <v>16.012384876632662</v>
      </c>
      <c r="D103" s="21">
        <f t="shared" ca="1" si="15"/>
        <v>2422.4342071593787</v>
      </c>
      <c r="E103" s="21">
        <f t="shared" ca="1" si="16"/>
        <v>2428.9309860368362</v>
      </c>
      <c r="F103" s="21">
        <f t="shared" ca="1" si="17"/>
        <v>16.322091714401889</v>
      </c>
      <c r="G103" s="22">
        <f t="shared" ca="1" si="12"/>
        <v>2445.2530777512379</v>
      </c>
      <c r="H103" s="21">
        <f t="shared" ca="1" si="13"/>
        <v>6.4967788774574728</v>
      </c>
      <c r="I103" s="21">
        <f t="shared" ca="1" si="14"/>
        <v>22.818870591859195</v>
      </c>
    </row>
    <row r="104" spans="2:9" x14ac:dyDescent="0.15">
      <c r="B104" s="3">
        <v>89</v>
      </c>
      <c r="C104" s="20">
        <f t="shared" ca="1" si="18"/>
        <v>23.044158415613175</v>
      </c>
      <c r="D104" s="21">
        <f t="shared" ca="1" si="15"/>
        <v>2445.478365574992</v>
      </c>
      <c r="E104" s="21">
        <f t="shared" ca="1" si="16"/>
        <v>2445.478365574992</v>
      </c>
      <c r="F104" s="21">
        <f t="shared" ca="1" si="17"/>
        <v>24.728779572300258</v>
      </c>
      <c r="G104" s="22">
        <f t="shared" ca="1" si="12"/>
        <v>2470.2071451472925</v>
      </c>
      <c r="H104" s="21">
        <f t="shared" ca="1" si="13"/>
        <v>0</v>
      </c>
      <c r="I104" s="21">
        <f t="shared" ca="1" si="14"/>
        <v>24.728779572300482</v>
      </c>
    </row>
    <row r="105" spans="2:9" x14ac:dyDescent="0.15">
      <c r="B105" s="3">
        <v>90</v>
      </c>
      <c r="C105" s="20">
        <f t="shared" ca="1" si="18"/>
        <v>2.4503264124479154</v>
      </c>
      <c r="D105" s="21">
        <f t="shared" ca="1" si="15"/>
        <v>2447.9286919874398</v>
      </c>
      <c r="E105" s="21">
        <f t="shared" ca="1" si="16"/>
        <v>2470.2071451472925</v>
      </c>
      <c r="F105" s="21">
        <f t="shared" ca="1" si="17"/>
        <v>23.834336901471865</v>
      </c>
      <c r="G105" s="22">
        <f t="shared" ca="1" si="12"/>
        <v>2494.0414820487645</v>
      </c>
      <c r="H105" s="21">
        <f t="shared" ca="1" si="13"/>
        <v>22.278453159852688</v>
      </c>
      <c r="I105" s="21">
        <f t="shared" ca="1" si="14"/>
        <v>46.112790061324631</v>
      </c>
    </row>
    <row r="106" spans="2:9" x14ac:dyDescent="0.15">
      <c r="B106" s="3">
        <v>91</v>
      </c>
      <c r="C106" s="20">
        <f t="shared" ca="1" si="18"/>
        <v>2.8355816962605198</v>
      </c>
      <c r="D106" s="21">
        <f t="shared" ca="1" si="15"/>
        <v>2450.7642736837001</v>
      </c>
      <c r="E106" s="21">
        <f t="shared" ca="1" si="16"/>
        <v>2494.0414820487645</v>
      </c>
      <c r="F106" s="21">
        <f t="shared" ca="1" si="17"/>
        <v>19.655683651350746</v>
      </c>
      <c r="G106" s="22">
        <f t="shared" ca="1" si="12"/>
        <v>2513.6971657001154</v>
      </c>
      <c r="H106" s="21">
        <f t="shared" ca="1" si="13"/>
        <v>43.277208365064325</v>
      </c>
      <c r="I106" s="21">
        <f t="shared" ca="1" si="14"/>
        <v>62.932892016415281</v>
      </c>
    </row>
    <row r="107" spans="2:9" x14ac:dyDescent="0.15">
      <c r="B107" s="3">
        <v>92</v>
      </c>
      <c r="C107" s="20">
        <f t="shared" ca="1" si="18"/>
        <v>10.838339607537652</v>
      </c>
      <c r="D107" s="21">
        <f t="shared" ca="1" si="15"/>
        <v>2461.602613291238</v>
      </c>
      <c r="E107" s="21">
        <f t="shared" ca="1" si="16"/>
        <v>2513.6971657001154</v>
      </c>
      <c r="F107" s="21">
        <f t="shared" ca="1" si="17"/>
        <v>23.250010636977915</v>
      </c>
      <c r="G107" s="22">
        <f t="shared" ca="1" si="12"/>
        <v>2536.9471763370934</v>
      </c>
      <c r="H107" s="21">
        <f t="shared" ca="1" si="13"/>
        <v>52.094552408877462</v>
      </c>
      <c r="I107" s="21">
        <f t="shared" ca="1" si="14"/>
        <v>75.344563045855466</v>
      </c>
    </row>
    <row r="108" spans="2:9" x14ac:dyDescent="0.15">
      <c r="B108" s="3">
        <v>93</v>
      </c>
      <c r="C108" s="20">
        <f t="shared" ca="1" si="18"/>
        <v>10.313262045446624</v>
      </c>
      <c r="D108" s="21">
        <f t="shared" ca="1" si="15"/>
        <v>2471.9158753366846</v>
      </c>
      <c r="E108" s="21">
        <f t="shared" ca="1" si="16"/>
        <v>2536.9471763370934</v>
      </c>
      <c r="F108" s="21">
        <f t="shared" ca="1" si="17"/>
        <v>15.679247033725009</v>
      </c>
      <c r="G108" s="22">
        <f t="shared" ca="1" si="12"/>
        <v>2552.6264233708184</v>
      </c>
      <c r="H108" s="21">
        <f t="shared" ca="1" si="13"/>
        <v>65.031301000408803</v>
      </c>
      <c r="I108" s="21">
        <f t="shared" ca="1" si="14"/>
        <v>80.710548034133808</v>
      </c>
    </row>
    <row r="109" spans="2:9" x14ac:dyDescent="0.15">
      <c r="B109" s="3">
        <v>94</v>
      </c>
      <c r="C109" s="20">
        <f t="shared" ca="1" si="18"/>
        <v>3.1463151131164842</v>
      </c>
      <c r="D109" s="21">
        <f t="shared" ca="1" si="15"/>
        <v>2475.0621904498012</v>
      </c>
      <c r="E109" s="21">
        <f t="shared" ca="1" si="16"/>
        <v>2552.6264233708184</v>
      </c>
      <c r="F109" s="21">
        <f t="shared" ca="1" si="17"/>
        <v>20.503409166938077</v>
      </c>
      <c r="G109" s="22">
        <f t="shared" ca="1" si="12"/>
        <v>2573.1298325377566</v>
      </c>
      <c r="H109" s="21">
        <f t="shared" ca="1" si="13"/>
        <v>77.564232921017265</v>
      </c>
      <c r="I109" s="21">
        <f t="shared" ca="1" si="14"/>
        <v>98.067642087955392</v>
      </c>
    </row>
    <row r="110" spans="2:9" x14ac:dyDescent="0.15">
      <c r="B110" s="3">
        <v>95</v>
      </c>
      <c r="C110" s="20">
        <f t="shared" ca="1" si="18"/>
        <v>20.646713678723781</v>
      </c>
      <c r="D110" s="21">
        <f t="shared" ca="1" si="15"/>
        <v>2495.7089041285249</v>
      </c>
      <c r="E110" s="21">
        <f t="shared" ca="1" si="16"/>
        <v>2573.1298325377566</v>
      </c>
      <c r="F110" s="21">
        <f t="shared" ca="1" si="17"/>
        <v>16.560685206652803</v>
      </c>
      <c r="G110" s="22">
        <f t="shared" ca="1" si="12"/>
        <v>2589.6905177444091</v>
      </c>
      <c r="H110" s="21">
        <f t="shared" ca="1" si="13"/>
        <v>77.420928409231692</v>
      </c>
      <c r="I110" s="21">
        <f t="shared" ca="1" si="14"/>
        <v>93.981613615884271</v>
      </c>
    </row>
    <row r="111" spans="2:9" x14ac:dyDescent="0.15">
      <c r="B111" s="3">
        <v>96</v>
      </c>
      <c r="C111" s="20">
        <f t="shared" ca="1" si="18"/>
        <v>79.269548016753106</v>
      </c>
      <c r="D111" s="21">
        <f t="shared" ca="1" si="15"/>
        <v>2574.978452145278</v>
      </c>
      <c r="E111" s="21">
        <f t="shared" ca="1" si="16"/>
        <v>2589.6905177444091</v>
      </c>
      <c r="F111" s="21">
        <f t="shared" ca="1" si="17"/>
        <v>18.350188179304901</v>
      </c>
      <c r="G111" s="22">
        <f t="shared" ca="1" si="12"/>
        <v>2608.0407059237141</v>
      </c>
      <c r="H111" s="21">
        <f t="shared" ca="1" si="13"/>
        <v>14.712065599131165</v>
      </c>
      <c r="I111" s="21">
        <f t="shared" ca="1" si="14"/>
        <v>33.062253778436116</v>
      </c>
    </row>
    <row r="112" spans="2:9" x14ac:dyDescent="0.15">
      <c r="B112" s="3">
        <v>97</v>
      </c>
      <c r="C112" s="20">
        <f t="shared" ca="1" si="18"/>
        <v>27.237814335883733</v>
      </c>
      <c r="D112" s="21">
        <f t="shared" ca="1" si="15"/>
        <v>2602.2162664811617</v>
      </c>
      <c r="E112" s="21">
        <f t="shared" ca="1" si="16"/>
        <v>2608.0407059237141</v>
      </c>
      <c r="F112" s="21">
        <f t="shared" ca="1" si="17"/>
        <v>22.887275186402576</v>
      </c>
      <c r="G112" s="22">
        <f t="shared" ca="1" si="12"/>
        <v>2630.9279811101169</v>
      </c>
      <c r="H112" s="21">
        <f t="shared" ca="1" si="13"/>
        <v>5.8244394425523751</v>
      </c>
      <c r="I112" s="21">
        <f t="shared" ca="1" si="14"/>
        <v>28.711714628955178</v>
      </c>
    </row>
    <row r="113" spans="2:9" x14ac:dyDescent="0.15">
      <c r="B113" s="3">
        <v>98</v>
      </c>
      <c r="C113" s="20">
        <f t="shared" ca="1" si="18"/>
        <v>78.115417252896819</v>
      </c>
      <c r="D113" s="21">
        <f t="shared" ca="1" si="15"/>
        <v>2680.3316837340585</v>
      </c>
      <c r="E113" s="21">
        <f ca="1">MAX(G112,D113)</f>
        <v>2680.3316837340585</v>
      </c>
      <c r="F113" s="21">
        <f t="shared" ca="1" si="17"/>
        <v>24.030607215826009</v>
      </c>
      <c r="G113" s="22">
        <f t="shared" ca="1" si="12"/>
        <v>2704.3622909498845</v>
      </c>
      <c r="H113" s="21">
        <f t="shared" ca="1" si="13"/>
        <v>0</v>
      </c>
      <c r="I113" s="21">
        <f t="shared" ca="1" si="14"/>
        <v>24.030607215825967</v>
      </c>
    </row>
    <row r="114" spans="2:9" x14ac:dyDescent="0.15">
      <c r="B114" s="3">
        <v>99</v>
      </c>
      <c r="C114" s="20">
        <f t="shared" ca="1" si="18"/>
        <v>56.559966788158455</v>
      </c>
      <c r="D114" s="21">
        <f t="shared" ca="1" si="15"/>
        <v>2736.8916505222169</v>
      </c>
      <c r="E114" s="21">
        <f ca="1">MAX(G113,D114)</f>
        <v>2736.8916505222169</v>
      </c>
      <c r="F114" s="21">
        <f t="shared" ca="1" si="17"/>
        <v>16.537379577610029</v>
      </c>
      <c r="G114" s="22">
        <f t="shared" ca="1" si="12"/>
        <v>2753.4290300998268</v>
      </c>
      <c r="H114" s="21">
        <f t="shared" ca="1" si="13"/>
        <v>0</v>
      </c>
      <c r="I114" s="21">
        <f t="shared" ca="1" si="14"/>
        <v>16.537379577609954</v>
      </c>
    </row>
    <row r="115" spans="2:9" x14ac:dyDescent="0.15">
      <c r="B115" s="3">
        <v>100</v>
      </c>
      <c r="C115" s="20">
        <f t="shared" ca="1" si="18"/>
        <v>8.3605375207027208</v>
      </c>
      <c r="D115" s="21">
        <f t="shared" ca="1" si="15"/>
        <v>2745.2521880429194</v>
      </c>
      <c r="E115" s="21">
        <f ca="1">MAX(G114,D115)</f>
        <v>2753.4290300998268</v>
      </c>
      <c r="F115" s="21">
        <f t="shared" ca="1" si="17"/>
        <v>19.905583311674761</v>
      </c>
      <c r="G115" s="22">
        <f t="shared" ca="1" si="12"/>
        <v>2773.3346134115018</v>
      </c>
      <c r="H115" s="21">
        <f t="shared" ca="1" si="13"/>
        <v>8.1768420569073896</v>
      </c>
      <c r="I115" s="21">
        <f t="shared" ca="1" si="14"/>
        <v>28.082425368582335</v>
      </c>
    </row>
    <row r="116" spans="2:9" x14ac:dyDescent="0.15">
      <c r="C116" s="23"/>
      <c r="D116" s="23"/>
      <c r="E116" s="23"/>
      <c r="F116" s="23"/>
      <c r="G116" s="23"/>
      <c r="H116" s="23"/>
      <c r="I116" s="23"/>
    </row>
    <row r="117" spans="2:9" x14ac:dyDescent="0.15">
      <c r="C117" s="23"/>
      <c r="D117" s="23"/>
      <c r="E117" s="23"/>
      <c r="F117" s="23"/>
      <c r="G117" s="23"/>
      <c r="H117" s="23"/>
      <c r="I117" s="23"/>
    </row>
    <row r="118" spans="2:9" x14ac:dyDescent="0.15">
      <c r="C118" s="23"/>
      <c r="D118" s="23"/>
      <c r="E118" s="23"/>
      <c r="F118" s="23"/>
      <c r="G118" s="23"/>
      <c r="H118" s="23"/>
      <c r="I118" s="23"/>
    </row>
    <row r="119" spans="2:9" x14ac:dyDescent="0.15">
      <c r="C119" s="23"/>
      <c r="D119" s="23"/>
      <c r="E119" s="23"/>
      <c r="F119" s="23"/>
      <c r="G119" s="23"/>
      <c r="H119" s="23"/>
      <c r="I119" s="23"/>
    </row>
    <row r="120" spans="2:9" x14ac:dyDescent="0.15">
      <c r="C120" s="23"/>
      <c r="D120" s="23"/>
      <c r="E120" s="23"/>
      <c r="F120" s="23"/>
      <c r="G120" s="23"/>
      <c r="H120" s="23"/>
      <c r="I120" s="23"/>
    </row>
    <row r="121" spans="2:9" x14ac:dyDescent="0.15">
      <c r="C121" s="23"/>
      <c r="D121" s="23"/>
      <c r="E121" s="23"/>
      <c r="F121" s="23"/>
      <c r="G121" s="23"/>
      <c r="H121" s="23"/>
      <c r="I121" s="23"/>
    </row>
    <row r="122" spans="2:9" x14ac:dyDescent="0.15">
      <c r="C122" s="23"/>
      <c r="D122" s="23"/>
      <c r="E122" s="23"/>
      <c r="F122" s="23"/>
      <c r="G122" s="23"/>
      <c r="H122" s="23"/>
      <c r="I122" s="23"/>
    </row>
    <row r="123" spans="2:9" x14ac:dyDescent="0.15">
      <c r="C123" s="23"/>
      <c r="D123" s="23"/>
      <c r="E123" s="23"/>
      <c r="F123" s="23"/>
      <c r="G123" s="23"/>
      <c r="H123" s="23"/>
      <c r="I123" s="23"/>
    </row>
    <row r="124" spans="2:9" x14ac:dyDescent="0.15">
      <c r="C124" s="23"/>
      <c r="D124" s="23"/>
      <c r="E124" s="23"/>
      <c r="F124" s="23"/>
      <c r="G124" s="23"/>
      <c r="H124" s="23"/>
      <c r="I124" s="23"/>
    </row>
    <row r="125" spans="2:9" x14ac:dyDescent="0.15">
      <c r="C125" s="23"/>
      <c r="D125" s="23"/>
      <c r="E125" s="23"/>
      <c r="F125" s="23"/>
      <c r="G125" s="23"/>
      <c r="H125" s="23"/>
      <c r="I125" s="23"/>
    </row>
    <row r="126" spans="2:9" x14ac:dyDescent="0.15">
      <c r="C126" s="23"/>
      <c r="D126" s="23"/>
      <c r="E126" s="23"/>
      <c r="F126" s="23"/>
      <c r="G126" s="23"/>
      <c r="H126" s="23"/>
      <c r="I126" s="23"/>
    </row>
    <row r="127" spans="2:9" x14ac:dyDescent="0.15">
      <c r="C127" s="23"/>
      <c r="D127" s="23"/>
      <c r="E127" s="23"/>
      <c r="F127" s="23"/>
      <c r="G127" s="23"/>
      <c r="H127" s="23"/>
      <c r="I127" s="23"/>
    </row>
    <row r="128" spans="2:9" x14ac:dyDescent="0.15">
      <c r="C128" s="23"/>
      <c r="D128" s="23"/>
      <c r="E128" s="23"/>
      <c r="F128" s="23"/>
      <c r="G128" s="23"/>
      <c r="H128" s="23"/>
      <c r="I128" s="23"/>
    </row>
    <row r="129" spans="3:9" x14ac:dyDescent="0.15">
      <c r="C129" s="23"/>
      <c r="D129" s="23"/>
      <c r="E129" s="23"/>
      <c r="F129" s="23"/>
      <c r="G129" s="23"/>
      <c r="H129" s="23"/>
      <c r="I129" s="23"/>
    </row>
    <row r="130" spans="3:9" x14ac:dyDescent="0.15">
      <c r="C130" s="23"/>
      <c r="D130" s="23"/>
      <c r="E130" s="23"/>
      <c r="F130" s="23"/>
      <c r="G130" s="23"/>
      <c r="H130" s="23"/>
      <c r="I130" s="23"/>
    </row>
    <row r="131" spans="3:9" x14ac:dyDescent="0.15">
      <c r="C131" s="23"/>
      <c r="D131" s="23"/>
      <c r="E131" s="23"/>
      <c r="F131" s="23"/>
      <c r="G131" s="23"/>
      <c r="H131" s="23"/>
      <c r="I131" s="23"/>
    </row>
    <row r="132" spans="3:9" x14ac:dyDescent="0.15">
      <c r="C132" s="23"/>
      <c r="D132" s="23"/>
      <c r="E132" s="23"/>
      <c r="F132" s="23"/>
      <c r="G132" s="23"/>
      <c r="H132" s="23"/>
      <c r="I132" s="23"/>
    </row>
    <row r="133" spans="3:9" x14ac:dyDescent="0.15">
      <c r="C133" s="23"/>
      <c r="D133" s="23"/>
      <c r="E133" s="23"/>
      <c r="F133" s="23"/>
      <c r="G133" s="23"/>
      <c r="H133" s="23"/>
      <c r="I133" s="23"/>
    </row>
    <row r="134" spans="3:9" x14ac:dyDescent="0.15">
      <c r="C134" s="23"/>
      <c r="D134" s="23"/>
      <c r="E134" s="23"/>
      <c r="F134" s="23"/>
      <c r="G134" s="23"/>
      <c r="H134" s="23"/>
      <c r="I134" s="23"/>
    </row>
    <row r="135" spans="3:9" x14ac:dyDescent="0.15">
      <c r="C135" s="23"/>
      <c r="D135" s="23"/>
      <c r="E135" s="23"/>
      <c r="F135" s="23"/>
      <c r="G135" s="23"/>
      <c r="H135" s="23"/>
      <c r="I135" s="23"/>
    </row>
    <row r="136" spans="3:9" x14ac:dyDescent="0.15">
      <c r="C136" s="23"/>
      <c r="D136" s="23"/>
      <c r="E136" s="23"/>
      <c r="F136" s="23"/>
      <c r="G136" s="23"/>
      <c r="H136" s="23"/>
      <c r="I136" s="23"/>
    </row>
    <row r="137" spans="3:9" x14ac:dyDescent="0.15">
      <c r="C137" s="23"/>
      <c r="D137" s="23"/>
      <c r="E137" s="23"/>
      <c r="F137" s="23"/>
      <c r="G137" s="23"/>
      <c r="H137" s="23"/>
      <c r="I137" s="23"/>
    </row>
    <row r="138" spans="3:9" x14ac:dyDescent="0.15">
      <c r="C138" s="23"/>
      <c r="D138" s="23"/>
      <c r="E138" s="23"/>
      <c r="F138" s="23"/>
      <c r="G138" s="23"/>
      <c r="H138" s="23"/>
      <c r="I138" s="23"/>
    </row>
    <row r="139" spans="3:9" x14ac:dyDescent="0.15">
      <c r="C139" s="23"/>
      <c r="D139" s="23"/>
      <c r="E139" s="23"/>
      <c r="F139" s="23"/>
      <c r="G139" s="23"/>
      <c r="H139" s="23"/>
      <c r="I139" s="23"/>
    </row>
    <row r="140" spans="3:9" x14ac:dyDescent="0.15">
      <c r="C140" s="23"/>
      <c r="D140" s="23"/>
      <c r="E140" s="23"/>
      <c r="F140" s="23"/>
      <c r="G140" s="23"/>
      <c r="H140" s="23"/>
      <c r="I140" s="23"/>
    </row>
    <row r="141" spans="3:9" x14ac:dyDescent="0.15">
      <c r="C141" s="23"/>
      <c r="D141" s="23"/>
      <c r="E141" s="23"/>
      <c r="F141" s="23"/>
      <c r="G141" s="23"/>
      <c r="H141" s="23"/>
      <c r="I141" s="23"/>
    </row>
    <row r="142" spans="3:9" x14ac:dyDescent="0.15">
      <c r="C142" s="23"/>
      <c r="D142" s="23"/>
      <c r="E142" s="23"/>
      <c r="F142" s="23"/>
      <c r="G142" s="23"/>
      <c r="H142" s="23"/>
      <c r="I142" s="23"/>
    </row>
    <row r="143" spans="3:9" x14ac:dyDescent="0.15">
      <c r="C143" s="23"/>
      <c r="D143" s="23"/>
      <c r="E143" s="23"/>
      <c r="F143" s="23"/>
      <c r="G143" s="23"/>
      <c r="H143" s="23"/>
      <c r="I143" s="23"/>
    </row>
    <row r="144" spans="3:9" x14ac:dyDescent="0.15">
      <c r="C144" s="23"/>
      <c r="D144" s="23"/>
      <c r="E144" s="23"/>
      <c r="F144" s="23"/>
      <c r="G144" s="23"/>
      <c r="H144" s="23"/>
      <c r="I144" s="23"/>
    </row>
    <row r="145" spans="3:9" x14ac:dyDescent="0.15">
      <c r="C145" s="23"/>
      <c r="D145" s="23"/>
      <c r="E145" s="23"/>
      <c r="F145" s="23"/>
      <c r="G145" s="23"/>
      <c r="H145" s="23"/>
      <c r="I145" s="23"/>
    </row>
    <row r="146" spans="3:9" x14ac:dyDescent="0.15">
      <c r="C146" s="23"/>
      <c r="D146" s="23"/>
      <c r="E146" s="23"/>
      <c r="F146" s="23"/>
      <c r="G146" s="23"/>
      <c r="H146" s="23"/>
      <c r="I146" s="23"/>
    </row>
    <row r="147" spans="3:9" x14ac:dyDescent="0.15">
      <c r="C147" s="23"/>
      <c r="D147" s="23"/>
      <c r="E147" s="23"/>
      <c r="F147" s="23"/>
      <c r="G147" s="23"/>
      <c r="H147" s="23"/>
      <c r="I147" s="23"/>
    </row>
    <row r="148" spans="3:9" x14ac:dyDescent="0.15">
      <c r="C148" s="23"/>
      <c r="D148" s="23"/>
      <c r="E148" s="23"/>
      <c r="F148" s="23"/>
      <c r="G148" s="23"/>
      <c r="H148" s="23"/>
      <c r="I148" s="23"/>
    </row>
    <row r="149" spans="3:9" x14ac:dyDescent="0.15">
      <c r="C149" s="23"/>
      <c r="D149" s="23"/>
      <c r="E149" s="23"/>
      <c r="F149" s="23"/>
      <c r="G149" s="23"/>
      <c r="H149" s="23"/>
      <c r="I149" s="23"/>
    </row>
    <row r="150" spans="3:9" x14ac:dyDescent="0.15">
      <c r="C150" s="23"/>
      <c r="D150" s="23"/>
      <c r="E150" s="23"/>
      <c r="F150" s="23"/>
      <c r="G150" s="23"/>
      <c r="H150" s="23"/>
      <c r="I150" s="23"/>
    </row>
    <row r="151" spans="3:9" x14ac:dyDescent="0.15">
      <c r="C151" s="23"/>
      <c r="D151" s="23"/>
      <c r="E151" s="23"/>
      <c r="F151" s="23"/>
      <c r="G151" s="23"/>
      <c r="H151" s="23"/>
      <c r="I151" s="23"/>
    </row>
    <row r="152" spans="3:9" x14ac:dyDescent="0.15">
      <c r="C152" s="23"/>
      <c r="D152" s="23"/>
      <c r="E152" s="23"/>
      <c r="F152" s="23"/>
      <c r="G152" s="23"/>
      <c r="H152" s="23"/>
      <c r="I152" s="23"/>
    </row>
    <row r="153" spans="3:9" x14ac:dyDescent="0.15">
      <c r="C153" s="23"/>
      <c r="D153" s="23"/>
      <c r="E153" s="23"/>
      <c r="F153" s="23"/>
      <c r="G153" s="23"/>
      <c r="H153" s="23"/>
      <c r="I153" s="23"/>
    </row>
    <row r="154" spans="3:9" x14ac:dyDescent="0.15">
      <c r="C154" s="23"/>
      <c r="D154" s="23"/>
      <c r="E154" s="23"/>
      <c r="F154" s="23"/>
      <c r="G154" s="23"/>
      <c r="H154" s="23"/>
      <c r="I154" s="23"/>
    </row>
    <row r="155" spans="3:9" x14ac:dyDescent="0.15">
      <c r="C155" s="23"/>
      <c r="D155" s="23"/>
      <c r="E155" s="23"/>
      <c r="F155" s="23"/>
      <c r="G155" s="23"/>
      <c r="H155" s="23"/>
      <c r="I155" s="23"/>
    </row>
    <row r="156" spans="3:9" x14ac:dyDescent="0.15">
      <c r="C156" s="23"/>
      <c r="D156" s="23"/>
      <c r="E156" s="23"/>
      <c r="F156" s="23"/>
      <c r="G156" s="23"/>
      <c r="H156" s="23"/>
      <c r="I156" s="23"/>
    </row>
    <row r="157" spans="3:9" x14ac:dyDescent="0.15">
      <c r="C157" s="23"/>
      <c r="D157" s="23"/>
      <c r="E157" s="23"/>
      <c r="F157" s="23"/>
      <c r="G157" s="23"/>
      <c r="H157" s="23"/>
      <c r="I157" s="23"/>
    </row>
    <row r="158" spans="3:9" x14ac:dyDescent="0.15">
      <c r="C158" s="23"/>
      <c r="D158" s="23"/>
      <c r="E158" s="23"/>
      <c r="F158" s="23"/>
      <c r="G158" s="23"/>
      <c r="H158" s="23"/>
      <c r="I158" s="23"/>
    </row>
    <row r="159" spans="3:9" x14ac:dyDescent="0.15">
      <c r="C159" s="23"/>
      <c r="D159" s="23"/>
      <c r="E159" s="23"/>
      <c r="F159" s="23"/>
      <c r="G159" s="23"/>
      <c r="H159" s="23"/>
      <c r="I159" s="23"/>
    </row>
    <row r="160" spans="3:9" x14ac:dyDescent="0.15">
      <c r="C160" s="23"/>
      <c r="D160" s="23"/>
      <c r="E160" s="23"/>
      <c r="F160" s="23"/>
      <c r="G160" s="23"/>
      <c r="H160" s="23"/>
      <c r="I160" s="23"/>
    </row>
    <row r="161" spans="3:9" x14ac:dyDescent="0.15">
      <c r="C161" s="23"/>
      <c r="D161" s="23"/>
      <c r="E161" s="23"/>
      <c r="F161" s="23"/>
      <c r="G161" s="23"/>
      <c r="H161" s="23"/>
      <c r="I161" s="23"/>
    </row>
    <row r="162" spans="3:9" x14ac:dyDescent="0.15">
      <c r="C162" s="23"/>
      <c r="D162" s="23"/>
      <c r="E162" s="23"/>
      <c r="F162" s="23"/>
      <c r="G162" s="23"/>
      <c r="H162" s="23"/>
      <c r="I162" s="23"/>
    </row>
    <row r="163" spans="3:9" x14ac:dyDescent="0.15">
      <c r="C163" s="23"/>
      <c r="D163" s="23"/>
      <c r="E163" s="23"/>
      <c r="F163" s="23"/>
      <c r="G163" s="23"/>
      <c r="H163" s="23"/>
      <c r="I163" s="23"/>
    </row>
    <row r="164" spans="3:9" x14ac:dyDescent="0.15">
      <c r="C164" s="23"/>
      <c r="D164" s="23"/>
      <c r="E164" s="23"/>
      <c r="F164" s="23"/>
      <c r="G164" s="23"/>
      <c r="H164" s="23"/>
      <c r="I164" s="23"/>
    </row>
    <row r="165" spans="3:9" x14ac:dyDescent="0.15">
      <c r="C165" s="23"/>
      <c r="D165" s="23"/>
      <c r="E165" s="23"/>
      <c r="F165" s="23"/>
      <c r="G165" s="23"/>
      <c r="H165" s="23"/>
      <c r="I165" s="23"/>
    </row>
    <row r="166" spans="3:9" x14ac:dyDescent="0.15">
      <c r="C166" s="23"/>
      <c r="D166" s="23"/>
      <c r="E166" s="23"/>
      <c r="F166" s="23"/>
      <c r="G166" s="23"/>
      <c r="H166" s="23"/>
      <c r="I166" s="23"/>
    </row>
    <row r="167" spans="3:9" x14ac:dyDescent="0.15">
      <c r="C167" s="23"/>
      <c r="D167" s="23"/>
      <c r="E167" s="23"/>
      <c r="F167" s="23"/>
      <c r="G167" s="23"/>
      <c r="H167" s="23"/>
      <c r="I167" s="23"/>
    </row>
    <row r="168" spans="3:9" x14ac:dyDescent="0.15">
      <c r="C168" s="23"/>
      <c r="D168" s="23"/>
      <c r="E168" s="23"/>
      <c r="F168" s="23"/>
      <c r="G168" s="23"/>
      <c r="H168" s="23"/>
      <c r="I168" s="23"/>
    </row>
    <row r="169" spans="3:9" x14ac:dyDescent="0.15">
      <c r="C169" s="23"/>
      <c r="D169" s="23"/>
      <c r="E169" s="23"/>
      <c r="F169" s="23"/>
      <c r="G169" s="23"/>
      <c r="H169" s="23"/>
      <c r="I169" s="23"/>
    </row>
    <row r="170" spans="3:9" x14ac:dyDescent="0.15">
      <c r="C170" s="23"/>
      <c r="D170" s="23"/>
      <c r="E170" s="23"/>
      <c r="F170" s="23"/>
      <c r="G170" s="23"/>
      <c r="H170" s="23"/>
      <c r="I170" s="23"/>
    </row>
    <row r="171" spans="3:9" x14ac:dyDescent="0.15">
      <c r="C171" s="23"/>
      <c r="D171" s="23"/>
      <c r="E171" s="23"/>
      <c r="F171" s="23"/>
      <c r="G171" s="23"/>
      <c r="H171" s="23"/>
      <c r="I171" s="23"/>
    </row>
    <row r="172" spans="3:9" x14ac:dyDescent="0.15">
      <c r="C172" s="23"/>
      <c r="D172" s="23"/>
      <c r="E172" s="23"/>
      <c r="F172" s="23"/>
      <c r="G172" s="23"/>
      <c r="H172" s="23"/>
      <c r="I172" s="23"/>
    </row>
    <row r="173" spans="3:9" x14ac:dyDescent="0.15">
      <c r="C173" s="23"/>
      <c r="D173" s="23"/>
      <c r="E173" s="23"/>
      <c r="F173" s="23"/>
      <c r="G173" s="23"/>
      <c r="H173" s="23"/>
      <c r="I173" s="23"/>
    </row>
    <row r="174" spans="3:9" x14ac:dyDescent="0.15">
      <c r="C174" s="23"/>
      <c r="D174" s="23"/>
      <c r="E174" s="23"/>
      <c r="F174" s="23"/>
      <c r="G174" s="23"/>
      <c r="H174" s="23"/>
      <c r="I174" s="23"/>
    </row>
    <row r="175" spans="3:9" x14ac:dyDescent="0.15">
      <c r="C175" s="23"/>
      <c r="D175" s="23"/>
      <c r="E175" s="23"/>
      <c r="F175" s="23"/>
      <c r="G175" s="23"/>
      <c r="H175" s="23"/>
      <c r="I175" s="23"/>
    </row>
    <row r="176" spans="3:9" x14ac:dyDescent="0.15">
      <c r="C176" s="23"/>
      <c r="D176" s="23"/>
      <c r="E176" s="23"/>
      <c r="F176" s="23"/>
      <c r="G176" s="23"/>
      <c r="H176" s="23"/>
      <c r="I176" s="23"/>
    </row>
    <row r="177" spans="3:9" x14ac:dyDescent="0.15">
      <c r="C177" s="23"/>
      <c r="D177" s="23"/>
      <c r="E177" s="23"/>
      <c r="F177" s="23"/>
      <c r="G177" s="23"/>
      <c r="H177" s="23"/>
      <c r="I177" s="23"/>
    </row>
    <row r="178" spans="3:9" x14ac:dyDescent="0.15">
      <c r="C178" s="23"/>
      <c r="D178" s="23"/>
      <c r="E178" s="23"/>
      <c r="F178" s="23"/>
      <c r="G178" s="23"/>
      <c r="H178" s="23"/>
      <c r="I178" s="23"/>
    </row>
    <row r="179" spans="3:9" x14ac:dyDescent="0.15">
      <c r="C179" s="23"/>
      <c r="D179" s="23"/>
      <c r="E179" s="23"/>
      <c r="F179" s="23"/>
      <c r="G179" s="23"/>
      <c r="H179" s="23"/>
      <c r="I179" s="23"/>
    </row>
    <row r="180" spans="3:9" x14ac:dyDescent="0.15">
      <c r="C180" s="23"/>
      <c r="D180" s="23"/>
      <c r="E180" s="23"/>
      <c r="F180" s="23"/>
      <c r="G180" s="23"/>
      <c r="H180" s="23"/>
      <c r="I180" s="23"/>
    </row>
    <row r="181" spans="3:9" x14ac:dyDescent="0.15">
      <c r="C181" s="23"/>
      <c r="D181" s="23"/>
      <c r="E181" s="23"/>
      <c r="F181" s="23"/>
      <c r="G181" s="23"/>
      <c r="H181" s="23"/>
      <c r="I181" s="23"/>
    </row>
    <row r="182" spans="3:9" x14ac:dyDescent="0.15">
      <c r="C182" s="23"/>
      <c r="D182" s="23"/>
      <c r="E182" s="23"/>
      <c r="F182" s="23"/>
      <c r="G182" s="23"/>
      <c r="H182" s="23"/>
      <c r="I182" s="23"/>
    </row>
    <row r="183" spans="3:9" x14ac:dyDescent="0.15">
      <c r="C183" s="23"/>
      <c r="D183" s="23"/>
      <c r="E183" s="23"/>
      <c r="F183" s="23"/>
      <c r="G183" s="23"/>
      <c r="H183" s="23"/>
      <c r="I183" s="23"/>
    </row>
    <row r="184" spans="3:9" x14ac:dyDescent="0.15">
      <c r="C184" s="23"/>
      <c r="D184" s="23"/>
      <c r="E184" s="23"/>
      <c r="F184" s="23"/>
      <c r="G184" s="23"/>
      <c r="H184" s="23"/>
      <c r="I184" s="23"/>
    </row>
    <row r="185" spans="3:9" x14ac:dyDescent="0.15">
      <c r="C185" s="23"/>
      <c r="D185" s="23"/>
      <c r="E185" s="23"/>
      <c r="F185" s="23"/>
      <c r="G185" s="23"/>
      <c r="H185" s="23"/>
      <c r="I185" s="23"/>
    </row>
    <row r="186" spans="3:9" x14ac:dyDescent="0.15">
      <c r="C186" s="23"/>
      <c r="D186" s="23"/>
      <c r="E186" s="23"/>
      <c r="F186" s="23"/>
      <c r="G186" s="23"/>
      <c r="H186" s="23"/>
      <c r="I186" s="23"/>
    </row>
    <row r="187" spans="3:9" x14ac:dyDescent="0.15">
      <c r="C187" s="23"/>
      <c r="D187" s="23"/>
      <c r="E187" s="23"/>
      <c r="F187" s="23"/>
      <c r="G187" s="23"/>
      <c r="H187" s="23"/>
      <c r="I187" s="23"/>
    </row>
    <row r="188" spans="3:9" x14ac:dyDescent="0.15">
      <c r="C188" s="23"/>
      <c r="D188" s="23"/>
      <c r="E188" s="23"/>
      <c r="F188" s="23"/>
      <c r="G188" s="23"/>
      <c r="H188" s="23"/>
      <c r="I188" s="23"/>
    </row>
    <row r="189" spans="3:9" x14ac:dyDescent="0.15">
      <c r="C189" s="23"/>
      <c r="D189" s="23"/>
      <c r="E189" s="23"/>
      <c r="F189" s="23"/>
      <c r="G189" s="23"/>
      <c r="H189" s="23"/>
      <c r="I189" s="23"/>
    </row>
    <row r="190" spans="3:9" x14ac:dyDescent="0.15">
      <c r="C190" s="23"/>
      <c r="D190" s="23"/>
      <c r="E190" s="23"/>
      <c r="F190" s="23"/>
      <c r="G190" s="23"/>
      <c r="H190" s="23"/>
      <c r="I190" s="23"/>
    </row>
    <row r="191" spans="3:9" x14ac:dyDescent="0.15">
      <c r="C191" s="23"/>
      <c r="D191" s="23"/>
      <c r="E191" s="23"/>
      <c r="F191" s="23"/>
      <c r="G191" s="23"/>
      <c r="H191" s="23"/>
      <c r="I191" s="23"/>
    </row>
    <row r="192" spans="3:9" x14ac:dyDescent="0.15">
      <c r="C192" s="23"/>
      <c r="D192" s="23"/>
      <c r="E192" s="23"/>
      <c r="F192" s="23"/>
      <c r="G192" s="23"/>
      <c r="H192" s="23"/>
      <c r="I192" s="23"/>
    </row>
    <row r="193" spans="3:9" x14ac:dyDescent="0.15">
      <c r="C193" s="23"/>
      <c r="D193" s="23"/>
      <c r="E193" s="23"/>
      <c r="F193" s="23"/>
      <c r="G193" s="23"/>
      <c r="H193" s="23"/>
      <c r="I193" s="23"/>
    </row>
    <row r="194" spans="3:9" x14ac:dyDescent="0.15">
      <c r="C194" s="23"/>
      <c r="D194" s="23"/>
      <c r="E194" s="23"/>
      <c r="F194" s="23"/>
      <c r="G194" s="23"/>
      <c r="H194" s="23"/>
      <c r="I194" s="23"/>
    </row>
    <row r="195" spans="3:9" x14ac:dyDescent="0.15">
      <c r="C195" s="23"/>
      <c r="D195" s="23"/>
      <c r="E195" s="23"/>
      <c r="F195" s="23"/>
      <c r="G195" s="23"/>
      <c r="H195" s="23"/>
      <c r="I195" s="23"/>
    </row>
    <row r="196" spans="3:9" x14ac:dyDescent="0.15">
      <c r="C196" s="23"/>
      <c r="D196" s="23"/>
      <c r="E196" s="23"/>
      <c r="F196" s="23"/>
      <c r="G196" s="23"/>
      <c r="H196" s="23"/>
      <c r="I196" s="23"/>
    </row>
    <row r="197" spans="3:9" x14ac:dyDescent="0.15">
      <c r="C197" s="23"/>
      <c r="D197" s="23"/>
      <c r="E197" s="23"/>
      <c r="F197" s="23"/>
      <c r="G197" s="23"/>
      <c r="H197" s="23"/>
      <c r="I197" s="23"/>
    </row>
    <row r="198" spans="3:9" x14ac:dyDescent="0.15">
      <c r="C198" s="23"/>
      <c r="D198" s="23"/>
      <c r="E198" s="23"/>
      <c r="F198" s="23"/>
      <c r="G198" s="23"/>
      <c r="H198" s="23"/>
      <c r="I198" s="23"/>
    </row>
    <row r="199" spans="3:9" x14ac:dyDescent="0.15">
      <c r="C199" s="23"/>
      <c r="D199" s="23"/>
      <c r="E199" s="23"/>
      <c r="F199" s="23"/>
      <c r="G199" s="23"/>
      <c r="H199" s="23"/>
      <c r="I199" s="23"/>
    </row>
    <row r="200" spans="3:9" x14ac:dyDescent="0.15">
      <c r="C200" s="23"/>
      <c r="D200" s="23"/>
      <c r="E200" s="23"/>
      <c r="F200" s="23"/>
      <c r="G200" s="23"/>
      <c r="H200" s="23"/>
      <c r="I200" s="23"/>
    </row>
    <row r="201" spans="3:9" x14ac:dyDescent="0.15">
      <c r="C201" s="23"/>
      <c r="D201" s="23"/>
      <c r="E201" s="23"/>
      <c r="F201" s="23"/>
      <c r="G201" s="23"/>
      <c r="H201" s="23"/>
      <c r="I201" s="23"/>
    </row>
    <row r="202" spans="3:9" x14ac:dyDescent="0.15">
      <c r="C202" s="23"/>
      <c r="D202" s="23"/>
      <c r="E202" s="23"/>
      <c r="F202" s="23"/>
      <c r="G202" s="23"/>
      <c r="H202" s="23"/>
      <c r="I202" s="23"/>
    </row>
    <row r="203" spans="3:9" x14ac:dyDescent="0.15">
      <c r="C203" s="23"/>
      <c r="D203" s="23"/>
      <c r="E203" s="23"/>
      <c r="F203" s="23"/>
      <c r="G203" s="23"/>
      <c r="H203" s="23"/>
      <c r="I203" s="23"/>
    </row>
    <row r="204" spans="3:9" x14ac:dyDescent="0.15">
      <c r="C204" s="23"/>
      <c r="D204" s="23"/>
      <c r="E204" s="23"/>
      <c r="F204" s="23"/>
      <c r="G204" s="23"/>
      <c r="H204" s="23"/>
      <c r="I204" s="23"/>
    </row>
    <row r="205" spans="3:9" x14ac:dyDescent="0.15">
      <c r="C205" s="23"/>
      <c r="D205" s="23"/>
      <c r="E205" s="23"/>
      <c r="F205" s="23"/>
      <c r="G205" s="23"/>
      <c r="H205" s="23"/>
      <c r="I205" s="23"/>
    </row>
    <row r="206" spans="3:9" x14ac:dyDescent="0.15">
      <c r="C206" s="23"/>
      <c r="D206" s="23"/>
      <c r="E206" s="23"/>
      <c r="F206" s="23"/>
      <c r="G206" s="23"/>
      <c r="H206" s="23"/>
      <c r="I206" s="23"/>
    </row>
    <row r="207" spans="3:9" x14ac:dyDescent="0.15">
      <c r="C207" s="23"/>
      <c r="D207" s="23"/>
      <c r="E207" s="23"/>
      <c r="F207" s="23"/>
      <c r="G207" s="23"/>
      <c r="H207" s="23"/>
      <c r="I207" s="23"/>
    </row>
    <row r="208" spans="3:9" x14ac:dyDescent="0.15">
      <c r="C208" s="23"/>
      <c r="D208" s="23"/>
      <c r="E208" s="23"/>
      <c r="F208" s="23"/>
      <c r="G208" s="23"/>
      <c r="H208" s="23"/>
      <c r="I208" s="23"/>
    </row>
    <row r="209" spans="3:9" x14ac:dyDescent="0.15">
      <c r="C209" s="23"/>
      <c r="D209" s="23"/>
      <c r="E209" s="23"/>
      <c r="F209" s="23"/>
      <c r="G209" s="23"/>
      <c r="H209" s="23"/>
      <c r="I209" s="23"/>
    </row>
    <row r="210" spans="3:9" x14ac:dyDescent="0.15">
      <c r="C210" s="23"/>
      <c r="D210" s="23"/>
      <c r="E210" s="23"/>
      <c r="F210" s="23"/>
      <c r="G210" s="23"/>
      <c r="H210" s="23"/>
      <c r="I210" s="23"/>
    </row>
    <row r="211" spans="3:9" x14ac:dyDescent="0.15">
      <c r="C211" s="23"/>
      <c r="D211" s="23"/>
      <c r="E211" s="23"/>
      <c r="F211" s="23"/>
      <c r="G211" s="23"/>
      <c r="H211" s="23"/>
      <c r="I211" s="23"/>
    </row>
    <row r="212" spans="3:9" x14ac:dyDescent="0.15">
      <c r="C212" s="23"/>
      <c r="D212" s="23"/>
      <c r="E212" s="23"/>
      <c r="F212" s="23"/>
      <c r="G212" s="23"/>
      <c r="H212" s="23"/>
      <c r="I212" s="23"/>
    </row>
    <row r="213" spans="3:9" x14ac:dyDescent="0.15">
      <c r="C213" s="23"/>
      <c r="D213" s="23"/>
      <c r="E213" s="23"/>
      <c r="F213" s="23"/>
      <c r="G213" s="23"/>
      <c r="H213" s="23"/>
      <c r="I213" s="23"/>
    </row>
    <row r="214" spans="3:9" x14ac:dyDescent="0.15">
      <c r="C214" s="23"/>
      <c r="D214" s="23"/>
      <c r="E214" s="23"/>
      <c r="F214" s="23"/>
      <c r="G214" s="23"/>
      <c r="H214" s="23"/>
      <c r="I214" s="23"/>
    </row>
    <row r="215" spans="3:9" x14ac:dyDescent="0.15">
      <c r="C215" s="23"/>
      <c r="D215" s="23"/>
      <c r="E215" s="23"/>
      <c r="F215" s="23"/>
      <c r="G215" s="23"/>
      <c r="H215" s="23"/>
      <c r="I215" s="23"/>
    </row>
    <row r="216" spans="3:9" x14ac:dyDescent="0.15">
      <c r="C216" s="23"/>
      <c r="D216" s="23"/>
      <c r="E216" s="23"/>
      <c r="F216" s="23"/>
      <c r="G216" s="23"/>
      <c r="H216" s="23"/>
      <c r="I216" s="23"/>
    </row>
    <row r="217" spans="3:9" x14ac:dyDescent="0.15">
      <c r="C217" s="23"/>
      <c r="D217" s="23"/>
      <c r="E217" s="23"/>
      <c r="F217" s="23"/>
      <c r="G217" s="23"/>
      <c r="H217" s="23"/>
      <c r="I217" s="23"/>
    </row>
    <row r="218" spans="3:9" x14ac:dyDescent="0.15">
      <c r="C218" s="23"/>
      <c r="D218" s="23"/>
      <c r="E218" s="23"/>
      <c r="F218" s="23"/>
      <c r="G218" s="23"/>
      <c r="H218" s="23"/>
      <c r="I218" s="23"/>
    </row>
    <row r="219" spans="3:9" x14ac:dyDescent="0.15">
      <c r="C219" s="23"/>
      <c r="D219" s="23"/>
      <c r="E219" s="23"/>
      <c r="F219" s="23"/>
      <c r="G219" s="23"/>
      <c r="H219" s="23"/>
      <c r="I219" s="23"/>
    </row>
    <row r="220" spans="3:9" x14ac:dyDescent="0.15">
      <c r="C220" s="23"/>
      <c r="D220" s="23"/>
      <c r="E220" s="23"/>
      <c r="F220" s="23"/>
      <c r="G220" s="23"/>
      <c r="H220" s="23"/>
      <c r="I220" s="23"/>
    </row>
    <row r="221" spans="3:9" x14ac:dyDescent="0.15">
      <c r="C221" s="23"/>
      <c r="D221" s="23"/>
      <c r="E221" s="23"/>
      <c r="F221" s="23"/>
      <c r="G221" s="23"/>
      <c r="H221" s="23"/>
      <c r="I221" s="23"/>
    </row>
    <row r="222" spans="3:9" x14ac:dyDescent="0.15">
      <c r="C222" s="23"/>
      <c r="D222" s="23"/>
      <c r="E222" s="23"/>
      <c r="F222" s="23"/>
      <c r="G222" s="23"/>
      <c r="H222" s="23"/>
      <c r="I222" s="23"/>
    </row>
    <row r="223" spans="3:9" x14ac:dyDescent="0.15">
      <c r="C223" s="23"/>
      <c r="D223" s="23"/>
      <c r="E223" s="23"/>
      <c r="F223" s="23"/>
      <c r="G223" s="23"/>
      <c r="H223" s="23"/>
      <c r="I223" s="23"/>
    </row>
    <row r="224" spans="3:9" x14ac:dyDescent="0.15">
      <c r="C224" s="23"/>
      <c r="D224" s="23"/>
      <c r="E224" s="23"/>
      <c r="F224" s="23"/>
      <c r="G224" s="23"/>
      <c r="H224" s="23"/>
      <c r="I224" s="23"/>
    </row>
    <row r="225" spans="3:9" x14ac:dyDescent="0.15">
      <c r="C225" s="23"/>
      <c r="D225" s="23"/>
      <c r="E225" s="23"/>
      <c r="F225" s="23"/>
      <c r="G225" s="23"/>
      <c r="H225" s="23"/>
      <c r="I225" s="23"/>
    </row>
    <row r="226" spans="3:9" x14ac:dyDescent="0.15">
      <c r="C226" s="23"/>
      <c r="D226" s="23"/>
      <c r="E226" s="23"/>
      <c r="F226" s="23"/>
      <c r="G226" s="23"/>
      <c r="H226" s="23"/>
      <c r="I226" s="23"/>
    </row>
    <row r="227" spans="3:9" x14ac:dyDescent="0.15">
      <c r="C227" s="23"/>
      <c r="D227" s="23"/>
      <c r="E227" s="23"/>
      <c r="F227" s="23"/>
      <c r="G227" s="23"/>
      <c r="H227" s="23"/>
      <c r="I227" s="23"/>
    </row>
    <row r="228" spans="3:9" x14ac:dyDescent="0.15">
      <c r="C228" s="23"/>
      <c r="D228" s="23"/>
      <c r="E228" s="23"/>
      <c r="F228" s="23"/>
      <c r="G228" s="23"/>
      <c r="H228" s="23"/>
      <c r="I228" s="23"/>
    </row>
    <row r="229" spans="3:9" x14ac:dyDescent="0.15">
      <c r="C229" s="23"/>
      <c r="D229" s="23"/>
      <c r="E229" s="23"/>
      <c r="F229" s="23"/>
      <c r="G229" s="23"/>
      <c r="H229" s="23"/>
      <c r="I229" s="23"/>
    </row>
    <row r="230" spans="3:9" x14ac:dyDescent="0.15">
      <c r="C230" s="23"/>
      <c r="D230" s="23"/>
      <c r="E230" s="23"/>
      <c r="F230" s="23"/>
      <c r="G230" s="23"/>
      <c r="H230" s="23"/>
      <c r="I230" s="23"/>
    </row>
    <row r="231" spans="3:9" x14ac:dyDescent="0.15">
      <c r="C231" s="23"/>
      <c r="D231" s="23"/>
      <c r="E231" s="23"/>
      <c r="F231" s="23"/>
      <c r="G231" s="23"/>
      <c r="H231" s="23"/>
      <c r="I231" s="23"/>
    </row>
    <row r="232" spans="3:9" x14ac:dyDescent="0.15">
      <c r="C232" s="23"/>
      <c r="D232" s="23"/>
      <c r="E232" s="23"/>
      <c r="F232" s="23"/>
      <c r="G232" s="23"/>
      <c r="H232" s="23"/>
      <c r="I232" s="23"/>
    </row>
    <row r="233" spans="3:9" x14ac:dyDescent="0.15">
      <c r="C233" s="23"/>
      <c r="D233" s="23"/>
      <c r="E233" s="23"/>
      <c r="F233" s="23"/>
      <c r="G233" s="23"/>
      <c r="H233" s="23"/>
      <c r="I233" s="23"/>
    </row>
    <row r="234" spans="3:9" x14ac:dyDescent="0.15">
      <c r="C234" s="23"/>
      <c r="D234" s="23"/>
      <c r="E234" s="23"/>
      <c r="F234" s="23"/>
      <c r="G234" s="23"/>
      <c r="H234" s="23"/>
      <c r="I234" s="23"/>
    </row>
    <row r="235" spans="3:9" x14ac:dyDescent="0.15">
      <c r="C235" s="23"/>
      <c r="D235" s="23"/>
      <c r="E235" s="23"/>
      <c r="F235" s="23"/>
      <c r="G235" s="23"/>
      <c r="H235" s="23"/>
      <c r="I235" s="23"/>
    </row>
    <row r="236" spans="3:9" x14ac:dyDescent="0.15">
      <c r="C236" s="23"/>
      <c r="D236" s="23"/>
      <c r="E236" s="23"/>
      <c r="F236" s="23"/>
      <c r="G236" s="23"/>
      <c r="H236" s="23"/>
      <c r="I236" s="23"/>
    </row>
    <row r="237" spans="3:9" x14ac:dyDescent="0.15">
      <c r="C237" s="23"/>
      <c r="D237" s="23"/>
      <c r="E237" s="23"/>
      <c r="F237" s="23"/>
      <c r="G237" s="23"/>
      <c r="H237" s="23"/>
      <c r="I237" s="23"/>
    </row>
    <row r="238" spans="3:9" x14ac:dyDescent="0.15">
      <c r="C238" s="23"/>
      <c r="D238" s="23"/>
      <c r="E238" s="23"/>
      <c r="F238" s="23"/>
      <c r="G238" s="23"/>
      <c r="H238" s="23"/>
      <c r="I238" s="23"/>
    </row>
    <row r="239" spans="3:9" x14ac:dyDescent="0.15">
      <c r="C239" s="23"/>
      <c r="D239" s="23"/>
      <c r="E239" s="23"/>
      <c r="F239" s="23"/>
      <c r="G239" s="23"/>
      <c r="H239" s="23"/>
      <c r="I239" s="23"/>
    </row>
    <row r="240" spans="3:9" x14ac:dyDescent="0.15">
      <c r="C240" s="23"/>
      <c r="D240" s="23"/>
      <c r="E240" s="23"/>
      <c r="F240" s="23"/>
      <c r="G240" s="23"/>
      <c r="H240" s="23"/>
      <c r="I240" s="23"/>
    </row>
    <row r="241" spans="3:9" x14ac:dyDescent="0.15">
      <c r="C241" s="23"/>
      <c r="D241" s="23"/>
      <c r="E241" s="23"/>
      <c r="F241" s="23"/>
      <c r="G241" s="23"/>
      <c r="H241" s="23"/>
      <c r="I241" s="23"/>
    </row>
    <row r="242" spans="3:9" x14ac:dyDescent="0.15">
      <c r="C242" s="23"/>
      <c r="D242" s="23"/>
      <c r="E242" s="23"/>
      <c r="F242" s="23"/>
      <c r="G242" s="23"/>
      <c r="H242" s="23"/>
      <c r="I242" s="23"/>
    </row>
    <row r="243" spans="3:9" x14ac:dyDescent="0.15">
      <c r="C243" s="23"/>
      <c r="D243" s="23"/>
      <c r="E243" s="23"/>
      <c r="F243" s="23"/>
      <c r="G243" s="23"/>
      <c r="H243" s="23"/>
      <c r="I243" s="23"/>
    </row>
    <row r="244" spans="3:9" x14ac:dyDescent="0.15">
      <c r="C244" s="23"/>
      <c r="D244" s="23"/>
      <c r="E244" s="23"/>
      <c r="F244" s="23"/>
      <c r="G244" s="23"/>
      <c r="H244" s="23"/>
      <c r="I244" s="23"/>
    </row>
    <row r="245" spans="3:9" x14ac:dyDescent="0.15">
      <c r="C245" s="23"/>
      <c r="D245" s="23"/>
      <c r="E245" s="23"/>
      <c r="F245" s="23"/>
      <c r="G245" s="23"/>
      <c r="H245" s="23"/>
      <c r="I245" s="23"/>
    </row>
    <row r="246" spans="3:9" x14ac:dyDescent="0.15">
      <c r="C246" s="23"/>
      <c r="D246" s="23"/>
      <c r="E246" s="23"/>
      <c r="F246" s="23"/>
      <c r="G246" s="23"/>
      <c r="H246" s="23"/>
      <c r="I246" s="23"/>
    </row>
    <row r="247" spans="3:9" x14ac:dyDescent="0.15">
      <c r="C247" s="23"/>
      <c r="D247" s="23"/>
      <c r="E247" s="23"/>
      <c r="F247" s="23"/>
      <c r="G247" s="23"/>
      <c r="H247" s="23"/>
      <c r="I247" s="23"/>
    </row>
    <row r="248" spans="3:9" x14ac:dyDescent="0.15">
      <c r="C248" s="23"/>
      <c r="D248" s="23"/>
      <c r="E248" s="23"/>
      <c r="F248" s="23"/>
      <c r="G248" s="23"/>
      <c r="H248" s="23"/>
      <c r="I248" s="23"/>
    </row>
    <row r="249" spans="3:9" x14ac:dyDescent="0.15">
      <c r="C249" s="23"/>
      <c r="D249" s="23"/>
      <c r="E249" s="23"/>
      <c r="F249" s="23"/>
      <c r="G249" s="23"/>
      <c r="H249" s="23"/>
      <c r="I249" s="23"/>
    </row>
    <row r="250" spans="3:9" x14ac:dyDescent="0.15">
      <c r="C250" s="23"/>
      <c r="D250" s="23"/>
      <c r="E250" s="23"/>
      <c r="F250" s="23"/>
      <c r="G250" s="23"/>
      <c r="H250" s="23"/>
      <c r="I250" s="23"/>
    </row>
    <row r="251" spans="3:9" x14ac:dyDescent="0.15">
      <c r="C251" s="23"/>
      <c r="D251" s="23"/>
      <c r="E251" s="23"/>
      <c r="F251" s="23"/>
      <c r="G251" s="23"/>
      <c r="H251" s="23"/>
      <c r="I251" s="23"/>
    </row>
    <row r="252" spans="3:9" x14ac:dyDescent="0.15">
      <c r="C252" s="23"/>
      <c r="D252" s="23"/>
      <c r="E252" s="23"/>
      <c r="F252" s="23"/>
      <c r="G252" s="23"/>
      <c r="H252" s="23"/>
      <c r="I252" s="23"/>
    </row>
    <row r="253" spans="3:9" x14ac:dyDescent="0.15">
      <c r="C253" s="23"/>
      <c r="D253" s="23"/>
      <c r="E253" s="23"/>
      <c r="F253" s="23"/>
      <c r="G253" s="23"/>
      <c r="H253" s="23"/>
      <c r="I253" s="23"/>
    </row>
    <row r="254" spans="3:9" x14ac:dyDescent="0.15">
      <c r="C254" s="23"/>
      <c r="D254" s="23"/>
      <c r="E254" s="23"/>
      <c r="F254" s="23"/>
      <c r="G254" s="23"/>
      <c r="H254" s="23"/>
      <c r="I254" s="23"/>
    </row>
    <row r="255" spans="3:9" x14ac:dyDescent="0.15">
      <c r="C255" s="23"/>
      <c r="D255" s="23"/>
      <c r="E255" s="23"/>
      <c r="F255" s="23"/>
      <c r="G255" s="23"/>
      <c r="H255" s="23"/>
      <c r="I255" s="23"/>
    </row>
    <row r="256" spans="3:9" x14ac:dyDescent="0.15">
      <c r="C256" s="23"/>
      <c r="D256" s="23"/>
      <c r="E256" s="23"/>
      <c r="F256" s="23"/>
      <c r="G256" s="23"/>
      <c r="H256" s="23"/>
      <c r="I256" s="23"/>
    </row>
    <row r="257" spans="3:9" x14ac:dyDescent="0.15">
      <c r="C257" s="23"/>
      <c r="D257" s="23"/>
      <c r="E257" s="23"/>
      <c r="F257" s="23"/>
      <c r="G257" s="23"/>
      <c r="H257" s="23"/>
      <c r="I257" s="23"/>
    </row>
    <row r="258" spans="3:9" x14ac:dyDescent="0.15">
      <c r="C258" s="23"/>
      <c r="D258" s="23"/>
      <c r="E258" s="23"/>
      <c r="F258" s="23"/>
      <c r="G258" s="23"/>
      <c r="H258" s="23"/>
      <c r="I258" s="23"/>
    </row>
    <row r="259" spans="3:9" x14ac:dyDescent="0.15">
      <c r="C259" s="23"/>
      <c r="D259" s="23"/>
      <c r="E259" s="23"/>
      <c r="F259" s="23"/>
      <c r="G259" s="23"/>
      <c r="H259" s="23"/>
      <c r="I259" s="23"/>
    </row>
    <row r="260" spans="3:9" x14ac:dyDescent="0.15">
      <c r="C260" s="23"/>
      <c r="D260" s="23"/>
      <c r="E260" s="23"/>
      <c r="F260" s="23"/>
      <c r="G260" s="23"/>
      <c r="H260" s="23"/>
      <c r="I260" s="23"/>
    </row>
    <row r="261" spans="3:9" x14ac:dyDescent="0.15">
      <c r="C261" s="23"/>
      <c r="D261" s="23"/>
      <c r="E261" s="23"/>
      <c r="F261" s="23"/>
      <c r="G261" s="23"/>
      <c r="H261" s="23"/>
      <c r="I261" s="23"/>
    </row>
    <row r="262" spans="3:9" x14ac:dyDescent="0.15">
      <c r="C262" s="23"/>
      <c r="D262" s="23"/>
      <c r="E262" s="23"/>
      <c r="F262" s="23"/>
      <c r="G262" s="23"/>
      <c r="H262" s="23"/>
      <c r="I262" s="23"/>
    </row>
    <row r="263" spans="3:9" x14ac:dyDescent="0.15">
      <c r="C263" s="23"/>
      <c r="D263" s="23"/>
      <c r="E263" s="23"/>
      <c r="F263" s="23"/>
      <c r="G263" s="23"/>
      <c r="H263" s="23"/>
      <c r="I263" s="23"/>
    </row>
    <row r="264" spans="3:9" x14ac:dyDescent="0.15">
      <c r="C264" s="23"/>
      <c r="D264" s="23"/>
      <c r="E264" s="23"/>
      <c r="F264" s="23"/>
      <c r="G264" s="23"/>
      <c r="H264" s="23"/>
      <c r="I264" s="23"/>
    </row>
    <row r="265" spans="3:9" x14ac:dyDescent="0.15">
      <c r="C265" s="23"/>
      <c r="D265" s="23"/>
      <c r="E265" s="23"/>
      <c r="F265" s="23"/>
      <c r="G265" s="23"/>
      <c r="H265" s="23"/>
      <c r="I265" s="23"/>
    </row>
    <row r="266" spans="3:9" x14ac:dyDescent="0.15">
      <c r="C266" s="23"/>
      <c r="D266" s="23"/>
      <c r="E266" s="23"/>
      <c r="F266" s="23"/>
      <c r="G266" s="23"/>
      <c r="H266" s="23"/>
      <c r="I266" s="23"/>
    </row>
    <row r="267" spans="3:9" x14ac:dyDescent="0.15">
      <c r="C267" s="23"/>
      <c r="D267" s="23"/>
      <c r="E267" s="23"/>
      <c r="F267" s="23"/>
      <c r="G267" s="23"/>
      <c r="H267" s="23"/>
      <c r="I267" s="23"/>
    </row>
    <row r="268" spans="3:9" x14ac:dyDescent="0.15">
      <c r="C268" s="23"/>
      <c r="D268" s="23"/>
      <c r="E268" s="23"/>
      <c r="F268" s="23"/>
      <c r="G268" s="23"/>
      <c r="H268" s="23"/>
      <c r="I268" s="23"/>
    </row>
    <row r="269" spans="3:9" x14ac:dyDescent="0.15">
      <c r="C269" s="23"/>
      <c r="D269" s="23"/>
      <c r="E269" s="23"/>
      <c r="F269" s="23"/>
      <c r="G269" s="23"/>
      <c r="H269" s="23"/>
      <c r="I269" s="23"/>
    </row>
    <row r="270" spans="3:9" x14ac:dyDescent="0.15">
      <c r="C270" s="23"/>
      <c r="D270" s="23"/>
      <c r="E270" s="23"/>
      <c r="F270" s="23"/>
      <c r="G270" s="23"/>
      <c r="H270" s="23"/>
      <c r="I270" s="23"/>
    </row>
    <row r="271" spans="3:9" x14ac:dyDescent="0.15">
      <c r="C271" s="23"/>
      <c r="D271" s="23"/>
      <c r="E271" s="23"/>
      <c r="F271" s="23"/>
      <c r="G271" s="23"/>
      <c r="H271" s="23"/>
      <c r="I271" s="23"/>
    </row>
    <row r="272" spans="3:9" x14ac:dyDescent="0.15">
      <c r="C272" s="23"/>
      <c r="D272" s="23"/>
      <c r="E272" s="23"/>
      <c r="F272" s="23"/>
      <c r="G272" s="23"/>
      <c r="H272" s="23"/>
      <c r="I272" s="23"/>
    </row>
    <row r="273" spans="3:9" x14ac:dyDescent="0.15">
      <c r="C273" s="23"/>
      <c r="D273" s="23"/>
      <c r="E273" s="23"/>
      <c r="F273" s="23"/>
      <c r="G273" s="23"/>
      <c r="H273" s="23"/>
      <c r="I273" s="23"/>
    </row>
    <row r="274" spans="3:9" x14ac:dyDescent="0.15">
      <c r="C274" s="23"/>
      <c r="D274" s="23"/>
      <c r="E274" s="23"/>
      <c r="F274" s="23"/>
      <c r="G274" s="23"/>
      <c r="H274" s="23"/>
      <c r="I274" s="23"/>
    </row>
    <row r="275" spans="3:9" x14ac:dyDescent="0.15">
      <c r="C275" s="23"/>
      <c r="D275" s="23"/>
      <c r="E275" s="23"/>
      <c r="F275" s="23"/>
      <c r="G275" s="23"/>
      <c r="H275" s="23"/>
      <c r="I275" s="23"/>
    </row>
    <row r="276" spans="3:9" x14ac:dyDescent="0.15">
      <c r="C276" s="23"/>
      <c r="D276" s="23"/>
      <c r="E276" s="23"/>
      <c r="F276" s="23"/>
      <c r="G276" s="23"/>
      <c r="H276" s="23"/>
      <c r="I276" s="23"/>
    </row>
    <row r="277" spans="3:9" x14ac:dyDescent="0.15">
      <c r="C277" s="23"/>
      <c r="D277" s="23"/>
      <c r="E277" s="23"/>
      <c r="F277" s="23"/>
      <c r="G277" s="23"/>
      <c r="H277" s="23"/>
      <c r="I277" s="23"/>
    </row>
    <row r="278" spans="3:9" x14ac:dyDescent="0.15">
      <c r="C278" s="23"/>
      <c r="D278" s="23"/>
      <c r="E278" s="23"/>
      <c r="F278" s="23"/>
      <c r="G278" s="23"/>
      <c r="H278" s="23"/>
      <c r="I278" s="23"/>
    </row>
    <row r="279" spans="3:9" x14ac:dyDescent="0.15">
      <c r="C279" s="23"/>
      <c r="D279" s="23"/>
      <c r="E279" s="23"/>
      <c r="F279" s="23"/>
      <c r="G279" s="23"/>
      <c r="H279" s="23"/>
      <c r="I279" s="23"/>
    </row>
    <row r="280" spans="3:9" x14ac:dyDescent="0.15">
      <c r="C280" s="23"/>
      <c r="D280" s="23"/>
      <c r="E280" s="23"/>
      <c r="F280" s="23"/>
      <c r="G280" s="23"/>
      <c r="H280" s="23"/>
      <c r="I280" s="23"/>
    </row>
    <row r="281" spans="3:9" x14ac:dyDescent="0.15">
      <c r="C281" s="23"/>
      <c r="D281" s="23"/>
      <c r="E281" s="23"/>
      <c r="F281" s="23"/>
      <c r="G281" s="23"/>
      <c r="H281" s="23"/>
      <c r="I281" s="23"/>
    </row>
    <row r="282" spans="3:9" x14ac:dyDescent="0.15">
      <c r="C282" s="23"/>
      <c r="D282" s="23"/>
      <c r="E282" s="23"/>
      <c r="F282" s="23"/>
      <c r="G282" s="23"/>
      <c r="H282" s="23"/>
      <c r="I282" s="23"/>
    </row>
    <row r="283" spans="3:9" x14ac:dyDescent="0.15">
      <c r="C283" s="23"/>
      <c r="D283" s="23"/>
      <c r="E283" s="23"/>
      <c r="F283" s="23"/>
      <c r="G283" s="23"/>
      <c r="H283" s="23"/>
      <c r="I283" s="23"/>
    </row>
    <row r="284" spans="3:9" x14ac:dyDescent="0.15">
      <c r="C284" s="23"/>
      <c r="D284" s="23"/>
      <c r="E284" s="23"/>
      <c r="F284" s="23"/>
      <c r="G284" s="23"/>
      <c r="H284" s="23"/>
      <c r="I284" s="23"/>
    </row>
    <row r="285" spans="3:9" x14ac:dyDescent="0.15">
      <c r="C285" s="23"/>
      <c r="D285" s="23"/>
      <c r="E285" s="23"/>
      <c r="F285" s="23"/>
      <c r="G285" s="23"/>
      <c r="H285" s="23"/>
      <c r="I285" s="23"/>
    </row>
    <row r="286" spans="3:9" x14ac:dyDescent="0.15">
      <c r="C286" s="23"/>
      <c r="D286" s="23"/>
      <c r="E286" s="23"/>
      <c r="F286" s="23"/>
      <c r="G286" s="23"/>
      <c r="H286" s="23"/>
      <c r="I286" s="23"/>
    </row>
    <row r="287" spans="3:9" x14ac:dyDescent="0.15">
      <c r="C287" s="23"/>
      <c r="D287" s="23"/>
      <c r="E287" s="23"/>
      <c r="F287" s="23"/>
      <c r="G287" s="23"/>
      <c r="H287" s="23"/>
      <c r="I287" s="23"/>
    </row>
    <row r="288" spans="3:9" x14ac:dyDescent="0.15">
      <c r="C288" s="23"/>
      <c r="D288" s="23"/>
      <c r="E288" s="23"/>
      <c r="F288" s="23"/>
      <c r="G288" s="23"/>
      <c r="H288" s="23"/>
      <c r="I288" s="23"/>
    </row>
    <row r="289" spans="3:9" x14ac:dyDescent="0.15">
      <c r="C289" s="23"/>
      <c r="D289" s="23"/>
      <c r="E289" s="23"/>
      <c r="F289" s="23"/>
      <c r="G289" s="23"/>
      <c r="H289" s="23"/>
      <c r="I289" s="23"/>
    </row>
    <row r="290" spans="3:9" x14ac:dyDescent="0.15">
      <c r="C290" s="23"/>
      <c r="D290" s="23"/>
      <c r="E290" s="23"/>
      <c r="F290" s="23"/>
      <c r="G290" s="23"/>
      <c r="H290" s="23"/>
      <c r="I290" s="23"/>
    </row>
    <row r="291" spans="3:9" x14ac:dyDescent="0.15">
      <c r="C291" s="23"/>
      <c r="D291" s="23"/>
      <c r="E291" s="23"/>
      <c r="F291" s="23"/>
      <c r="G291" s="23"/>
      <c r="H291" s="23"/>
      <c r="I291" s="23"/>
    </row>
    <row r="292" spans="3:9" x14ac:dyDescent="0.15">
      <c r="C292" s="23"/>
      <c r="D292" s="23"/>
      <c r="E292" s="23"/>
      <c r="F292" s="23"/>
      <c r="G292" s="23"/>
      <c r="H292" s="23"/>
      <c r="I292" s="23"/>
    </row>
    <row r="293" spans="3:9" x14ac:dyDescent="0.15">
      <c r="C293" s="23"/>
      <c r="D293" s="23"/>
      <c r="E293" s="23"/>
      <c r="F293" s="23"/>
      <c r="G293" s="23"/>
      <c r="H293" s="23"/>
      <c r="I293" s="23"/>
    </row>
    <row r="294" spans="3:9" x14ac:dyDescent="0.15">
      <c r="C294" s="23"/>
      <c r="D294" s="23"/>
      <c r="E294" s="23"/>
      <c r="F294" s="23"/>
      <c r="G294" s="23"/>
      <c r="H294" s="23"/>
      <c r="I294" s="23"/>
    </row>
    <row r="295" spans="3:9" x14ac:dyDescent="0.15">
      <c r="C295" s="23"/>
      <c r="D295" s="23"/>
      <c r="E295" s="23"/>
      <c r="F295" s="23"/>
      <c r="G295" s="23"/>
      <c r="H295" s="23"/>
      <c r="I295" s="23"/>
    </row>
    <row r="296" spans="3:9" x14ac:dyDescent="0.15">
      <c r="C296" s="23"/>
      <c r="D296" s="23"/>
      <c r="E296" s="23"/>
      <c r="F296" s="23"/>
      <c r="G296" s="23"/>
      <c r="H296" s="23"/>
      <c r="I296" s="23"/>
    </row>
    <row r="297" spans="3:9" x14ac:dyDescent="0.15">
      <c r="C297" s="23"/>
      <c r="D297" s="23"/>
      <c r="E297" s="23"/>
      <c r="F297" s="23"/>
      <c r="G297" s="23"/>
      <c r="H297" s="23"/>
      <c r="I297" s="23"/>
    </row>
    <row r="298" spans="3:9" x14ac:dyDescent="0.15">
      <c r="C298" s="23"/>
      <c r="D298" s="23"/>
      <c r="E298" s="23"/>
      <c r="F298" s="23"/>
      <c r="G298" s="23"/>
      <c r="H298" s="23"/>
      <c r="I298" s="23"/>
    </row>
    <row r="299" spans="3:9" x14ac:dyDescent="0.15">
      <c r="C299" s="23"/>
      <c r="D299" s="23"/>
      <c r="E299" s="23"/>
      <c r="F299" s="23"/>
      <c r="G299" s="23"/>
      <c r="H299" s="23"/>
      <c r="I299" s="23"/>
    </row>
    <row r="300" spans="3:9" x14ac:dyDescent="0.15">
      <c r="C300" s="23"/>
      <c r="D300" s="23"/>
      <c r="E300" s="23"/>
      <c r="F300" s="23"/>
      <c r="G300" s="23"/>
      <c r="H300" s="23"/>
      <c r="I300" s="23"/>
    </row>
    <row r="301" spans="3:9" x14ac:dyDescent="0.15">
      <c r="C301" s="23"/>
      <c r="D301" s="23"/>
      <c r="E301" s="23"/>
      <c r="F301" s="23"/>
      <c r="G301" s="23"/>
      <c r="H301" s="23"/>
      <c r="I301" s="23"/>
    </row>
    <row r="302" spans="3:9" x14ac:dyDescent="0.15">
      <c r="C302" s="23"/>
      <c r="D302" s="23"/>
      <c r="E302" s="23"/>
      <c r="F302" s="23"/>
      <c r="G302" s="23"/>
      <c r="H302" s="23"/>
      <c r="I302" s="23"/>
    </row>
    <row r="303" spans="3:9" x14ac:dyDescent="0.15">
      <c r="C303" s="23"/>
      <c r="D303" s="23"/>
      <c r="E303" s="23"/>
      <c r="F303" s="23"/>
      <c r="G303" s="23"/>
      <c r="H303" s="23"/>
      <c r="I303" s="23"/>
    </row>
    <row r="304" spans="3:9" x14ac:dyDescent="0.15">
      <c r="C304" s="23"/>
      <c r="D304" s="23"/>
      <c r="E304" s="23"/>
      <c r="F304" s="23"/>
      <c r="G304" s="23"/>
      <c r="H304" s="23"/>
      <c r="I304" s="23"/>
    </row>
    <row r="305" spans="3:9" x14ac:dyDescent="0.15">
      <c r="C305" s="23"/>
      <c r="D305" s="23"/>
      <c r="E305" s="23"/>
      <c r="F305" s="23"/>
      <c r="G305" s="23"/>
      <c r="H305" s="23"/>
      <c r="I305" s="23"/>
    </row>
    <row r="306" spans="3:9" x14ac:dyDescent="0.15">
      <c r="C306" s="23"/>
      <c r="D306" s="23"/>
      <c r="E306" s="23"/>
      <c r="F306" s="23"/>
      <c r="G306" s="23"/>
      <c r="H306" s="23"/>
      <c r="I306" s="23"/>
    </row>
    <row r="307" spans="3:9" x14ac:dyDescent="0.15">
      <c r="C307" s="23"/>
      <c r="D307" s="23"/>
      <c r="E307" s="23"/>
      <c r="F307" s="23"/>
      <c r="G307" s="23"/>
      <c r="H307" s="23"/>
      <c r="I307" s="23"/>
    </row>
    <row r="308" spans="3:9" x14ac:dyDescent="0.15">
      <c r="C308" s="23"/>
      <c r="D308" s="23"/>
      <c r="E308" s="23"/>
      <c r="F308" s="23"/>
      <c r="G308" s="23"/>
      <c r="H308" s="23"/>
      <c r="I308" s="23"/>
    </row>
    <row r="309" spans="3:9" x14ac:dyDescent="0.15">
      <c r="C309" s="23"/>
      <c r="D309" s="23"/>
      <c r="E309" s="23"/>
      <c r="F309" s="23"/>
      <c r="G309" s="23"/>
      <c r="H309" s="23"/>
      <c r="I309" s="23"/>
    </row>
    <row r="310" spans="3:9" x14ac:dyDescent="0.15">
      <c r="C310" s="23"/>
      <c r="D310" s="23"/>
      <c r="E310" s="23"/>
      <c r="F310" s="23"/>
      <c r="G310" s="23"/>
      <c r="H310" s="23"/>
      <c r="I310" s="23"/>
    </row>
    <row r="311" spans="3:9" x14ac:dyDescent="0.15">
      <c r="C311" s="23"/>
      <c r="D311" s="23"/>
      <c r="E311" s="23"/>
      <c r="F311" s="23"/>
      <c r="G311" s="23"/>
      <c r="H311" s="23"/>
      <c r="I311" s="23"/>
    </row>
    <row r="312" spans="3:9" x14ac:dyDescent="0.15">
      <c r="C312" s="23"/>
      <c r="D312" s="23"/>
      <c r="E312" s="23"/>
      <c r="F312" s="23"/>
      <c r="G312" s="23"/>
      <c r="H312" s="23"/>
      <c r="I312" s="23"/>
    </row>
    <row r="313" spans="3:9" x14ac:dyDescent="0.15">
      <c r="C313" s="23"/>
      <c r="D313" s="23"/>
      <c r="E313" s="23"/>
      <c r="F313" s="23"/>
      <c r="G313" s="23"/>
      <c r="H313" s="23"/>
      <c r="I313" s="23"/>
    </row>
    <row r="314" spans="3:9" x14ac:dyDescent="0.15">
      <c r="C314" s="23"/>
      <c r="D314" s="23"/>
      <c r="E314" s="23"/>
      <c r="F314" s="23"/>
      <c r="G314" s="23"/>
      <c r="H314" s="23"/>
      <c r="I314" s="23"/>
    </row>
    <row r="315" spans="3:9" x14ac:dyDescent="0.15">
      <c r="C315" s="23"/>
      <c r="D315" s="23"/>
      <c r="E315" s="23"/>
      <c r="F315" s="23"/>
      <c r="G315" s="23"/>
      <c r="H315" s="23"/>
      <c r="I315" s="23"/>
    </row>
    <row r="316" spans="3:9" x14ac:dyDescent="0.15">
      <c r="C316" s="23"/>
      <c r="D316" s="23"/>
      <c r="E316" s="23"/>
      <c r="F316" s="23"/>
      <c r="G316" s="23"/>
      <c r="H316" s="23"/>
      <c r="I316" s="23"/>
    </row>
    <row r="317" spans="3:9" x14ac:dyDescent="0.15">
      <c r="C317" s="23"/>
      <c r="D317" s="23"/>
      <c r="E317" s="23"/>
      <c r="F317" s="23"/>
      <c r="G317" s="23"/>
      <c r="H317" s="23"/>
      <c r="I317" s="23"/>
    </row>
    <row r="318" spans="3:9" x14ac:dyDescent="0.15">
      <c r="C318" s="23"/>
      <c r="D318" s="23"/>
      <c r="E318" s="23"/>
      <c r="F318" s="23"/>
      <c r="G318" s="23"/>
      <c r="H318" s="23"/>
      <c r="I318" s="23"/>
    </row>
    <row r="319" spans="3:9" x14ac:dyDescent="0.15">
      <c r="C319" s="23"/>
      <c r="D319" s="23"/>
      <c r="E319" s="23"/>
      <c r="F319" s="23"/>
      <c r="G319" s="23"/>
      <c r="H319" s="23"/>
      <c r="I319" s="23"/>
    </row>
    <row r="320" spans="3:9" x14ac:dyDescent="0.15">
      <c r="C320" s="23"/>
      <c r="D320" s="23"/>
      <c r="E320" s="23"/>
      <c r="F320" s="23"/>
      <c r="G320" s="23"/>
      <c r="H320" s="23"/>
      <c r="I320" s="23"/>
    </row>
    <row r="321" spans="3:9" x14ac:dyDescent="0.15">
      <c r="C321" s="23"/>
      <c r="D321" s="23"/>
      <c r="E321" s="23"/>
      <c r="F321" s="23"/>
      <c r="G321" s="23"/>
      <c r="H321" s="23"/>
      <c r="I321" s="23"/>
    </row>
    <row r="322" spans="3:9" x14ac:dyDescent="0.15">
      <c r="C322" s="23"/>
      <c r="D322" s="23"/>
      <c r="E322" s="23"/>
      <c r="F322" s="23"/>
      <c r="G322" s="23"/>
      <c r="H322" s="23"/>
      <c r="I322" s="23"/>
    </row>
    <row r="323" spans="3:9" x14ac:dyDescent="0.15">
      <c r="C323" s="23"/>
      <c r="D323" s="23"/>
      <c r="E323" s="23"/>
      <c r="F323" s="23"/>
      <c r="G323" s="23"/>
      <c r="H323" s="23"/>
      <c r="I323" s="23"/>
    </row>
    <row r="324" spans="3:9" x14ac:dyDescent="0.15">
      <c r="C324" s="23"/>
      <c r="D324" s="23"/>
      <c r="E324" s="23"/>
      <c r="F324" s="23"/>
      <c r="G324" s="23"/>
      <c r="H324" s="23"/>
      <c r="I324" s="23"/>
    </row>
    <row r="325" spans="3:9" x14ac:dyDescent="0.15">
      <c r="C325" s="23"/>
      <c r="D325" s="23"/>
      <c r="E325" s="23"/>
      <c r="F325" s="23"/>
      <c r="G325" s="23"/>
      <c r="H325" s="23"/>
      <c r="I325" s="23"/>
    </row>
    <row r="326" spans="3:9" x14ac:dyDescent="0.15">
      <c r="C326" s="23"/>
      <c r="D326" s="23"/>
      <c r="E326" s="23"/>
      <c r="F326" s="23"/>
      <c r="G326" s="23"/>
      <c r="H326" s="23"/>
      <c r="I326" s="23"/>
    </row>
    <row r="327" spans="3:9" x14ac:dyDescent="0.15">
      <c r="C327" s="23"/>
      <c r="D327" s="23"/>
      <c r="E327" s="23"/>
      <c r="F327" s="23"/>
      <c r="G327" s="23"/>
      <c r="H327" s="23"/>
      <c r="I327" s="23"/>
    </row>
    <row r="328" spans="3:9" x14ac:dyDescent="0.15">
      <c r="C328" s="23"/>
      <c r="D328" s="23"/>
      <c r="E328" s="23"/>
      <c r="F328" s="23"/>
      <c r="G328" s="23"/>
      <c r="H328" s="23"/>
      <c r="I328" s="23"/>
    </row>
    <row r="329" spans="3:9" x14ac:dyDescent="0.15">
      <c r="C329" s="23"/>
      <c r="D329" s="23"/>
      <c r="E329" s="23"/>
      <c r="F329" s="23"/>
      <c r="G329" s="23"/>
      <c r="H329" s="23"/>
      <c r="I329" s="23"/>
    </row>
    <row r="330" spans="3:9" x14ac:dyDescent="0.15">
      <c r="C330" s="23"/>
      <c r="D330" s="23"/>
      <c r="E330" s="23"/>
      <c r="F330" s="23"/>
      <c r="G330" s="23"/>
      <c r="H330" s="23"/>
      <c r="I330" s="23"/>
    </row>
    <row r="331" spans="3:9" x14ac:dyDescent="0.15">
      <c r="C331" s="23"/>
      <c r="D331" s="23"/>
      <c r="E331" s="23"/>
      <c r="F331" s="23"/>
      <c r="G331" s="23"/>
      <c r="H331" s="23"/>
      <c r="I331" s="23"/>
    </row>
    <row r="332" spans="3:9" x14ac:dyDescent="0.15">
      <c r="C332" s="23"/>
      <c r="D332" s="23"/>
      <c r="E332" s="23"/>
      <c r="F332" s="23"/>
      <c r="G332" s="23"/>
      <c r="H332" s="23"/>
      <c r="I332" s="23"/>
    </row>
    <row r="333" spans="3:9" x14ac:dyDescent="0.15">
      <c r="C333" s="23"/>
      <c r="D333" s="23"/>
      <c r="E333" s="23"/>
      <c r="F333" s="23"/>
      <c r="G333" s="23"/>
      <c r="H333" s="23"/>
      <c r="I333" s="23"/>
    </row>
    <row r="334" spans="3:9" x14ac:dyDescent="0.15">
      <c r="C334" s="23"/>
      <c r="D334" s="23"/>
      <c r="E334" s="23"/>
      <c r="F334" s="23"/>
      <c r="G334" s="23"/>
      <c r="H334" s="23"/>
      <c r="I334" s="23"/>
    </row>
    <row r="335" spans="3:9" x14ac:dyDescent="0.15">
      <c r="C335" s="23"/>
      <c r="D335" s="23"/>
      <c r="E335" s="23"/>
      <c r="F335" s="23"/>
      <c r="G335" s="23"/>
      <c r="H335" s="23"/>
      <c r="I335" s="23"/>
    </row>
    <row r="336" spans="3:9" x14ac:dyDescent="0.15">
      <c r="C336" s="23"/>
      <c r="D336" s="23"/>
      <c r="E336" s="23"/>
      <c r="F336" s="23"/>
      <c r="G336" s="23"/>
      <c r="H336" s="23"/>
      <c r="I336" s="23"/>
    </row>
    <row r="337" spans="3:9" x14ac:dyDescent="0.15">
      <c r="C337" s="23"/>
      <c r="D337" s="23"/>
      <c r="E337" s="23"/>
      <c r="F337" s="23"/>
      <c r="G337" s="23"/>
      <c r="H337" s="23"/>
      <c r="I337" s="23"/>
    </row>
    <row r="338" spans="3:9" x14ac:dyDescent="0.15">
      <c r="C338" s="23"/>
      <c r="D338" s="23"/>
      <c r="E338" s="23"/>
      <c r="F338" s="23"/>
      <c r="G338" s="23"/>
      <c r="H338" s="23"/>
      <c r="I338" s="23"/>
    </row>
    <row r="339" spans="3:9" x14ac:dyDescent="0.15">
      <c r="C339" s="23"/>
      <c r="D339" s="23"/>
      <c r="E339" s="23"/>
      <c r="F339" s="23"/>
      <c r="G339" s="23"/>
      <c r="H339" s="23"/>
      <c r="I339" s="23"/>
    </row>
    <row r="340" spans="3:9" x14ac:dyDescent="0.15">
      <c r="C340" s="23"/>
      <c r="D340" s="23"/>
      <c r="E340" s="23"/>
      <c r="F340" s="23"/>
      <c r="G340" s="23"/>
      <c r="H340" s="23"/>
      <c r="I340" s="23"/>
    </row>
    <row r="341" spans="3:9" x14ac:dyDescent="0.15">
      <c r="C341" s="23"/>
      <c r="D341" s="23"/>
      <c r="E341" s="23"/>
      <c r="F341" s="23"/>
      <c r="G341" s="23"/>
      <c r="H341" s="23"/>
      <c r="I341" s="23"/>
    </row>
    <row r="342" spans="3:9" x14ac:dyDescent="0.15">
      <c r="C342" s="23"/>
      <c r="D342" s="23"/>
      <c r="E342" s="23"/>
      <c r="F342" s="23"/>
      <c r="G342" s="23"/>
      <c r="H342" s="23"/>
      <c r="I342" s="23"/>
    </row>
    <row r="343" spans="3:9" x14ac:dyDescent="0.15">
      <c r="C343" s="23"/>
      <c r="D343" s="23"/>
      <c r="E343" s="23"/>
      <c r="F343" s="23"/>
      <c r="G343" s="23"/>
      <c r="H343" s="23"/>
      <c r="I343" s="23"/>
    </row>
    <row r="344" spans="3:9" x14ac:dyDescent="0.15">
      <c r="C344" s="23"/>
      <c r="D344" s="23"/>
      <c r="E344" s="23"/>
      <c r="F344" s="23"/>
      <c r="G344" s="23"/>
      <c r="H344" s="23"/>
      <c r="I344" s="23"/>
    </row>
    <row r="345" spans="3:9" x14ac:dyDescent="0.15">
      <c r="C345" s="23"/>
      <c r="D345" s="23"/>
      <c r="E345" s="23"/>
      <c r="F345" s="23"/>
      <c r="G345" s="23"/>
      <c r="H345" s="23"/>
      <c r="I345" s="23"/>
    </row>
    <row r="346" spans="3:9" x14ac:dyDescent="0.15">
      <c r="C346" s="23"/>
      <c r="D346" s="23"/>
      <c r="E346" s="23"/>
      <c r="F346" s="23"/>
      <c r="G346" s="23"/>
      <c r="H346" s="23"/>
      <c r="I346" s="23"/>
    </row>
    <row r="347" spans="3:9" x14ac:dyDescent="0.15">
      <c r="C347" s="23"/>
      <c r="D347" s="23"/>
      <c r="E347" s="23"/>
      <c r="F347" s="23"/>
      <c r="G347" s="23"/>
      <c r="H347" s="23"/>
      <c r="I347" s="23"/>
    </row>
    <row r="348" spans="3:9" x14ac:dyDescent="0.15">
      <c r="C348" s="23"/>
      <c r="D348" s="23"/>
      <c r="E348" s="23"/>
      <c r="F348" s="23"/>
      <c r="G348" s="23"/>
      <c r="H348" s="23"/>
      <c r="I348" s="23"/>
    </row>
    <row r="349" spans="3:9" x14ac:dyDescent="0.15">
      <c r="C349" s="23"/>
      <c r="D349" s="23"/>
      <c r="E349" s="23"/>
      <c r="F349" s="23"/>
      <c r="G349" s="23"/>
      <c r="H349" s="23"/>
      <c r="I349" s="23"/>
    </row>
    <row r="350" spans="3:9" x14ac:dyDescent="0.15">
      <c r="C350" s="23"/>
      <c r="D350" s="23"/>
      <c r="E350" s="23"/>
      <c r="F350" s="23"/>
      <c r="G350" s="23"/>
      <c r="H350" s="23"/>
      <c r="I350" s="23"/>
    </row>
    <row r="351" spans="3:9" x14ac:dyDescent="0.15">
      <c r="C351" s="23"/>
      <c r="D351" s="23"/>
      <c r="E351" s="23"/>
      <c r="F351" s="23"/>
      <c r="G351" s="23"/>
      <c r="H351" s="23"/>
      <c r="I351" s="23"/>
    </row>
    <row r="352" spans="3:9" x14ac:dyDescent="0.15">
      <c r="C352" s="23"/>
      <c r="D352" s="23"/>
      <c r="E352" s="23"/>
      <c r="F352" s="23"/>
      <c r="G352" s="23"/>
      <c r="H352" s="23"/>
      <c r="I352" s="23"/>
    </row>
    <row r="353" spans="3:9" x14ac:dyDescent="0.15">
      <c r="C353" s="23"/>
      <c r="D353" s="23"/>
      <c r="E353" s="23"/>
      <c r="F353" s="23"/>
      <c r="G353" s="23"/>
      <c r="H353" s="23"/>
      <c r="I353" s="23"/>
    </row>
    <row r="354" spans="3:9" x14ac:dyDescent="0.15">
      <c r="C354" s="23"/>
      <c r="D354" s="23"/>
      <c r="E354" s="23"/>
      <c r="F354" s="23"/>
      <c r="G354" s="23"/>
      <c r="H354" s="23"/>
      <c r="I354" s="23"/>
    </row>
    <row r="355" spans="3:9" x14ac:dyDescent="0.15">
      <c r="C355" s="23"/>
      <c r="D355" s="23"/>
      <c r="E355" s="23"/>
      <c r="F355" s="23"/>
      <c r="G355" s="23"/>
      <c r="H355" s="23"/>
      <c r="I355" s="23"/>
    </row>
    <row r="356" spans="3:9" x14ac:dyDescent="0.15">
      <c r="C356" s="23"/>
      <c r="D356" s="23"/>
      <c r="E356" s="23"/>
      <c r="F356" s="23"/>
      <c r="G356" s="23"/>
      <c r="H356" s="23"/>
      <c r="I356" s="23"/>
    </row>
    <row r="357" spans="3:9" x14ac:dyDescent="0.15">
      <c r="C357" s="23"/>
      <c r="D357" s="23"/>
      <c r="E357" s="23"/>
      <c r="F357" s="23"/>
      <c r="G357" s="23"/>
      <c r="H357" s="23"/>
      <c r="I357" s="23"/>
    </row>
    <row r="358" spans="3:9" x14ac:dyDescent="0.15">
      <c r="C358" s="23"/>
      <c r="D358" s="23"/>
      <c r="E358" s="23"/>
      <c r="F358" s="23"/>
      <c r="G358" s="23"/>
      <c r="H358" s="23"/>
      <c r="I358" s="23"/>
    </row>
    <row r="359" spans="3:9" x14ac:dyDescent="0.15">
      <c r="C359" s="23"/>
      <c r="D359" s="23"/>
      <c r="E359" s="23"/>
      <c r="F359" s="23"/>
      <c r="G359" s="23"/>
      <c r="H359" s="23"/>
      <c r="I359" s="23"/>
    </row>
    <row r="360" spans="3:9" x14ac:dyDescent="0.15">
      <c r="C360" s="23"/>
      <c r="D360" s="23"/>
      <c r="E360" s="23"/>
      <c r="F360" s="23"/>
      <c r="G360" s="23"/>
      <c r="H360" s="23"/>
      <c r="I360" s="23"/>
    </row>
    <row r="361" spans="3:9" x14ac:dyDescent="0.15">
      <c r="C361" s="23"/>
      <c r="D361" s="23"/>
      <c r="E361" s="23"/>
      <c r="F361" s="23"/>
      <c r="G361" s="23"/>
      <c r="H361" s="23"/>
      <c r="I361" s="23"/>
    </row>
    <row r="362" spans="3:9" x14ac:dyDescent="0.15">
      <c r="C362" s="23"/>
      <c r="D362" s="23"/>
      <c r="E362" s="23"/>
      <c r="F362" s="23"/>
      <c r="G362" s="23"/>
      <c r="H362" s="23"/>
      <c r="I362" s="23"/>
    </row>
    <row r="363" spans="3:9" x14ac:dyDescent="0.15">
      <c r="C363" s="23"/>
      <c r="D363" s="23"/>
      <c r="E363" s="23"/>
      <c r="F363" s="23"/>
      <c r="G363" s="23"/>
      <c r="H363" s="23"/>
      <c r="I363" s="23"/>
    </row>
    <row r="364" spans="3:9" x14ac:dyDescent="0.15">
      <c r="C364" s="23"/>
      <c r="D364" s="23"/>
      <c r="E364" s="23"/>
      <c r="F364" s="23"/>
      <c r="G364" s="23"/>
      <c r="H364" s="23"/>
      <c r="I364" s="23"/>
    </row>
    <row r="365" spans="3:9" x14ac:dyDescent="0.15">
      <c r="C365" s="23"/>
      <c r="D365" s="23"/>
      <c r="E365" s="23"/>
      <c r="F365" s="23"/>
      <c r="G365" s="23"/>
      <c r="H365" s="23"/>
      <c r="I365" s="23"/>
    </row>
    <row r="366" spans="3:9" x14ac:dyDescent="0.15">
      <c r="C366" s="23"/>
      <c r="D366" s="23"/>
      <c r="E366" s="23"/>
      <c r="F366" s="23"/>
      <c r="G366" s="23"/>
      <c r="H366" s="23"/>
      <c r="I366" s="23"/>
    </row>
    <row r="367" spans="3:9" x14ac:dyDescent="0.15">
      <c r="C367" s="23"/>
      <c r="D367" s="23"/>
      <c r="E367" s="23"/>
      <c r="F367" s="23"/>
      <c r="G367" s="23"/>
      <c r="H367" s="23"/>
      <c r="I367" s="23"/>
    </row>
    <row r="368" spans="3:9" x14ac:dyDescent="0.15">
      <c r="C368" s="23"/>
      <c r="D368" s="23"/>
      <c r="E368" s="23"/>
      <c r="F368" s="23"/>
      <c r="G368" s="23"/>
      <c r="H368" s="23"/>
      <c r="I368" s="23"/>
    </row>
    <row r="369" spans="3:9" x14ac:dyDescent="0.15">
      <c r="C369" s="23"/>
      <c r="D369" s="23"/>
      <c r="E369" s="23"/>
      <c r="F369" s="23"/>
      <c r="G369" s="23"/>
      <c r="H369" s="23"/>
      <c r="I369" s="23"/>
    </row>
    <row r="370" spans="3:9" x14ac:dyDescent="0.15">
      <c r="C370" s="23"/>
      <c r="D370" s="23"/>
      <c r="E370" s="23"/>
      <c r="F370" s="23"/>
      <c r="G370" s="23"/>
      <c r="H370" s="23"/>
      <c r="I370" s="23"/>
    </row>
    <row r="371" spans="3:9" x14ac:dyDescent="0.15">
      <c r="C371" s="23"/>
      <c r="D371" s="23"/>
      <c r="E371" s="23"/>
      <c r="F371" s="23"/>
      <c r="G371" s="23"/>
      <c r="H371" s="23"/>
      <c r="I371" s="23"/>
    </row>
    <row r="372" spans="3:9" x14ac:dyDescent="0.15">
      <c r="C372" s="23"/>
      <c r="D372" s="23"/>
      <c r="E372" s="23"/>
      <c r="F372" s="23"/>
      <c r="G372" s="23"/>
      <c r="H372" s="23"/>
      <c r="I372" s="23"/>
    </row>
    <row r="373" spans="3:9" x14ac:dyDescent="0.15">
      <c r="C373" s="23"/>
      <c r="D373" s="23"/>
      <c r="E373" s="23"/>
      <c r="F373" s="23"/>
      <c r="G373" s="23"/>
      <c r="H373" s="23"/>
      <c r="I373" s="23"/>
    </row>
    <row r="374" spans="3:9" x14ac:dyDescent="0.15">
      <c r="C374" s="23"/>
      <c r="D374" s="23"/>
      <c r="E374" s="23"/>
      <c r="F374" s="23"/>
      <c r="G374" s="23"/>
      <c r="H374" s="23"/>
      <c r="I374" s="23"/>
    </row>
    <row r="375" spans="3:9" x14ac:dyDescent="0.15">
      <c r="C375" s="23"/>
      <c r="D375" s="23"/>
      <c r="E375" s="23"/>
      <c r="F375" s="23"/>
      <c r="G375" s="23"/>
      <c r="H375" s="23"/>
      <c r="I375" s="23"/>
    </row>
    <row r="376" spans="3:9" x14ac:dyDescent="0.15">
      <c r="C376" s="23"/>
      <c r="D376" s="23"/>
      <c r="E376" s="23"/>
      <c r="F376" s="23"/>
      <c r="G376" s="23"/>
      <c r="H376" s="23"/>
      <c r="I376" s="23"/>
    </row>
    <row r="377" spans="3:9" x14ac:dyDescent="0.15">
      <c r="C377" s="23"/>
      <c r="D377" s="23"/>
      <c r="E377" s="23"/>
      <c r="F377" s="23"/>
      <c r="G377" s="23"/>
      <c r="H377" s="23"/>
      <c r="I377" s="23"/>
    </row>
    <row r="378" spans="3:9" x14ac:dyDescent="0.15">
      <c r="C378" s="23"/>
      <c r="D378" s="23"/>
      <c r="E378" s="23"/>
      <c r="F378" s="23"/>
      <c r="G378" s="23"/>
      <c r="H378" s="23"/>
      <c r="I378" s="23"/>
    </row>
    <row r="379" spans="3:9" x14ac:dyDescent="0.15">
      <c r="C379" s="23"/>
      <c r="D379" s="23"/>
      <c r="E379" s="23"/>
      <c r="F379" s="23"/>
      <c r="G379" s="23"/>
      <c r="H379" s="23"/>
      <c r="I379" s="23"/>
    </row>
    <row r="380" spans="3:9" x14ac:dyDescent="0.15">
      <c r="C380" s="23"/>
      <c r="D380" s="23"/>
      <c r="E380" s="23"/>
      <c r="F380" s="23"/>
      <c r="G380" s="23"/>
      <c r="H380" s="23"/>
      <c r="I380" s="23"/>
    </row>
    <row r="381" spans="3:9" x14ac:dyDescent="0.15">
      <c r="C381" s="23"/>
      <c r="D381" s="23"/>
      <c r="E381" s="23"/>
      <c r="F381" s="23"/>
      <c r="G381" s="23"/>
      <c r="H381" s="23"/>
      <c r="I381" s="23"/>
    </row>
    <row r="382" spans="3:9" x14ac:dyDescent="0.15">
      <c r="C382" s="23"/>
      <c r="D382" s="23"/>
      <c r="E382" s="23"/>
      <c r="F382" s="23"/>
      <c r="G382" s="23"/>
      <c r="H382" s="23"/>
      <c r="I382" s="23"/>
    </row>
    <row r="383" spans="3:9" x14ac:dyDescent="0.15">
      <c r="C383" s="23"/>
      <c r="D383" s="23"/>
      <c r="E383" s="23"/>
      <c r="F383" s="23"/>
      <c r="G383" s="23"/>
      <c r="H383" s="23"/>
      <c r="I383" s="23"/>
    </row>
    <row r="384" spans="3:9" x14ac:dyDescent="0.15">
      <c r="C384" s="23"/>
      <c r="D384" s="23"/>
      <c r="E384" s="23"/>
      <c r="F384" s="23"/>
      <c r="G384" s="23"/>
      <c r="H384" s="23"/>
      <c r="I384" s="23"/>
    </row>
    <row r="385" spans="3:9" x14ac:dyDescent="0.15">
      <c r="C385" s="23"/>
      <c r="D385" s="23"/>
      <c r="E385" s="23"/>
      <c r="F385" s="23"/>
      <c r="G385" s="23"/>
      <c r="H385" s="23"/>
      <c r="I385" s="23"/>
    </row>
    <row r="386" spans="3:9" x14ac:dyDescent="0.15">
      <c r="C386" s="23"/>
      <c r="D386" s="23"/>
      <c r="E386" s="23"/>
      <c r="F386" s="23"/>
      <c r="G386" s="23"/>
      <c r="H386" s="23"/>
      <c r="I386" s="23"/>
    </row>
    <row r="387" spans="3:9" x14ac:dyDescent="0.15">
      <c r="C387" s="23"/>
      <c r="D387" s="23"/>
      <c r="E387" s="23"/>
      <c r="F387" s="23"/>
      <c r="G387" s="23"/>
      <c r="H387" s="23"/>
      <c r="I387" s="23"/>
    </row>
    <row r="388" spans="3:9" x14ac:dyDescent="0.15">
      <c r="C388" s="23"/>
      <c r="D388" s="23"/>
      <c r="E388" s="23"/>
      <c r="F388" s="23"/>
      <c r="G388" s="23"/>
      <c r="H388" s="23"/>
      <c r="I388" s="23"/>
    </row>
    <row r="389" spans="3:9" x14ac:dyDescent="0.15">
      <c r="C389" s="23"/>
      <c r="D389" s="23"/>
      <c r="E389" s="23"/>
      <c r="F389" s="23"/>
      <c r="G389" s="23"/>
      <c r="H389" s="23"/>
      <c r="I389" s="23"/>
    </row>
    <row r="390" spans="3:9" x14ac:dyDescent="0.15">
      <c r="C390" s="23"/>
      <c r="D390" s="23"/>
      <c r="E390" s="23"/>
      <c r="F390" s="23"/>
      <c r="G390" s="23"/>
      <c r="H390" s="23"/>
      <c r="I390" s="23"/>
    </row>
    <row r="391" spans="3:9" x14ac:dyDescent="0.15">
      <c r="C391" s="23"/>
      <c r="D391" s="23"/>
      <c r="E391" s="23"/>
      <c r="F391" s="23"/>
      <c r="G391" s="23"/>
      <c r="H391" s="23"/>
      <c r="I391" s="23"/>
    </row>
    <row r="392" spans="3:9" x14ac:dyDescent="0.15">
      <c r="C392" s="23"/>
      <c r="D392" s="23"/>
      <c r="E392" s="23"/>
      <c r="F392" s="23"/>
      <c r="G392" s="23"/>
      <c r="H392" s="23"/>
      <c r="I392" s="23"/>
    </row>
    <row r="393" spans="3:9" x14ac:dyDescent="0.15">
      <c r="C393" s="23"/>
      <c r="D393" s="23"/>
      <c r="E393" s="23"/>
      <c r="F393" s="23"/>
      <c r="G393" s="23"/>
      <c r="H393" s="23"/>
      <c r="I393" s="23"/>
    </row>
    <row r="394" spans="3:9" x14ac:dyDescent="0.15">
      <c r="C394" s="23"/>
      <c r="D394" s="23"/>
      <c r="E394" s="23"/>
      <c r="F394" s="23"/>
      <c r="G394" s="23"/>
      <c r="H394" s="23"/>
      <c r="I394" s="23"/>
    </row>
    <row r="395" spans="3:9" x14ac:dyDescent="0.15">
      <c r="C395" s="23"/>
      <c r="D395" s="23"/>
      <c r="E395" s="23"/>
      <c r="F395" s="23"/>
      <c r="G395" s="23"/>
      <c r="H395" s="23"/>
      <c r="I395" s="23"/>
    </row>
    <row r="396" spans="3:9" x14ac:dyDescent="0.15">
      <c r="C396" s="23"/>
      <c r="D396" s="23"/>
      <c r="E396" s="23"/>
      <c r="F396" s="23"/>
      <c r="G396" s="23"/>
      <c r="H396" s="23"/>
      <c r="I396" s="23"/>
    </row>
    <row r="397" spans="3:9" x14ac:dyDescent="0.15">
      <c r="C397" s="23"/>
      <c r="D397" s="23"/>
      <c r="E397" s="23"/>
      <c r="F397" s="23"/>
      <c r="G397" s="23"/>
      <c r="H397" s="23"/>
      <c r="I397" s="23"/>
    </row>
    <row r="398" spans="3:9" x14ac:dyDescent="0.15">
      <c r="C398" s="23"/>
      <c r="D398" s="23"/>
      <c r="E398" s="23"/>
      <c r="F398" s="23"/>
      <c r="G398" s="23"/>
      <c r="H398" s="23"/>
      <c r="I398" s="23"/>
    </row>
    <row r="399" spans="3:9" x14ac:dyDescent="0.15">
      <c r="C399" s="23"/>
      <c r="D399" s="23"/>
      <c r="E399" s="23"/>
      <c r="F399" s="23"/>
      <c r="G399" s="23"/>
      <c r="H399" s="23"/>
      <c r="I399" s="23"/>
    </row>
    <row r="400" spans="3:9" x14ac:dyDescent="0.15">
      <c r="C400" s="23"/>
      <c r="D400" s="23"/>
      <c r="E400" s="23"/>
      <c r="F400" s="23"/>
      <c r="G400" s="23"/>
      <c r="H400" s="23"/>
      <c r="I400" s="23"/>
    </row>
    <row r="401" spans="3:9" x14ac:dyDescent="0.15">
      <c r="C401" s="23"/>
      <c r="D401" s="23"/>
      <c r="E401" s="23"/>
      <c r="F401" s="23"/>
      <c r="G401" s="23"/>
      <c r="H401" s="23"/>
      <c r="I401" s="23"/>
    </row>
    <row r="402" spans="3:9" x14ac:dyDescent="0.15">
      <c r="C402" s="23"/>
      <c r="D402" s="23"/>
      <c r="E402" s="23"/>
      <c r="F402" s="23"/>
      <c r="G402" s="23"/>
      <c r="H402" s="23"/>
      <c r="I402" s="23"/>
    </row>
    <row r="403" spans="3:9" x14ac:dyDescent="0.15">
      <c r="C403" s="23"/>
      <c r="D403" s="23"/>
      <c r="E403" s="23"/>
      <c r="F403" s="23"/>
      <c r="G403" s="23"/>
      <c r="H403" s="23"/>
      <c r="I403" s="23"/>
    </row>
    <row r="404" spans="3:9" x14ac:dyDescent="0.15">
      <c r="C404" s="23"/>
      <c r="D404" s="23"/>
      <c r="E404" s="23"/>
      <c r="F404" s="23"/>
      <c r="G404" s="23"/>
      <c r="H404" s="23"/>
      <c r="I404" s="23"/>
    </row>
    <row r="405" spans="3:9" x14ac:dyDescent="0.15">
      <c r="C405" s="23"/>
      <c r="D405" s="23"/>
      <c r="E405" s="23"/>
      <c r="F405" s="23"/>
      <c r="G405" s="23"/>
      <c r="H405" s="23"/>
      <c r="I405" s="23"/>
    </row>
    <row r="406" spans="3:9" x14ac:dyDescent="0.15">
      <c r="C406" s="23"/>
      <c r="D406" s="23"/>
      <c r="E406" s="23"/>
      <c r="F406" s="23"/>
      <c r="G406" s="23"/>
      <c r="H406" s="23"/>
      <c r="I406" s="23"/>
    </row>
    <row r="407" spans="3:9" x14ac:dyDescent="0.15">
      <c r="C407" s="23"/>
      <c r="D407" s="23"/>
      <c r="E407" s="23"/>
      <c r="F407" s="23"/>
      <c r="G407" s="23"/>
      <c r="H407" s="23"/>
      <c r="I407" s="23"/>
    </row>
    <row r="408" spans="3:9" x14ac:dyDescent="0.15">
      <c r="C408" s="23"/>
      <c r="D408" s="23"/>
      <c r="E408" s="23"/>
      <c r="F408" s="23"/>
      <c r="G408" s="23"/>
      <c r="H408" s="23"/>
      <c r="I408" s="23"/>
    </row>
    <row r="409" spans="3:9" x14ac:dyDescent="0.15">
      <c r="C409" s="23"/>
      <c r="D409" s="23"/>
      <c r="E409" s="23"/>
      <c r="F409" s="23"/>
      <c r="G409" s="23"/>
      <c r="H409" s="23"/>
      <c r="I409" s="23"/>
    </row>
    <row r="410" spans="3:9" x14ac:dyDescent="0.15">
      <c r="C410" s="23"/>
      <c r="D410" s="23"/>
      <c r="E410" s="23"/>
      <c r="F410" s="23"/>
      <c r="G410" s="23"/>
      <c r="H410" s="23"/>
      <c r="I410" s="23"/>
    </row>
    <row r="411" spans="3:9" x14ac:dyDescent="0.15">
      <c r="C411" s="23"/>
      <c r="D411" s="23"/>
      <c r="E411" s="23"/>
      <c r="F411" s="23"/>
      <c r="G411" s="23"/>
      <c r="H411" s="23"/>
      <c r="I411" s="23"/>
    </row>
    <row r="412" spans="3:9" x14ac:dyDescent="0.15">
      <c r="C412" s="23"/>
      <c r="D412" s="23"/>
      <c r="E412" s="23"/>
      <c r="F412" s="23"/>
      <c r="G412" s="23"/>
      <c r="H412" s="23"/>
      <c r="I412" s="23"/>
    </row>
    <row r="413" spans="3:9" x14ac:dyDescent="0.15">
      <c r="C413" s="23"/>
      <c r="D413" s="23"/>
      <c r="E413" s="23"/>
      <c r="F413" s="23"/>
      <c r="G413" s="23"/>
      <c r="H413" s="23"/>
      <c r="I413" s="23"/>
    </row>
    <row r="414" spans="3:9" x14ac:dyDescent="0.15">
      <c r="C414" s="23"/>
      <c r="D414" s="23"/>
      <c r="E414" s="23"/>
      <c r="F414" s="23"/>
      <c r="G414" s="23"/>
      <c r="H414" s="23"/>
      <c r="I414" s="23"/>
    </row>
    <row r="415" spans="3:9" x14ac:dyDescent="0.15">
      <c r="C415" s="23"/>
      <c r="D415" s="23"/>
      <c r="E415" s="23"/>
      <c r="F415" s="23"/>
      <c r="G415" s="23"/>
      <c r="H415" s="23"/>
      <c r="I415" s="23"/>
    </row>
    <row r="416" spans="3:9" x14ac:dyDescent="0.15">
      <c r="C416" s="23"/>
      <c r="D416" s="23"/>
      <c r="E416" s="23"/>
      <c r="F416" s="23"/>
      <c r="G416" s="23"/>
      <c r="H416" s="23"/>
      <c r="I416" s="23"/>
    </row>
    <row r="417" spans="3:9" x14ac:dyDescent="0.15">
      <c r="C417" s="23"/>
      <c r="D417" s="23"/>
      <c r="E417" s="23"/>
      <c r="F417" s="23"/>
      <c r="G417" s="23"/>
      <c r="H417" s="23"/>
      <c r="I417" s="23"/>
    </row>
    <row r="418" spans="3:9" x14ac:dyDescent="0.15">
      <c r="C418" s="23"/>
      <c r="D418" s="23"/>
      <c r="E418" s="23"/>
      <c r="F418" s="23"/>
      <c r="G418" s="23"/>
      <c r="H418" s="23"/>
      <c r="I418" s="23"/>
    </row>
    <row r="419" spans="3:9" x14ac:dyDescent="0.15">
      <c r="C419" s="23"/>
      <c r="D419" s="23"/>
      <c r="E419" s="23"/>
      <c r="F419" s="23"/>
      <c r="G419" s="23"/>
      <c r="H419" s="23"/>
      <c r="I419" s="23"/>
    </row>
    <row r="420" spans="3:9" x14ac:dyDescent="0.15">
      <c r="C420" s="23"/>
      <c r="D420" s="23"/>
      <c r="E420" s="23"/>
      <c r="F420" s="23"/>
      <c r="G420" s="23"/>
      <c r="H420" s="23"/>
      <c r="I420" s="23"/>
    </row>
    <row r="421" spans="3:9" x14ac:dyDescent="0.15">
      <c r="C421" s="23"/>
      <c r="D421" s="23"/>
      <c r="E421" s="23"/>
      <c r="F421" s="23"/>
      <c r="G421" s="23"/>
      <c r="H421" s="23"/>
      <c r="I421" s="23"/>
    </row>
    <row r="422" spans="3:9" x14ac:dyDescent="0.15">
      <c r="C422" s="23"/>
      <c r="D422" s="23"/>
      <c r="E422" s="23"/>
      <c r="F422" s="23"/>
      <c r="G422" s="23"/>
      <c r="H422" s="23"/>
      <c r="I422" s="23"/>
    </row>
    <row r="423" spans="3:9" x14ac:dyDescent="0.15">
      <c r="C423" s="23"/>
      <c r="D423" s="23"/>
      <c r="E423" s="23"/>
      <c r="F423" s="23"/>
      <c r="G423" s="23"/>
      <c r="H423" s="23"/>
      <c r="I423" s="23"/>
    </row>
    <row r="424" spans="3:9" x14ac:dyDescent="0.15">
      <c r="C424" s="23"/>
      <c r="D424" s="23"/>
      <c r="E424" s="23"/>
      <c r="F424" s="23"/>
      <c r="G424" s="23"/>
      <c r="H424" s="23"/>
      <c r="I424" s="23"/>
    </row>
    <row r="425" spans="3:9" x14ac:dyDescent="0.15">
      <c r="C425" s="23"/>
      <c r="D425" s="23"/>
      <c r="E425" s="23"/>
      <c r="F425" s="23"/>
      <c r="G425" s="23"/>
      <c r="H425" s="23"/>
      <c r="I425" s="23"/>
    </row>
    <row r="426" spans="3:9" x14ac:dyDescent="0.15">
      <c r="C426" s="23"/>
      <c r="D426" s="23"/>
      <c r="E426" s="23"/>
      <c r="F426" s="23"/>
      <c r="G426" s="23"/>
      <c r="H426" s="23"/>
      <c r="I426" s="23"/>
    </row>
    <row r="427" spans="3:9" x14ac:dyDescent="0.15">
      <c r="C427" s="23"/>
      <c r="D427" s="23"/>
      <c r="E427" s="23"/>
      <c r="F427" s="23"/>
      <c r="G427" s="23"/>
      <c r="H427" s="23"/>
      <c r="I427" s="23"/>
    </row>
    <row r="428" spans="3:9" x14ac:dyDescent="0.15">
      <c r="C428" s="23"/>
      <c r="D428" s="23"/>
      <c r="E428" s="23"/>
      <c r="F428" s="23"/>
      <c r="G428" s="23"/>
      <c r="H428" s="23"/>
      <c r="I428" s="23"/>
    </row>
    <row r="429" spans="3:9" x14ac:dyDescent="0.15">
      <c r="C429" s="23"/>
      <c r="D429" s="23"/>
      <c r="E429" s="23"/>
      <c r="F429" s="23"/>
      <c r="G429" s="23"/>
      <c r="H429" s="23"/>
      <c r="I429" s="23"/>
    </row>
    <row r="430" spans="3:9" x14ac:dyDescent="0.15">
      <c r="C430" s="23"/>
      <c r="D430" s="23"/>
      <c r="E430" s="23"/>
      <c r="F430" s="23"/>
      <c r="G430" s="23"/>
      <c r="H430" s="23"/>
      <c r="I430" s="23"/>
    </row>
    <row r="431" spans="3:9" x14ac:dyDescent="0.15">
      <c r="C431" s="23"/>
      <c r="D431" s="23"/>
      <c r="E431" s="23"/>
      <c r="F431" s="23"/>
      <c r="G431" s="23"/>
      <c r="H431" s="23"/>
      <c r="I431" s="23"/>
    </row>
    <row r="432" spans="3:9" x14ac:dyDescent="0.15">
      <c r="C432" s="23"/>
      <c r="D432" s="23"/>
      <c r="E432" s="23"/>
      <c r="F432" s="23"/>
      <c r="G432" s="23"/>
      <c r="H432" s="23"/>
      <c r="I432" s="23"/>
    </row>
    <row r="433" spans="3:9" x14ac:dyDescent="0.15">
      <c r="C433" s="23"/>
      <c r="D433" s="23"/>
      <c r="E433" s="23"/>
      <c r="F433" s="23"/>
      <c r="G433" s="23"/>
      <c r="H433" s="23"/>
      <c r="I433" s="23"/>
    </row>
    <row r="434" spans="3:9" x14ac:dyDescent="0.15">
      <c r="C434" s="23"/>
      <c r="D434" s="23"/>
      <c r="E434" s="23"/>
      <c r="F434" s="23"/>
      <c r="G434" s="23"/>
      <c r="H434" s="23"/>
      <c r="I434" s="23"/>
    </row>
    <row r="435" spans="3:9" x14ac:dyDescent="0.15">
      <c r="C435" s="23"/>
      <c r="D435" s="23"/>
      <c r="E435" s="23"/>
      <c r="F435" s="23"/>
      <c r="G435" s="23"/>
      <c r="H435" s="23"/>
      <c r="I435" s="23"/>
    </row>
    <row r="436" spans="3:9" x14ac:dyDescent="0.15">
      <c r="C436" s="23"/>
      <c r="D436" s="23"/>
      <c r="E436" s="23"/>
      <c r="F436" s="23"/>
      <c r="G436" s="23"/>
      <c r="H436" s="23"/>
      <c r="I436" s="23"/>
    </row>
    <row r="437" spans="3:9" x14ac:dyDescent="0.15">
      <c r="C437" s="23"/>
      <c r="D437" s="23"/>
      <c r="E437" s="23"/>
      <c r="F437" s="23"/>
      <c r="G437" s="23"/>
      <c r="H437" s="23"/>
      <c r="I437" s="23"/>
    </row>
    <row r="438" spans="3:9" x14ac:dyDescent="0.15">
      <c r="C438" s="23"/>
      <c r="D438" s="23"/>
      <c r="E438" s="23"/>
      <c r="F438" s="23"/>
      <c r="G438" s="23"/>
      <c r="H438" s="23"/>
      <c r="I438" s="23"/>
    </row>
    <row r="439" spans="3:9" x14ac:dyDescent="0.15">
      <c r="C439" s="23"/>
      <c r="D439" s="23"/>
      <c r="E439" s="23"/>
      <c r="F439" s="23"/>
      <c r="G439" s="23"/>
      <c r="H439" s="23"/>
      <c r="I439" s="23"/>
    </row>
    <row r="440" spans="3:9" x14ac:dyDescent="0.15">
      <c r="C440" s="23"/>
      <c r="D440" s="23"/>
      <c r="E440" s="23"/>
      <c r="F440" s="23"/>
      <c r="G440" s="23"/>
      <c r="H440" s="23"/>
      <c r="I440" s="23"/>
    </row>
    <row r="441" spans="3:9" x14ac:dyDescent="0.15">
      <c r="C441" s="23"/>
      <c r="D441" s="23"/>
      <c r="E441" s="23"/>
      <c r="F441" s="23"/>
      <c r="G441" s="23"/>
      <c r="H441" s="23"/>
      <c r="I441" s="23"/>
    </row>
    <row r="442" spans="3:9" x14ac:dyDescent="0.15">
      <c r="C442" s="23"/>
      <c r="D442" s="23"/>
      <c r="E442" s="23"/>
      <c r="F442" s="23"/>
      <c r="G442" s="23"/>
      <c r="H442" s="23"/>
      <c r="I442" s="23"/>
    </row>
    <row r="443" spans="3:9" x14ac:dyDescent="0.15">
      <c r="C443" s="23"/>
      <c r="D443" s="23"/>
      <c r="E443" s="23"/>
      <c r="F443" s="23"/>
      <c r="G443" s="23"/>
      <c r="H443" s="23"/>
      <c r="I443" s="23"/>
    </row>
    <row r="444" spans="3:9" x14ac:dyDescent="0.15">
      <c r="C444" s="23"/>
      <c r="D444" s="23"/>
      <c r="E444" s="23"/>
      <c r="F444" s="23"/>
      <c r="G444" s="23"/>
      <c r="H444" s="23"/>
      <c r="I444" s="23"/>
    </row>
    <row r="445" spans="3:9" x14ac:dyDescent="0.15">
      <c r="C445" s="23"/>
      <c r="D445" s="23"/>
      <c r="E445" s="23"/>
      <c r="F445" s="23"/>
      <c r="G445" s="23"/>
      <c r="H445" s="23"/>
      <c r="I445" s="23"/>
    </row>
    <row r="446" spans="3:9" x14ac:dyDescent="0.15">
      <c r="C446" s="23"/>
      <c r="D446" s="23"/>
      <c r="E446" s="23"/>
      <c r="F446" s="23"/>
      <c r="G446" s="23"/>
      <c r="H446" s="23"/>
      <c r="I446" s="23"/>
    </row>
    <row r="447" spans="3:9" x14ac:dyDescent="0.15">
      <c r="C447" s="23"/>
      <c r="D447" s="23"/>
      <c r="E447" s="23"/>
      <c r="F447" s="23"/>
      <c r="G447" s="23"/>
      <c r="H447" s="23"/>
      <c r="I447" s="23"/>
    </row>
    <row r="448" spans="3:9" x14ac:dyDescent="0.15">
      <c r="C448" s="23"/>
      <c r="D448" s="23"/>
      <c r="E448" s="23"/>
      <c r="F448" s="23"/>
      <c r="G448" s="23"/>
      <c r="H448" s="23"/>
      <c r="I448" s="23"/>
    </row>
    <row r="449" spans="3:9" x14ac:dyDescent="0.15">
      <c r="C449" s="23"/>
      <c r="D449" s="23"/>
      <c r="E449" s="23"/>
      <c r="F449" s="23"/>
      <c r="G449" s="23"/>
      <c r="H449" s="23"/>
      <c r="I449" s="23"/>
    </row>
    <row r="450" spans="3:9" x14ac:dyDescent="0.15">
      <c r="C450" s="23"/>
      <c r="D450" s="23"/>
      <c r="E450" s="23"/>
      <c r="F450" s="23"/>
      <c r="G450" s="23"/>
      <c r="H450" s="23"/>
      <c r="I450" s="23"/>
    </row>
    <row r="451" spans="3:9" x14ac:dyDescent="0.15">
      <c r="C451" s="23"/>
      <c r="D451" s="23"/>
      <c r="E451" s="23"/>
      <c r="F451" s="23"/>
      <c r="G451" s="23"/>
      <c r="H451" s="23"/>
      <c r="I451" s="23"/>
    </row>
    <row r="452" spans="3:9" x14ac:dyDescent="0.15">
      <c r="C452" s="23"/>
      <c r="D452" s="23"/>
      <c r="E452" s="23"/>
      <c r="F452" s="23"/>
      <c r="G452" s="23"/>
      <c r="H452" s="23"/>
      <c r="I452" s="23"/>
    </row>
    <row r="453" spans="3:9" x14ac:dyDescent="0.15">
      <c r="C453" s="23"/>
      <c r="D453" s="23"/>
      <c r="E453" s="23"/>
      <c r="F453" s="23"/>
      <c r="G453" s="23"/>
      <c r="H453" s="23"/>
      <c r="I453" s="23"/>
    </row>
    <row r="454" spans="3:9" x14ac:dyDescent="0.15">
      <c r="C454" s="23"/>
      <c r="D454" s="23"/>
      <c r="E454" s="23"/>
      <c r="F454" s="23"/>
      <c r="G454" s="23"/>
      <c r="H454" s="23"/>
      <c r="I454" s="23"/>
    </row>
    <row r="455" spans="3:9" x14ac:dyDescent="0.15">
      <c r="C455" s="23"/>
      <c r="D455" s="23"/>
      <c r="E455" s="23"/>
      <c r="F455" s="23"/>
      <c r="G455" s="23"/>
      <c r="H455" s="23"/>
      <c r="I455" s="23"/>
    </row>
    <row r="456" spans="3:9" x14ac:dyDescent="0.15">
      <c r="C456" s="23"/>
      <c r="D456" s="23"/>
      <c r="E456" s="23"/>
      <c r="F456" s="23"/>
      <c r="G456" s="23"/>
      <c r="H456" s="23"/>
      <c r="I456" s="23"/>
    </row>
    <row r="457" spans="3:9" x14ac:dyDescent="0.15">
      <c r="C457" s="23"/>
      <c r="D457" s="23"/>
      <c r="E457" s="23"/>
      <c r="F457" s="23"/>
      <c r="G457" s="23"/>
      <c r="H457" s="23"/>
      <c r="I457" s="23"/>
    </row>
    <row r="458" spans="3:9" x14ac:dyDescent="0.15">
      <c r="C458" s="23"/>
      <c r="D458" s="23"/>
      <c r="E458" s="23"/>
      <c r="F458" s="23"/>
      <c r="G458" s="23"/>
      <c r="H458" s="23"/>
      <c r="I458" s="23"/>
    </row>
    <row r="459" spans="3:9" x14ac:dyDescent="0.15">
      <c r="C459" s="23"/>
      <c r="D459" s="23"/>
      <c r="E459" s="23"/>
      <c r="F459" s="23"/>
      <c r="G459" s="23"/>
      <c r="H459" s="23"/>
      <c r="I459" s="23"/>
    </row>
    <row r="460" spans="3:9" x14ac:dyDescent="0.15">
      <c r="C460" s="23"/>
      <c r="D460" s="23"/>
      <c r="E460" s="23"/>
      <c r="F460" s="23"/>
      <c r="G460" s="23"/>
      <c r="H460" s="23"/>
      <c r="I460" s="23"/>
    </row>
    <row r="461" spans="3:9" x14ac:dyDescent="0.15">
      <c r="C461" s="23"/>
      <c r="D461" s="23"/>
      <c r="E461" s="23"/>
      <c r="F461" s="23"/>
      <c r="G461" s="23"/>
      <c r="H461" s="23"/>
      <c r="I461" s="23"/>
    </row>
    <row r="462" spans="3:9" x14ac:dyDescent="0.15">
      <c r="C462" s="23"/>
      <c r="D462" s="23"/>
      <c r="E462" s="23"/>
      <c r="F462" s="23"/>
      <c r="G462" s="23"/>
      <c r="H462" s="23"/>
      <c r="I462" s="23"/>
    </row>
    <row r="463" spans="3:9" x14ac:dyDescent="0.15">
      <c r="C463" s="23"/>
      <c r="D463" s="23"/>
      <c r="E463" s="23"/>
      <c r="F463" s="23"/>
      <c r="G463" s="23"/>
      <c r="H463" s="23"/>
      <c r="I463" s="23"/>
    </row>
    <row r="464" spans="3:9" x14ac:dyDescent="0.15">
      <c r="C464" s="23"/>
      <c r="D464" s="23"/>
      <c r="E464" s="23"/>
      <c r="F464" s="23"/>
      <c r="G464" s="23"/>
      <c r="H464" s="23"/>
      <c r="I464" s="23"/>
    </row>
    <row r="465" spans="3:9" x14ac:dyDescent="0.15">
      <c r="C465" s="23"/>
      <c r="D465" s="23"/>
      <c r="E465" s="23"/>
      <c r="F465" s="23"/>
      <c r="G465" s="23"/>
      <c r="H465" s="23"/>
      <c r="I465" s="23"/>
    </row>
    <row r="466" spans="3:9" x14ac:dyDescent="0.15">
      <c r="C466" s="23"/>
      <c r="D466" s="23"/>
      <c r="E466" s="23"/>
      <c r="F466" s="23"/>
      <c r="G466" s="23"/>
      <c r="H466" s="23"/>
      <c r="I466" s="23"/>
    </row>
    <row r="467" spans="3:9" x14ac:dyDescent="0.15">
      <c r="C467" s="23"/>
      <c r="D467" s="23"/>
      <c r="E467" s="23"/>
      <c r="F467" s="23"/>
      <c r="G467" s="23"/>
      <c r="H467" s="23"/>
      <c r="I467" s="23"/>
    </row>
    <row r="468" spans="3:9" x14ac:dyDescent="0.15">
      <c r="C468" s="23"/>
      <c r="D468" s="23"/>
      <c r="E468" s="23"/>
      <c r="F468" s="23"/>
      <c r="G468" s="23"/>
      <c r="H468" s="23"/>
      <c r="I468" s="23"/>
    </row>
    <row r="469" spans="3:9" x14ac:dyDescent="0.15">
      <c r="C469" s="23"/>
      <c r="D469" s="23"/>
      <c r="E469" s="23"/>
      <c r="F469" s="23"/>
      <c r="G469" s="23"/>
      <c r="H469" s="23"/>
      <c r="I469" s="23"/>
    </row>
    <row r="470" spans="3:9" x14ac:dyDescent="0.15">
      <c r="C470" s="23"/>
      <c r="D470" s="23"/>
      <c r="E470" s="23"/>
      <c r="F470" s="23"/>
      <c r="G470" s="23"/>
      <c r="H470" s="23"/>
      <c r="I470" s="23"/>
    </row>
    <row r="471" spans="3:9" x14ac:dyDescent="0.15">
      <c r="C471" s="23"/>
      <c r="D471" s="23"/>
      <c r="E471" s="23"/>
      <c r="F471" s="23"/>
      <c r="G471" s="23"/>
      <c r="H471" s="23"/>
      <c r="I471" s="23"/>
    </row>
    <row r="472" spans="3:9" x14ac:dyDescent="0.15">
      <c r="C472" s="23"/>
      <c r="D472" s="23"/>
      <c r="E472" s="23"/>
      <c r="F472" s="23"/>
      <c r="G472" s="23"/>
      <c r="H472" s="23"/>
      <c r="I472" s="23"/>
    </row>
    <row r="473" spans="3:9" x14ac:dyDescent="0.15">
      <c r="C473" s="23"/>
      <c r="D473" s="23"/>
      <c r="E473" s="23"/>
      <c r="F473" s="23"/>
      <c r="G473" s="23"/>
      <c r="H473" s="23"/>
      <c r="I473" s="23"/>
    </row>
    <row r="474" spans="3:9" x14ac:dyDescent="0.15">
      <c r="C474" s="23"/>
      <c r="D474" s="23"/>
      <c r="E474" s="23"/>
      <c r="F474" s="23"/>
      <c r="G474" s="23"/>
      <c r="H474" s="23"/>
      <c r="I474" s="23"/>
    </row>
    <row r="475" spans="3:9" x14ac:dyDescent="0.15">
      <c r="C475" s="23"/>
      <c r="D475" s="23"/>
      <c r="E475" s="23"/>
      <c r="F475" s="23"/>
      <c r="G475" s="23"/>
      <c r="H475" s="23"/>
      <c r="I475" s="23"/>
    </row>
    <row r="476" spans="3:9" x14ac:dyDescent="0.15">
      <c r="C476" s="23"/>
      <c r="D476" s="23"/>
      <c r="E476" s="23"/>
      <c r="F476" s="23"/>
      <c r="G476" s="23"/>
      <c r="H476" s="23"/>
      <c r="I476" s="23"/>
    </row>
    <row r="477" spans="3:9" x14ac:dyDescent="0.15">
      <c r="C477" s="23"/>
      <c r="D477" s="23"/>
      <c r="E477" s="23"/>
      <c r="F477" s="23"/>
      <c r="G477" s="23"/>
      <c r="H477" s="23"/>
      <c r="I477" s="23"/>
    </row>
    <row r="478" spans="3:9" x14ac:dyDescent="0.15">
      <c r="C478" s="23"/>
      <c r="D478" s="23"/>
      <c r="E478" s="23"/>
      <c r="F478" s="23"/>
      <c r="G478" s="23"/>
      <c r="H478" s="23"/>
      <c r="I478" s="23"/>
    </row>
    <row r="479" spans="3:9" x14ac:dyDescent="0.15">
      <c r="C479" s="23"/>
      <c r="D479" s="23"/>
      <c r="E479" s="23"/>
      <c r="F479" s="23"/>
      <c r="G479" s="23"/>
      <c r="H479" s="23"/>
      <c r="I479" s="23"/>
    </row>
    <row r="480" spans="3:9" x14ac:dyDescent="0.15">
      <c r="C480" s="23"/>
      <c r="D480" s="23"/>
      <c r="E480" s="23"/>
      <c r="F480" s="23"/>
      <c r="G480" s="23"/>
      <c r="H480" s="23"/>
      <c r="I480" s="23"/>
    </row>
    <row r="481" spans="3:9" x14ac:dyDescent="0.15">
      <c r="C481" s="23"/>
      <c r="D481" s="23"/>
      <c r="E481" s="23"/>
      <c r="F481" s="23"/>
      <c r="G481" s="23"/>
      <c r="H481" s="23"/>
      <c r="I481" s="23"/>
    </row>
    <row r="482" spans="3:9" x14ac:dyDescent="0.15">
      <c r="C482" s="23"/>
      <c r="D482" s="23"/>
      <c r="E482" s="23"/>
      <c r="F482" s="23"/>
      <c r="G482" s="23"/>
      <c r="H482" s="23"/>
      <c r="I482" s="23"/>
    </row>
    <row r="483" spans="3:9" x14ac:dyDescent="0.15">
      <c r="C483" s="23"/>
      <c r="D483" s="23"/>
      <c r="E483" s="23"/>
      <c r="F483" s="23"/>
      <c r="G483" s="23"/>
      <c r="H483" s="23"/>
      <c r="I483" s="23"/>
    </row>
    <row r="484" spans="3:9" x14ac:dyDescent="0.15">
      <c r="C484" s="23"/>
      <c r="D484" s="23"/>
      <c r="E484" s="23"/>
      <c r="F484" s="23"/>
      <c r="G484" s="23"/>
      <c r="H484" s="23"/>
      <c r="I484" s="23"/>
    </row>
    <row r="485" spans="3:9" x14ac:dyDescent="0.15">
      <c r="C485" s="23"/>
      <c r="D485" s="23"/>
      <c r="E485" s="23"/>
      <c r="F485" s="23"/>
      <c r="G485" s="23"/>
      <c r="H485" s="23"/>
      <c r="I485" s="23"/>
    </row>
    <row r="486" spans="3:9" x14ac:dyDescent="0.15">
      <c r="C486" s="23"/>
      <c r="D486" s="23"/>
      <c r="E486" s="23"/>
      <c r="F486" s="23"/>
      <c r="G486" s="23"/>
      <c r="H486" s="23"/>
      <c r="I486" s="23"/>
    </row>
    <row r="487" spans="3:9" x14ac:dyDescent="0.15">
      <c r="C487" s="23"/>
      <c r="D487" s="23"/>
      <c r="E487" s="23"/>
      <c r="F487" s="23"/>
      <c r="G487" s="23"/>
      <c r="H487" s="23"/>
      <c r="I487" s="23"/>
    </row>
    <row r="488" spans="3:9" x14ac:dyDescent="0.15">
      <c r="C488" s="23"/>
      <c r="D488" s="23"/>
      <c r="E488" s="23"/>
      <c r="F488" s="23"/>
      <c r="G488" s="23"/>
      <c r="H488" s="23"/>
      <c r="I488" s="23"/>
    </row>
    <row r="489" spans="3:9" x14ac:dyDescent="0.15">
      <c r="C489" s="23"/>
      <c r="D489" s="23"/>
      <c r="E489" s="23"/>
      <c r="F489" s="23"/>
      <c r="G489" s="23"/>
      <c r="H489" s="23"/>
      <c r="I489" s="23"/>
    </row>
    <row r="490" spans="3:9" x14ac:dyDescent="0.15">
      <c r="C490" s="23"/>
      <c r="D490" s="23"/>
      <c r="E490" s="23"/>
      <c r="F490" s="23"/>
      <c r="G490" s="23"/>
      <c r="H490" s="23"/>
      <c r="I490" s="23"/>
    </row>
    <row r="491" spans="3:9" x14ac:dyDescent="0.15">
      <c r="C491" s="23"/>
      <c r="D491" s="23"/>
      <c r="E491" s="23"/>
      <c r="F491" s="23"/>
      <c r="G491" s="23"/>
      <c r="H491" s="23"/>
      <c r="I491" s="23"/>
    </row>
    <row r="492" spans="3:9" x14ac:dyDescent="0.15">
      <c r="C492" s="23"/>
      <c r="D492" s="23"/>
      <c r="E492" s="23"/>
      <c r="F492" s="23"/>
      <c r="G492" s="23"/>
      <c r="H492" s="23"/>
      <c r="I492" s="23"/>
    </row>
    <row r="493" spans="3:9" x14ac:dyDescent="0.15">
      <c r="C493" s="23"/>
      <c r="D493" s="23"/>
      <c r="E493" s="23"/>
      <c r="F493" s="23"/>
      <c r="G493" s="23"/>
      <c r="H493" s="23"/>
      <c r="I493" s="23"/>
    </row>
    <row r="494" spans="3:9" x14ac:dyDescent="0.15">
      <c r="C494" s="23"/>
      <c r="D494" s="23"/>
      <c r="E494" s="23"/>
      <c r="F494" s="23"/>
      <c r="G494" s="23"/>
      <c r="H494" s="23"/>
      <c r="I494" s="23"/>
    </row>
    <row r="495" spans="3:9" x14ac:dyDescent="0.15">
      <c r="C495" s="23"/>
      <c r="D495" s="23"/>
      <c r="E495" s="23"/>
      <c r="F495" s="23"/>
      <c r="G495" s="23"/>
      <c r="H495" s="23"/>
      <c r="I495" s="23"/>
    </row>
    <row r="496" spans="3:9" x14ac:dyDescent="0.15">
      <c r="C496" s="23"/>
      <c r="D496" s="23"/>
      <c r="E496" s="23"/>
      <c r="F496" s="23"/>
      <c r="G496" s="23"/>
      <c r="H496" s="23"/>
      <c r="I496" s="23"/>
    </row>
    <row r="497" spans="3:9" x14ac:dyDescent="0.15">
      <c r="C497" s="23"/>
      <c r="D497" s="23"/>
      <c r="E497" s="23"/>
      <c r="F497" s="23"/>
      <c r="G497" s="23"/>
      <c r="H497" s="23"/>
      <c r="I497" s="23"/>
    </row>
    <row r="498" spans="3:9" x14ac:dyDescent="0.15">
      <c r="C498" s="23"/>
      <c r="D498" s="23"/>
      <c r="E498" s="23"/>
      <c r="F498" s="23"/>
      <c r="G498" s="23"/>
      <c r="H498" s="23"/>
      <c r="I498" s="23"/>
    </row>
    <row r="499" spans="3:9" x14ac:dyDescent="0.15">
      <c r="C499" s="23"/>
      <c r="D499" s="23"/>
      <c r="E499" s="23"/>
      <c r="F499" s="23"/>
      <c r="G499" s="23"/>
      <c r="H499" s="23"/>
      <c r="I499" s="23"/>
    </row>
    <row r="500" spans="3:9" x14ac:dyDescent="0.15">
      <c r="C500" s="23"/>
      <c r="D500" s="23"/>
      <c r="E500" s="23"/>
      <c r="F500" s="23"/>
      <c r="G500" s="23"/>
      <c r="H500" s="23"/>
      <c r="I500" s="23"/>
    </row>
    <row r="501" spans="3:9" x14ac:dyDescent="0.15">
      <c r="C501" s="23"/>
      <c r="D501" s="23"/>
      <c r="E501" s="23"/>
      <c r="F501" s="23"/>
      <c r="G501" s="23"/>
      <c r="H501" s="23"/>
      <c r="I501" s="23"/>
    </row>
    <row r="502" spans="3:9" x14ac:dyDescent="0.15">
      <c r="C502" s="23"/>
      <c r="D502" s="23"/>
      <c r="E502" s="23"/>
      <c r="F502" s="23"/>
      <c r="G502" s="23"/>
      <c r="H502" s="23"/>
      <c r="I502" s="23"/>
    </row>
    <row r="503" spans="3:9" x14ac:dyDescent="0.15">
      <c r="C503" s="23"/>
      <c r="D503" s="23"/>
      <c r="E503" s="23"/>
      <c r="F503" s="23"/>
      <c r="G503" s="23"/>
      <c r="H503" s="23"/>
      <c r="I503" s="23"/>
    </row>
    <row r="504" spans="3:9" x14ac:dyDescent="0.15">
      <c r="C504" s="23"/>
      <c r="D504" s="23"/>
      <c r="E504" s="23"/>
      <c r="F504" s="23"/>
      <c r="G504" s="23"/>
      <c r="H504" s="23"/>
      <c r="I504" s="23"/>
    </row>
    <row r="505" spans="3:9" x14ac:dyDescent="0.15">
      <c r="C505" s="23"/>
      <c r="D505" s="23"/>
      <c r="E505" s="23"/>
      <c r="F505" s="23"/>
      <c r="G505" s="23"/>
      <c r="H505" s="23"/>
      <c r="I505" s="23"/>
    </row>
    <row r="506" spans="3:9" x14ac:dyDescent="0.15">
      <c r="C506" s="23"/>
      <c r="D506" s="23"/>
      <c r="E506" s="23"/>
      <c r="F506" s="23"/>
      <c r="G506" s="23"/>
      <c r="H506" s="23"/>
      <c r="I506" s="23"/>
    </row>
    <row r="507" spans="3:9" x14ac:dyDescent="0.15">
      <c r="C507" s="23"/>
      <c r="D507" s="23"/>
      <c r="E507" s="23"/>
      <c r="F507" s="23"/>
      <c r="G507" s="23"/>
      <c r="H507" s="23"/>
      <c r="I507" s="23"/>
    </row>
    <row r="508" spans="3:9" x14ac:dyDescent="0.15">
      <c r="C508" s="23"/>
      <c r="D508" s="23"/>
      <c r="E508" s="23"/>
      <c r="F508" s="23"/>
      <c r="G508" s="23"/>
      <c r="H508" s="23"/>
      <c r="I508" s="23"/>
    </row>
    <row r="509" spans="3:9" x14ac:dyDescent="0.15">
      <c r="C509" s="23"/>
      <c r="D509" s="23"/>
      <c r="E509" s="23"/>
      <c r="F509" s="23"/>
      <c r="G509" s="23"/>
      <c r="H509" s="23"/>
      <c r="I509" s="23"/>
    </row>
    <row r="510" spans="3:9" x14ac:dyDescent="0.15">
      <c r="C510" s="23"/>
      <c r="D510" s="23"/>
      <c r="E510" s="23"/>
      <c r="F510" s="23"/>
      <c r="G510" s="23"/>
      <c r="H510" s="23"/>
      <c r="I510" s="23"/>
    </row>
    <row r="511" spans="3:9" x14ac:dyDescent="0.15">
      <c r="C511" s="23"/>
      <c r="D511" s="23"/>
      <c r="E511" s="23"/>
      <c r="F511" s="23"/>
      <c r="G511" s="23"/>
      <c r="H511" s="23"/>
      <c r="I511" s="23"/>
    </row>
    <row r="512" spans="3:9" x14ac:dyDescent="0.15">
      <c r="C512" s="23"/>
      <c r="D512" s="23"/>
      <c r="E512" s="23"/>
      <c r="F512" s="23"/>
      <c r="G512" s="23"/>
      <c r="H512" s="23"/>
      <c r="I512" s="23"/>
    </row>
    <row r="513" spans="3:9" x14ac:dyDescent="0.15">
      <c r="C513" s="23"/>
      <c r="D513" s="23"/>
      <c r="E513" s="23"/>
      <c r="F513" s="23"/>
      <c r="G513" s="23"/>
      <c r="H513" s="23"/>
      <c r="I513" s="23"/>
    </row>
    <row r="514" spans="3:9" x14ac:dyDescent="0.15">
      <c r="C514" s="23"/>
      <c r="D514" s="23"/>
      <c r="E514" s="23"/>
      <c r="F514" s="23"/>
      <c r="G514" s="23"/>
      <c r="H514" s="23"/>
      <c r="I514" s="23"/>
    </row>
    <row r="515" spans="3:9" x14ac:dyDescent="0.15">
      <c r="C515" s="23"/>
      <c r="D515" s="23"/>
      <c r="E515" s="23"/>
      <c r="F515" s="23"/>
      <c r="G515" s="23"/>
      <c r="H515" s="23"/>
      <c r="I515" s="23"/>
    </row>
  </sheetData>
  <phoneticPr fontId="0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Herr Cutter</vt:lpstr>
      <vt:lpstr>AverageTimeInLine</vt:lpstr>
      <vt:lpstr>AverageTimeInSystem</vt:lpstr>
      <vt:lpstr>InterarrivalTime</vt:lpstr>
      <vt:lpstr>MaxServiceTime</vt:lpstr>
      <vt:lpstr>MeanInterarrivalTime</vt:lpstr>
      <vt:lpstr>MinServiceTime</vt:lpstr>
      <vt:lpstr>ServiceTime</vt:lpstr>
      <vt:lpstr>TimeInLine</vt:lpstr>
      <vt:lpstr>TimeInSystem</vt:lpstr>
      <vt:lpstr>TimeOfArrival</vt:lpstr>
      <vt:lpstr>TimeServiceBegins</vt:lpstr>
      <vt:lpstr>TimeServiceEnds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1999-02-21T05:20:53Z</dcterms:created>
  <dcterms:modified xsi:type="dcterms:W3CDTF">2023-06-22T04:20:55Z</dcterms:modified>
</cp:coreProperties>
</file>