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8/"/>
    </mc:Choice>
  </mc:AlternateContent>
  <xr:revisionPtr revIDLastSave="0" documentId="13_ncr:1_{178AA83D-1520-CA43-8FD0-34F1D9B76E8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yndor" sheetId="7" r:id="rId1"/>
  </sheets>
  <definedNames>
    <definedName name="DoorsProduced">Wyndor!$C$12</definedName>
    <definedName name="GrossProfitFromSales">Wyndor!$H$12</definedName>
    <definedName name="HoursAvailable" localSheetId="0">Wyndor!$G$7:$G$9</definedName>
    <definedName name="HoursAvailable">#REF!</definedName>
    <definedName name="HoursUsed" localSheetId="0">Wyndor!$E$7:$E$9</definedName>
    <definedName name="HoursUsed">#REF!</definedName>
    <definedName name="HoursUsedPerUnitProduced">Wyndor!$C$7:$D$9</definedName>
    <definedName name="MarketingCost">Wyndor!$C$14:$D$14</definedName>
    <definedName name="solver_adj" localSheetId="0" hidden="1">Wyndor!$C$12:$D$12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Wyndor!$E$7:$E$9</definedName>
    <definedName name="solver_lhs2" localSheetId="0" hidden="1">Wyndor!$E$7:$E$9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Wyndor!$H$16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Wyndor!$G$7:$G$9</definedName>
    <definedName name="solver_rhs2" localSheetId="0" hidden="1">Wyndor!$G$7:$G$9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MarketingCost">Wyndor!$H$14</definedName>
    <definedName name="TotalProfit" localSheetId="0">Wyndor!$H$16</definedName>
    <definedName name="TotalProfit">#REF!</definedName>
    <definedName name="UnitProfit" localSheetId="0">Wyndor!$C$4:$D$4</definedName>
    <definedName name="UnitProfit">#REF!</definedName>
    <definedName name="UnitsProduced" localSheetId="0">Wyndor!$C$12:$D$12</definedName>
    <definedName name="UnitsProduced">#REF!</definedName>
    <definedName name="WindowsProduced">Wyndor!$D$12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7" l="1"/>
  <c r="C14" i="7"/>
  <c r="E7" i="7"/>
  <c r="H14" i="7"/>
  <c r="H12" i="7"/>
  <c r="E9" i="7"/>
  <c r="E8" i="7"/>
  <c r="H16" i="7" l="1"/>
</calcChain>
</file>

<file path=xl/sharedStrings.xml><?xml version="1.0" encoding="utf-8"?>
<sst xmlns="http://schemas.openxmlformats.org/spreadsheetml/2006/main" count="46" uniqueCount="41">
  <si>
    <t>Available</t>
  </si>
  <si>
    <t>Plant 1</t>
  </si>
  <si>
    <t>Plant 2</t>
  </si>
  <si>
    <t>Plant 3</t>
  </si>
  <si>
    <t>Hours</t>
  </si>
  <si>
    <t>Doors</t>
  </si>
  <si>
    <t>Windows</t>
  </si>
  <si>
    <t>Hours Used Per Unit Produced</t>
  </si>
  <si>
    <t>Units Produced</t>
  </si>
  <si>
    <t>Used</t>
  </si>
  <si>
    <t>Total Profit</t>
  </si>
  <si>
    <t>HoursAvailable</t>
  </si>
  <si>
    <t>HoursUsed</t>
  </si>
  <si>
    <t>TotalProfit</t>
  </si>
  <si>
    <t>UnitProfit</t>
  </si>
  <si>
    <t>UnitsProduced</t>
  </si>
  <si>
    <t>G7:G9</t>
  </si>
  <si>
    <t>E7:E9</t>
  </si>
  <si>
    <t>C4:D4</t>
  </si>
  <si>
    <t>C12:D12</t>
  </si>
  <si>
    <t>Range Name</t>
  </si>
  <si>
    <t>Cells</t>
  </si>
  <si>
    <t>HoursUsedPerUnitProduced</t>
  </si>
  <si>
    <t>C7:D9</t>
  </si>
  <si>
    <t>Unit Profit (Gross)</t>
  </si>
  <si>
    <t>Marketing Cost</t>
  </si>
  <si>
    <t>Total Marketing Cost</t>
  </si>
  <si>
    <t>Gross Profit from Sales</t>
  </si>
  <si>
    <t>GrossProfitFromSales</t>
  </si>
  <si>
    <t>MarketingCost</t>
  </si>
  <si>
    <t>TotalMarketingCost</t>
  </si>
  <si>
    <t>H12</t>
  </si>
  <si>
    <t>C14:D14</t>
  </si>
  <si>
    <t>H14</t>
  </si>
  <si>
    <t>H16</t>
  </si>
  <si>
    <t>DoorsProduced</t>
  </si>
  <si>
    <t>WindowsProduced</t>
  </si>
  <si>
    <t>C12</t>
  </si>
  <si>
    <t>D12</t>
  </si>
  <si>
    <t>Wyndor Problem With Nonlinear Marketing Costs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</si>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</sst>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0.000"/>
  </numFmts>
  <fonts count="6" x14ac:knownFonts="1">
    <font>
      <sz val="10"/>
      <name val="Geneva"/>
    </font>
    <font>
      <sz val="10"/>
      <name val="Geneva"/>
      <family val="2"/>
    </font>
    <font>
      <sz val="8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/>
    <xf numFmtId="0" fontId="3" fillId="0" borderId="0" xfId="0" applyFont="1" applyAlignment="1">
      <alignment horizontal="centerContinuous"/>
    </xf>
    <xf numFmtId="0" fontId="3" fillId="2" borderId="3" xfId="0" applyFont="1" applyFill="1" applyBorder="1"/>
    <xf numFmtId="0" fontId="3" fillId="2" borderId="4" xfId="0" applyFont="1" applyFill="1" applyBorder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/>
    <xf numFmtId="164" fontId="3" fillId="3" borderId="9" xfId="1" applyNumberFormat="1" applyFont="1" applyFill="1" applyBorder="1" applyAlignment="1">
      <alignment horizontal="center"/>
    </xf>
    <xf numFmtId="165" fontId="3" fillId="5" borderId="5" xfId="0" applyNumberFormat="1" applyFont="1" applyFill="1" applyBorder="1" applyAlignment="1">
      <alignment horizontal="center"/>
    </xf>
    <xf numFmtId="165" fontId="3" fillId="5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6" fontId="3" fillId="4" borderId="0" xfId="2" applyNumberFormat="1" applyFont="1" applyFill="1" applyAlignment="1">
      <alignment horizontal="center"/>
    </xf>
    <xf numFmtId="0" fontId="3" fillId="4" borderId="0" xfId="2" applyFont="1" applyFill="1" applyAlignment="1">
      <alignment horizontal="center"/>
    </xf>
  </cellXfs>
  <cellStyles count="3">
    <cellStyle name="Currency" xfId="1" builtinId="4"/>
    <cellStyle name="Normal" xfId="0" builtinId="0"/>
    <cellStyle name="Normal 2" xfId="2" xr:uid="{685AA3D7-1754-0D4D-BEC7-1036F2FE412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"/>
  <sheetViews>
    <sheetView tabSelected="1" zoomScale="150" workbookViewId="0">
      <selection activeCell="K20" sqref="K20"/>
    </sheetView>
  </sheetViews>
  <sheetFormatPr baseColWidth="10" defaultColWidth="10.7109375" defaultRowHeight="13" x14ac:dyDescent="0.15"/>
  <cols>
    <col min="1" max="1" width="2.7109375" style="2" customWidth="1"/>
    <col min="2" max="2" width="15.28515625" style="2" bestFit="1" customWidth="1"/>
    <col min="3" max="4" width="12.7109375" style="2" customWidth="1"/>
    <col min="5" max="5" width="7.140625" style="2" customWidth="1"/>
    <col min="6" max="6" width="3.140625" style="2" customWidth="1"/>
    <col min="7" max="7" width="10" style="2" customWidth="1"/>
    <col min="8" max="8" width="7.5703125" style="2" customWidth="1"/>
    <col min="9" max="9" width="5.7109375" style="2" customWidth="1"/>
    <col min="10" max="10" width="24.5703125" style="2" bestFit="1" customWidth="1"/>
    <col min="11" max="11" width="8.140625" style="2" bestFit="1" customWidth="1"/>
    <col min="12" max="16384" width="10.7109375" style="2"/>
  </cols>
  <sheetData>
    <row r="1" spans="1:11" ht="18" x14ac:dyDescent="0.2">
      <c r="A1" s="1" t="s">
        <v>39</v>
      </c>
    </row>
    <row r="2" spans="1:11" ht="14" thickBot="1" x14ac:dyDescent="0.2"/>
    <row r="3" spans="1:11" ht="14" thickBot="1" x14ac:dyDescent="0.2">
      <c r="C3" s="2" t="s">
        <v>5</v>
      </c>
      <c r="D3" s="2" t="s">
        <v>6</v>
      </c>
      <c r="J3" s="3" t="s">
        <v>20</v>
      </c>
      <c r="K3" s="4" t="s">
        <v>21</v>
      </c>
    </row>
    <row r="4" spans="1:11" x14ac:dyDescent="0.15">
      <c r="B4" s="2" t="s">
        <v>24</v>
      </c>
      <c r="C4" s="21">
        <v>375</v>
      </c>
      <c r="D4" s="21">
        <v>700</v>
      </c>
      <c r="J4" s="5" t="s">
        <v>35</v>
      </c>
      <c r="K4" s="6" t="s">
        <v>37</v>
      </c>
    </row>
    <row r="5" spans="1:11" x14ac:dyDescent="0.15">
      <c r="D5" s="7"/>
      <c r="E5" s="2" t="s">
        <v>4</v>
      </c>
      <c r="G5" s="2" t="s">
        <v>4</v>
      </c>
      <c r="J5" s="8" t="s">
        <v>28</v>
      </c>
      <c r="K5" s="9" t="s">
        <v>31</v>
      </c>
    </row>
    <row r="6" spans="1:11" x14ac:dyDescent="0.15">
      <c r="C6" s="20" t="s">
        <v>7</v>
      </c>
      <c r="D6" s="20"/>
      <c r="E6" s="2" t="s">
        <v>9</v>
      </c>
      <c r="G6" s="2" t="s">
        <v>0</v>
      </c>
      <c r="J6" s="8" t="s">
        <v>11</v>
      </c>
      <c r="K6" s="9" t="s">
        <v>16</v>
      </c>
    </row>
    <row r="7" spans="1:11" x14ac:dyDescent="0.15">
      <c r="B7" s="12" t="s">
        <v>1</v>
      </c>
      <c r="C7" s="22">
        <v>1</v>
      </c>
      <c r="D7" s="22">
        <v>0</v>
      </c>
      <c r="E7" s="10">
        <f>SUMPRODUCT(C7:D7,UnitsProduced)</f>
        <v>3.2142976819732465</v>
      </c>
      <c r="F7" s="2" t="s">
        <v>40</v>
      </c>
      <c r="G7" s="22">
        <v>4</v>
      </c>
      <c r="J7" s="8" t="s">
        <v>12</v>
      </c>
      <c r="K7" s="9" t="s">
        <v>17</v>
      </c>
    </row>
    <row r="8" spans="1:11" x14ac:dyDescent="0.15">
      <c r="B8" s="12" t="s">
        <v>2</v>
      </c>
      <c r="C8" s="22">
        <v>0</v>
      </c>
      <c r="D8" s="22">
        <v>2</v>
      </c>
      <c r="E8" s="10">
        <f>SUMPRODUCT(C8:D8,UnitsProduced)</f>
        <v>8.3571069540802636</v>
      </c>
      <c r="F8" s="2" t="s">
        <v>40</v>
      </c>
      <c r="G8" s="22">
        <v>12</v>
      </c>
      <c r="J8" s="8" t="s">
        <v>22</v>
      </c>
      <c r="K8" s="9" t="s">
        <v>23</v>
      </c>
    </row>
    <row r="9" spans="1:11" x14ac:dyDescent="0.15">
      <c r="B9" s="12" t="s">
        <v>3</v>
      </c>
      <c r="C9" s="22">
        <v>3</v>
      </c>
      <c r="D9" s="22">
        <v>2</v>
      </c>
      <c r="E9" s="2">
        <f>SUMPRODUCT(C9:D9,UnitsProduced)</f>
        <v>18.000000000000004</v>
      </c>
      <c r="F9" s="2" t="s">
        <v>40</v>
      </c>
      <c r="G9" s="22">
        <v>18</v>
      </c>
      <c r="J9" s="8" t="s">
        <v>29</v>
      </c>
      <c r="K9" s="9" t="s">
        <v>32</v>
      </c>
    </row>
    <row r="10" spans="1:11" x14ac:dyDescent="0.15">
      <c r="F10" s="11"/>
      <c r="J10" s="8" t="s">
        <v>30</v>
      </c>
      <c r="K10" s="9" t="s">
        <v>33</v>
      </c>
    </row>
    <row r="11" spans="1:11" x14ac:dyDescent="0.15">
      <c r="C11" s="2" t="s">
        <v>5</v>
      </c>
      <c r="D11" s="2" t="s">
        <v>6</v>
      </c>
      <c r="J11" s="8" t="s">
        <v>13</v>
      </c>
      <c r="K11" s="9" t="s">
        <v>34</v>
      </c>
    </row>
    <row r="12" spans="1:11" x14ac:dyDescent="0.15">
      <c r="B12" s="12" t="s">
        <v>8</v>
      </c>
      <c r="C12" s="18">
        <v>3.2142976819732465</v>
      </c>
      <c r="D12" s="19">
        <v>4.1785534770401318</v>
      </c>
      <c r="G12" s="12" t="s">
        <v>27</v>
      </c>
      <c r="H12" s="13">
        <f>SUMPRODUCT(UnitProfit,UnitsProduced)</f>
        <v>4130.3490646680602</v>
      </c>
      <c r="I12" s="13"/>
      <c r="J12" s="8" t="s">
        <v>14</v>
      </c>
      <c r="K12" s="9" t="s">
        <v>18</v>
      </c>
    </row>
    <row r="13" spans="1:11" x14ac:dyDescent="0.15">
      <c r="B13" s="12"/>
      <c r="I13" s="13"/>
      <c r="J13" s="8" t="s">
        <v>15</v>
      </c>
      <c r="K13" s="9" t="s">
        <v>19</v>
      </c>
    </row>
    <row r="14" spans="1:11" ht="14" thickBot="1" x14ac:dyDescent="0.2">
      <c r="B14" s="12" t="s">
        <v>25</v>
      </c>
      <c r="C14" s="13">
        <f>25*(DoorsProduced^2)</f>
        <v>258.29273970846464</v>
      </c>
      <c r="D14" s="13">
        <f>66.667*(WindowsProduced^2)</f>
        <v>1164.0264308019987</v>
      </c>
      <c r="G14" s="12" t="s">
        <v>26</v>
      </c>
      <c r="H14" s="13">
        <f>SUM(MarketingCost)</f>
        <v>1422.3191705104632</v>
      </c>
      <c r="I14" s="14"/>
      <c r="J14" s="15" t="s">
        <v>36</v>
      </c>
      <c r="K14" s="16" t="s">
        <v>38</v>
      </c>
    </row>
    <row r="15" spans="1:11" ht="14" thickBot="1" x14ac:dyDescent="0.2"/>
    <row r="16" spans="1:11" ht="14" thickBot="1" x14ac:dyDescent="0.2">
      <c r="G16" s="12" t="s">
        <v>10</v>
      </c>
      <c r="H16" s="17">
        <f>GrossProfitFromSales-TotalMarketingCost</f>
        <v>2708.029894157597</v>
      </c>
    </row>
  </sheetData>
  <mergeCells count="1">
    <mergeCell ref="C6:D6"/>
  </mergeCells>
  <phoneticPr fontId="2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Wyndor</vt:lpstr>
      <vt:lpstr>DoorsProduced</vt:lpstr>
      <vt:lpstr>GrossProfitFromSales</vt:lpstr>
      <vt:lpstr>Wyndor!HoursAvailable</vt:lpstr>
      <vt:lpstr>Wyndor!HoursUsed</vt:lpstr>
      <vt:lpstr>HoursUsedPerUnitProduced</vt:lpstr>
      <vt:lpstr>MarketingCost</vt:lpstr>
      <vt:lpstr>TotalMarketingCost</vt:lpstr>
      <vt:lpstr>Wyndor!TotalProfit</vt:lpstr>
      <vt:lpstr>Wyndor!UnitProfit</vt:lpstr>
      <vt:lpstr>Wyndor!UnitsProduced</vt:lpstr>
      <vt:lpstr>WindowsProduced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1999-06-01T06:13:52Z</cp:lastPrinted>
  <dcterms:created xsi:type="dcterms:W3CDTF">1998-09-28T19:24:19Z</dcterms:created>
  <dcterms:modified xsi:type="dcterms:W3CDTF">2023-06-10T03:46:25Z</dcterms:modified>
</cp:coreProperties>
</file>