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AGU 2022 figs and experiments/"/>
    </mc:Choice>
  </mc:AlternateContent>
  <xr:revisionPtr revIDLastSave="0" documentId="13_ncr:1_{5CD4935F-482C-594A-8D3C-2FDD49142160}" xr6:coauthVersionLast="47" xr6:coauthVersionMax="47" xr10:uidLastSave="{00000000-0000-0000-0000-000000000000}"/>
  <bookViews>
    <workbookView xWindow="-28200" yWindow="500" windowWidth="26860" windowHeight="15960" xr2:uid="{F2265AD4-78CA-E54C-9D22-4AB135F9A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87" i="1" l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D1307" i="1"/>
  <c r="F1302" i="1"/>
  <c r="F1298" i="1"/>
  <c r="D1298" i="1"/>
  <c r="F1296" i="1"/>
  <c r="D1296" i="1"/>
  <c r="F1295" i="1"/>
  <c r="D1295" i="1"/>
  <c r="F1283" i="1"/>
  <c r="D1283" i="1"/>
  <c r="A1101" i="1"/>
  <c r="A1100" i="1"/>
  <c r="A1099" i="1"/>
  <c r="A1052" i="1"/>
  <c r="A1051" i="1"/>
  <c r="A1050" i="1"/>
  <c r="A1049" i="1"/>
  <c r="A1048" i="1"/>
  <c r="A1047" i="1"/>
  <c r="A1046" i="1"/>
  <c r="A1045" i="1"/>
  <c r="A1044" i="1"/>
  <c r="A1043" i="1"/>
  <c r="A992" i="1"/>
  <c r="A991" i="1"/>
  <c r="A834" i="1"/>
  <c r="A833" i="1"/>
  <c r="A832" i="1"/>
  <c r="D653" i="1"/>
  <c r="A652" i="1"/>
  <c r="A651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D214" i="1"/>
  <c r="D135" i="1"/>
  <c r="D133" i="1"/>
  <c r="D132" i="1"/>
  <c r="F130" i="1"/>
  <c r="D130" i="1"/>
  <c r="D129" i="1"/>
  <c r="D128" i="1"/>
  <c r="A56" i="1"/>
</calcChain>
</file>

<file path=xl/sharedStrings.xml><?xml version="1.0" encoding="utf-8"?>
<sst xmlns="http://schemas.openxmlformats.org/spreadsheetml/2006/main" count="6" uniqueCount="6">
  <si>
    <t>Discharge (m3/s)</t>
  </si>
  <si>
    <t>Depth (m)</t>
  </si>
  <si>
    <t>Width (m)</t>
  </si>
  <si>
    <t>D50 (m)</t>
  </si>
  <si>
    <t>Slope</t>
  </si>
  <si>
    <t>tau_*bf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</si>
</sst>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B1FC-5E70-5F4D-BBEA-69AE02D4D907}">
  <dimension ref="A1:G1582"/>
  <sheetViews>
    <sheetView tabSelected="1" topLeftCell="A1556" zoomScale="120" zoomScaleNormal="120" workbookViewId="0">
      <selection activeCell="C1565" sqref="C1565"/>
    </sheetView>
  </sheetViews>
  <sheetFormatPr baseColWidth="10" defaultRowHeight="16" x14ac:dyDescent="0.2"/>
  <cols>
    <col min="1" max="1" width="12.1640625" style="2" bestFit="1" customWidth="1"/>
    <col min="2" max="2" width="11.1640625" bestFit="1" customWidth="1"/>
    <col min="3" max="3" width="9" customWidth="1"/>
    <col min="4" max="4" width="10.1640625" style="1" bestFit="1" customWidth="1"/>
    <col min="5" max="5" width="9.5" style="1" bestFit="1" customWidth="1"/>
    <col min="6" max="7" width="15.33203125" style="1" bestFit="1" customWidth="1"/>
  </cols>
  <sheetData>
    <row r="1" spans="1:6" x14ac:dyDescent="0.2">
      <c r="A1" s="2" t="s">
        <v>5</v>
      </c>
      <c r="B1" t="s">
        <v>4</v>
      </c>
      <c r="C1" t="s">
        <v>3</v>
      </c>
      <c r="D1" s="1" t="s">
        <v>2</v>
      </c>
      <c r="E1" s="1" t="s">
        <v>1</v>
      </c>
      <c r="F1" s="1" t="s">
        <v>0</v>
      </c>
    </row>
    <row r="2" spans="1:6" x14ac:dyDescent="0.2">
      <c r="A2" s="2">
        <v>3.7195054999999998E-2</v>
      </c>
      <c r="B2">
        <v>5.1000000000000004E-3</v>
      </c>
      <c r="C2">
        <v>8.3099999999999993E-2</v>
      </c>
      <c r="D2" s="1">
        <v>12.1</v>
      </c>
      <c r="E2" s="1">
        <v>1</v>
      </c>
      <c r="F2" s="1">
        <v>21.2</v>
      </c>
    </row>
    <row r="3" spans="1:6" x14ac:dyDescent="0.2">
      <c r="A3" s="2">
        <v>4.6595827999999999E-2</v>
      </c>
      <c r="B3">
        <v>7.4000000000000003E-3</v>
      </c>
      <c r="C3">
        <v>3.85E-2</v>
      </c>
      <c r="D3" s="1">
        <v>5.3</v>
      </c>
      <c r="E3" s="1">
        <v>0.4</v>
      </c>
      <c r="F3" s="1">
        <v>1.8</v>
      </c>
    </row>
    <row r="4" spans="1:6" x14ac:dyDescent="0.2">
      <c r="A4" s="2">
        <v>4.4469856000000002E-2</v>
      </c>
      <c r="B4">
        <v>5.0000000000000001E-3</v>
      </c>
      <c r="C4">
        <v>4.7699999999999999E-2</v>
      </c>
      <c r="D4" s="1">
        <v>12.6</v>
      </c>
      <c r="E4" s="1">
        <v>0.7</v>
      </c>
      <c r="F4" s="1">
        <v>9.6999999999999993</v>
      </c>
    </row>
    <row r="5" spans="1:6" x14ac:dyDescent="0.2">
      <c r="A5" s="2">
        <v>3.5690236E-2</v>
      </c>
      <c r="B5">
        <v>5.3E-3</v>
      </c>
      <c r="C5">
        <v>4.4999999999999998E-2</v>
      </c>
      <c r="D5" s="1">
        <v>13.6</v>
      </c>
      <c r="E5" s="1">
        <v>0.5</v>
      </c>
      <c r="F5" s="1">
        <v>4.7</v>
      </c>
    </row>
    <row r="6" spans="1:6" x14ac:dyDescent="0.2">
      <c r="A6" s="2">
        <v>5.1336897999999999E-2</v>
      </c>
      <c r="B6">
        <v>5.5999999999999999E-3</v>
      </c>
      <c r="C6">
        <v>5.9499999999999997E-2</v>
      </c>
      <c r="D6" s="1">
        <v>12.7</v>
      </c>
      <c r="E6" s="1">
        <v>0.9</v>
      </c>
      <c r="F6" s="1">
        <v>10.6</v>
      </c>
    </row>
    <row r="7" spans="1:6" x14ac:dyDescent="0.2">
      <c r="A7" s="2">
        <v>0.18768328400000001</v>
      </c>
      <c r="B7">
        <v>1.6000000000000001E-3</v>
      </c>
      <c r="C7">
        <v>6.1999999999999998E-3</v>
      </c>
      <c r="D7" s="1">
        <v>26.2</v>
      </c>
      <c r="E7" s="1">
        <v>1.2</v>
      </c>
      <c r="F7" s="1">
        <v>33.4</v>
      </c>
    </row>
    <row r="8" spans="1:6" x14ac:dyDescent="0.2">
      <c r="A8" s="2">
        <v>9.2503986999999996E-2</v>
      </c>
      <c r="B8">
        <v>5.7999999999999996E-3</v>
      </c>
      <c r="C8">
        <v>1.52E-2</v>
      </c>
      <c r="D8" s="1">
        <v>4.0999999999999996</v>
      </c>
      <c r="E8" s="1">
        <v>0.4</v>
      </c>
      <c r="F8" s="1">
        <v>1.1000000000000001</v>
      </c>
    </row>
    <row r="9" spans="1:6" x14ac:dyDescent="0.2">
      <c r="A9" s="2">
        <v>2.5536261000000001E-2</v>
      </c>
      <c r="B9">
        <v>2.5000000000000001E-3</v>
      </c>
      <c r="C9">
        <v>5.3400000000000003E-2</v>
      </c>
      <c r="D9" s="1">
        <v>11.5</v>
      </c>
      <c r="E9" s="1">
        <v>0.9</v>
      </c>
      <c r="F9" s="1">
        <v>7.5</v>
      </c>
    </row>
    <row r="10" spans="1:6" x14ac:dyDescent="0.2">
      <c r="A10" s="2">
        <v>9.1857621E-2</v>
      </c>
      <c r="B10">
        <v>1.84E-2</v>
      </c>
      <c r="C10">
        <v>6.0699999999999997E-2</v>
      </c>
      <c r="D10" s="1">
        <v>8</v>
      </c>
      <c r="E10" s="1">
        <v>0.5</v>
      </c>
      <c r="F10" s="1">
        <v>4.4000000000000004</v>
      </c>
    </row>
    <row r="11" spans="1:6" x14ac:dyDescent="0.2">
      <c r="A11" s="2">
        <v>3.9866752999999998E-2</v>
      </c>
      <c r="B11">
        <v>5.3E-3</v>
      </c>
      <c r="C11">
        <v>5.6399999999999999E-2</v>
      </c>
      <c r="D11" s="1">
        <v>9.5</v>
      </c>
      <c r="E11" s="1">
        <v>0.7</v>
      </c>
      <c r="F11" s="1">
        <v>4.7</v>
      </c>
    </row>
    <row r="12" spans="1:6" x14ac:dyDescent="0.2">
      <c r="A12" s="2">
        <v>2.5014293999999999E-2</v>
      </c>
      <c r="B12">
        <v>3.5000000000000001E-3</v>
      </c>
      <c r="C12">
        <v>8.48E-2</v>
      </c>
      <c r="D12" s="1">
        <v>12.12</v>
      </c>
      <c r="E12" s="1">
        <v>1</v>
      </c>
      <c r="F12" s="1">
        <v>46.4</v>
      </c>
    </row>
    <row r="13" spans="1:6" x14ac:dyDescent="0.2">
      <c r="A13" s="2">
        <v>3.5719514000000001E-2</v>
      </c>
      <c r="B13">
        <v>6.1000000000000004E-3</v>
      </c>
      <c r="C13">
        <v>8.2799999999999999E-2</v>
      </c>
      <c r="D13" s="1">
        <v>13.7</v>
      </c>
      <c r="E13" s="1">
        <v>0.8</v>
      </c>
      <c r="F13" s="1">
        <v>7.7</v>
      </c>
    </row>
    <row r="14" spans="1:6" x14ac:dyDescent="0.2">
      <c r="A14" s="2">
        <v>5.6626875E-2</v>
      </c>
      <c r="B14">
        <v>3.7000000000000002E-3</v>
      </c>
      <c r="C14">
        <v>3.9600000000000003E-2</v>
      </c>
      <c r="D14" s="1">
        <v>12.8</v>
      </c>
      <c r="E14" s="1">
        <v>1</v>
      </c>
      <c r="F14" s="1">
        <v>15</v>
      </c>
    </row>
    <row r="15" spans="1:6" x14ac:dyDescent="0.2">
      <c r="A15" s="2">
        <v>6.1222131999999999E-2</v>
      </c>
      <c r="B15">
        <v>5.3E-3</v>
      </c>
      <c r="C15">
        <v>7.8700000000000006E-2</v>
      </c>
      <c r="D15" s="1">
        <v>12.11</v>
      </c>
      <c r="E15" s="1">
        <v>1.5</v>
      </c>
      <c r="F15" s="1">
        <v>57.8</v>
      </c>
    </row>
    <row r="16" spans="1:6" x14ac:dyDescent="0.2">
      <c r="A16" s="2">
        <v>2.8016927E-2</v>
      </c>
      <c r="B16">
        <v>3.2000000000000002E-3</v>
      </c>
      <c r="C16">
        <v>6.2300000000000001E-2</v>
      </c>
      <c r="D16" s="1">
        <v>17.3</v>
      </c>
      <c r="E16" s="1">
        <v>0.9</v>
      </c>
      <c r="F16" s="1">
        <v>7.6</v>
      </c>
    </row>
    <row r="17" spans="1:6" x14ac:dyDescent="0.2">
      <c r="A17" s="2">
        <v>7.3492399E-2</v>
      </c>
      <c r="B17">
        <v>7.3000000000000001E-3</v>
      </c>
      <c r="C17">
        <v>3.0099999999999998E-2</v>
      </c>
      <c r="D17" s="1">
        <v>5.9</v>
      </c>
      <c r="E17" s="1">
        <v>0.5</v>
      </c>
      <c r="F17" s="1">
        <v>1.7</v>
      </c>
    </row>
    <row r="18" spans="1:6" x14ac:dyDescent="0.2">
      <c r="A18" s="2">
        <v>5.4309326999999998E-2</v>
      </c>
      <c r="B18">
        <v>4.5999999999999999E-3</v>
      </c>
      <c r="C18">
        <v>3.0800000000000001E-2</v>
      </c>
      <c r="D18" s="1">
        <v>8.4</v>
      </c>
      <c r="E18" s="1">
        <v>0.6</v>
      </c>
      <c r="F18" s="1">
        <v>2.1</v>
      </c>
    </row>
    <row r="19" spans="1:6" x14ac:dyDescent="0.2">
      <c r="A19" s="2">
        <v>6.1230870000000001E-3</v>
      </c>
      <c r="B19">
        <v>2.8E-3</v>
      </c>
      <c r="C19">
        <v>0.19400000000000001</v>
      </c>
      <c r="D19" s="1">
        <v>16.5</v>
      </c>
      <c r="E19" s="1">
        <v>0.7</v>
      </c>
      <c r="F19" s="1">
        <v>15.4</v>
      </c>
    </row>
    <row r="20" spans="1:6" x14ac:dyDescent="0.2">
      <c r="A20" s="2">
        <v>1.3447404E-2</v>
      </c>
      <c r="B20">
        <v>2.8999999999999998E-3</v>
      </c>
      <c r="C20">
        <v>0.13070000000000001</v>
      </c>
      <c r="D20" s="1">
        <v>21.9</v>
      </c>
      <c r="E20" s="1">
        <v>1</v>
      </c>
      <c r="F20" s="1">
        <v>30.6</v>
      </c>
    </row>
    <row r="21" spans="1:6" x14ac:dyDescent="0.2">
      <c r="A21" s="2">
        <v>1.3805481E-2</v>
      </c>
      <c r="B21">
        <v>2.5000000000000001E-3</v>
      </c>
      <c r="C21">
        <v>0.13170000000000001</v>
      </c>
      <c r="D21" s="1">
        <v>12.13</v>
      </c>
      <c r="E21" s="1">
        <v>1.2</v>
      </c>
      <c r="F21" s="1">
        <v>38.200000000000003</v>
      </c>
    </row>
    <row r="22" spans="1:6" x14ac:dyDescent="0.2">
      <c r="A22" s="2">
        <v>0.33201581000000002</v>
      </c>
      <c r="B22">
        <v>6.3E-3</v>
      </c>
      <c r="C22">
        <v>4.5999999999999999E-3</v>
      </c>
      <c r="D22" s="1">
        <v>4.2</v>
      </c>
      <c r="E22" s="1">
        <v>0.4</v>
      </c>
      <c r="F22" s="1">
        <v>1.3</v>
      </c>
    </row>
    <row r="23" spans="1:6" x14ac:dyDescent="0.2">
      <c r="A23" s="2">
        <v>1.1424011E-2</v>
      </c>
      <c r="B23">
        <v>3.3999999999999998E-3</v>
      </c>
      <c r="C23">
        <v>0.14430000000000001</v>
      </c>
      <c r="D23" s="1">
        <v>17.8</v>
      </c>
      <c r="E23" s="1">
        <v>0.8</v>
      </c>
      <c r="F23" s="1">
        <v>12.9</v>
      </c>
    </row>
    <row r="24" spans="1:6" x14ac:dyDescent="0.2">
      <c r="A24" s="2">
        <v>2.3287631E-2</v>
      </c>
      <c r="B24">
        <v>5.0000000000000001E-3</v>
      </c>
      <c r="C24">
        <v>0.1041</v>
      </c>
      <c r="D24" s="1">
        <v>11.6</v>
      </c>
      <c r="E24" s="1">
        <v>0.8</v>
      </c>
      <c r="F24" s="1">
        <v>11.9</v>
      </c>
    </row>
    <row r="25" spans="1:6" x14ac:dyDescent="0.2">
      <c r="A25" s="2">
        <v>8.5114885000000001E-2</v>
      </c>
      <c r="B25">
        <v>7.1000000000000004E-3</v>
      </c>
      <c r="C25">
        <v>4.5499999999999999E-2</v>
      </c>
      <c r="D25" s="1">
        <v>12.9</v>
      </c>
      <c r="E25" s="1">
        <v>0.9</v>
      </c>
      <c r="F25" s="1">
        <v>15.3</v>
      </c>
    </row>
    <row r="26" spans="1:6" x14ac:dyDescent="0.2">
      <c r="A26" s="2">
        <v>4.0650682650682654E-2</v>
      </c>
      <c r="B26">
        <v>6.7000000000000002E-3</v>
      </c>
      <c r="C26">
        <v>9.0999999999999998E-2</v>
      </c>
      <c r="D26" s="1">
        <v>26</v>
      </c>
      <c r="E26" s="1">
        <v>0.91100000000000003</v>
      </c>
      <c r="F26" s="1">
        <v>37.5</v>
      </c>
    </row>
    <row r="27" spans="1:6" x14ac:dyDescent="0.2">
      <c r="A27" s="2">
        <v>5.0804924242424242E-2</v>
      </c>
      <c r="B27">
        <v>3.7000000000000002E-3</v>
      </c>
      <c r="C27">
        <v>6.4000000000000001E-2</v>
      </c>
      <c r="D27" s="1">
        <v>36.6</v>
      </c>
      <c r="E27" s="1">
        <v>1.45</v>
      </c>
      <c r="F27" s="1">
        <v>101</v>
      </c>
    </row>
    <row r="28" spans="1:6" x14ac:dyDescent="0.2">
      <c r="A28" s="2">
        <v>7.2370766000000003E-2</v>
      </c>
      <c r="B28">
        <v>1.4E-2</v>
      </c>
      <c r="C28">
        <v>3.4000000000000002E-2</v>
      </c>
      <c r="D28" s="1">
        <v>6.98</v>
      </c>
      <c r="E28" s="1">
        <v>0.28999999999999998</v>
      </c>
      <c r="F28" s="1">
        <v>2.69</v>
      </c>
    </row>
    <row r="29" spans="1:6" x14ac:dyDescent="0.2">
      <c r="A29" s="2">
        <v>3.9067126965861142E-2</v>
      </c>
      <c r="B29">
        <v>5.7999999999999996E-3</v>
      </c>
      <c r="C29">
        <v>7.9000000000000001E-2</v>
      </c>
      <c r="D29" s="1">
        <v>24.9</v>
      </c>
      <c r="E29" s="1">
        <v>0.878</v>
      </c>
      <c r="F29" s="1">
        <v>42</v>
      </c>
    </row>
    <row r="30" spans="1:6" x14ac:dyDescent="0.2">
      <c r="A30" s="2">
        <v>2.9030303030303031E-2</v>
      </c>
      <c r="B30">
        <v>2.3E-3</v>
      </c>
      <c r="C30">
        <v>2.3E-2</v>
      </c>
      <c r="D30" s="1">
        <v>10</v>
      </c>
      <c r="E30" s="1">
        <v>0.47899999999999998</v>
      </c>
      <c r="F30" s="1">
        <v>6.7</v>
      </c>
    </row>
    <row r="31" spans="1:6" x14ac:dyDescent="0.2">
      <c r="A31" s="2">
        <v>4.6982323232323243E-2</v>
      </c>
      <c r="B31">
        <v>6.1000000000000004E-3</v>
      </c>
      <c r="C31">
        <v>2.4E-2</v>
      </c>
      <c r="D31" s="1">
        <v>5</v>
      </c>
      <c r="E31" s="1">
        <v>0.30499999999999999</v>
      </c>
      <c r="F31" s="1">
        <v>1.9</v>
      </c>
    </row>
    <row r="32" spans="1:6" x14ac:dyDescent="0.2">
      <c r="A32" s="2">
        <v>3.4363636363636367E-2</v>
      </c>
      <c r="B32">
        <v>1.4E-3</v>
      </c>
      <c r="C32">
        <v>2.4E-2</v>
      </c>
      <c r="D32" s="1">
        <v>47</v>
      </c>
      <c r="E32" s="1">
        <v>0.97199999999999998</v>
      </c>
      <c r="F32" s="1">
        <v>85.2</v>
      </c>
    </row>
    <row r="33" spans="1:6" x14ac:dyDescent="0.2">
      <c r="A33" s="2">
        <v>6.7226107226107237E-2</v>
      </c>
      <c r="B33">
        <v>2.06E-2</v>
      </c>
      <c r="C33">
        <v>9.0999999999999998E-2</v>
      </c>
      <c r="D33" s="1">
        <v>8</v>
      </c>
      <c r="E33" s="1">
        <v>0.49</v>
      </c>
      <c r="F33" s="1">
        <v>4.5</v>
      </c>
    </row>
    <row r="34" spans="1:6" x14ac:dyDescent="0.2">
      <c r="A34" s="2">
        <v>6.2317290552584663E-2</v>
      </c>
      <c r="B34">
        <v>1.9E-2</v>
      </c>
      <c r="C34">
        <v>8.5000000000000006E-2</v>
      </c>
      <c r="D34" s="1">
        <v>12</v>
      </c>
      <c r="E34" s="1">
        <v>0.46</v>
      </c>
      <c r="F34" s="1">
        <v>9.8000000000000007</v>
      </c>
    </row>
    <row r="35" spans="1:6" x14ac:dyDescent="0.2">
      <c r="A35" s="2">
        <v>3.0129870129870125E-2</v>
      </c>
      <c r="B35">
        <v>5.7999999999999996E-3</v>
      </c>
      <c r="C35">
        <v>9.8000000000000004E-2</v>
      </c>
      <c r="D35" s="1">
        <v>34</v>
      </c>
      <c r="E35" s="1">
        <v>0.84</v>
      </c>
      <c r="F35" s="1">
        <v>49</v>
      </c>
    </row>
    <row r="36" spans="1:6" x14ac:dyDescent="0.2">
      <c r="A36" s="2">
        <v>6.178542178542179E-2</v>
      </c>
      <c r="B36">
        <v>9.1999999999999998E-3</v>
      </c>
      <c r="C36">
        <v>3.6999999999999998E-2</v>
      </c>
      <c r="D36" s="1">
        <v>6</v>
      </c>
      <c r="E36" s="1">
        <v>0.41</v>
      </c>
      <c r="F36" s="1">
        <v>2.5</v>
      </c>
    </row>
    <row r="37" spans="1:6" x14ac:dyDescent="0.2">
      <c r="A37" s="2">
        <v>3.3363139592647792E-2</v>
      </c>
      <c r="B37">
        <v>4.5999999999999999E-3</v>
      </c>
      <c r="C37">
        <v>6.0999999999999999E-2</v>
      </c>
      <c r="D37" s="1">
        <v>12</v>
      </c>
      <c r="E37" s="1">
        <v>0.73</v>
      </c>
      <c r="F37" s="1">
        <v>12.2</v>
      </c>
    </row>
    <row r="38" spans="1:6" x14ac:dyDescent="0.2">
      <c r="A38" s="2">
        <v>7.2370766488413535E-2</v>
      </c>
      <c r="B38">
        <v>1.4E-2</v>
      </c>
      <c r="C38">
        <v>3.4000000000000002E-2</v>
      </c>
      <c r="D38" s="1">
        <v>7</v>
      </c>
      <c r="E38" s="1">
        <v>0.28999999999999998</v>
      </c>
      <c r="F38" s="1">
        <v>2.7</v>
      </c>
    </row>
    <row r="39" spans="1:6" x14ac:dyDescent="0.2">
      <c r="A39" s="2">
        <v>3.4285714285714274E-2</v>
      </c>
      <c r="B39">
        <v>2.3999999999999998E-3</v>
      </c>
      <c r="C39">
        <v>7.0000000000000007E-2</v>
      </c>
      <c r="D39" s="1">
        <v>37</v>
      </c>
      <c r="E39" s="1">
        <v>1.65</v>
      </c>
      <c r="F39" s="1">
        <v>114</v>
      </c>
    </row>
    <row r="40" spans="1:6" x14ac:dyDescent="0.2">
      <c r="A40" s="2">
        <v>3.9855936413313461E-2</v>
      </c>
      <c r="B40">
        <v>7.1000000000000004E-3</v>
      </c>
      <c r="C40">
        <v>0.122</v>
      </c>
      <c r="D40" s="1">
        <v>31</v>
      </c>
      <c r="E40" s="1">
        <v>1.1299999999999999</v>
      </c>
      <c r="F40" s="1">
        <v>72.2</v>
      </c>
    </row>
    <row r="41" spans="1:6" x14ac:dyDescent="0.2">
      <c r="A41" s="2">
        <v>6.4316635745207171E-2</v>
      </c>
      <c r="B41">
        <v>2.5999999999999999E-2</v>
      </c>
      <c r="C41">
        <v>4.9000000000000002E-2</v>
      </c>
      <c r="D41" s="1">
        <v>2</v>
      </c>
      <c r="E41" s="1">
        <v>0.2</v>
      </c>
      <c r="F41" s="1">
        <v>0.7</v>
      </c>
    </row>
    <row r="42" spans="1:6" x14ac:dyDescent="0.2">
      <c r="A42" s="2">
        <v>3.8748137108792852E-2</v>
      </c>
      <c r="B42">
        <v>0.01</v>
      </c>
      <c r="C42">
        <v>6.0999999999999999E-2</v>
      </c>
      <c r="D42" s="1">
        <v>6</v>
      </c>
      <c r="E42" s="1">
        <v>0.39</v>
      </c>
      <c r="F42" s="1">
        <v>3.2</v>
      </c>
    </row>
    <row r="43" spans="1:6" x14ac:dyDescent="0.2">
      <c r="A43" s="2">
        <v>5.3549190535491911E-2</v>
      </c>
      <c r="B43">
        <v>1.4999999999999999E-2</v>
      </c>
      <c r="C43">
        <v>7.2999999999999995E-2</v>
      </c>
      <c r="D43" s="1">
        <v>9</v>
      </c>
      <c r="E43" s="1">
        <v>0.43</v>
      </c>
      <c r="F43" s="1">
        <v>8.4</v>
      </c>
    </row>
    <row r="44" spans="1:6" x14ac:dyDescent="0.2">
      <c r="A44" s="2">
        <v>4.3589743589743594E-2</v>
      </c>
      <c r="B44">
        <v>1.0999999999999999E-2</v>
      </c>
      <c r="C44">
        <v>5.1999999999999998E-2</v>
      </c>
      <c r="D44" s="1">
        <v>7</v>
      </c>
      <c r="E44" s="1">
        <v>0.34</v>
      </c>
      <c r="F44" s="1">
        <v>2.2000000000000002</v>
      </c>
    </row>
    <row r="45" spans="1:6" x14ac:dyDescent="0.2">
      <c r="A45" s="2">
        <v>3.1515151515151517E-2</v>
      </c>
      <c r="B45">
        <v>4.5999999999999999E-3</v>
      </c>
      <c r="C45">
        <v>4.5999999999999999E-2</v>
      </c>
      <c r="D45" s="1">
        <v>12</v>
      </c>
      <c r="E45" s="1">
        <v>0.52</v>
      </c>
      <c r="F45" s="1">
        <v>7.1</v>
      </c>
    </row>
    <row r="46" spans="1:6" x14ac:dyDescent="0.2">
      <c r="A46" s="2">
        <v>4.363636363636364E-2</v>
      </c>
      <c r="B46">
        <v>2E-3</v>
      </c>
      <c r="C46">
        <v>4.4999999999999998E-2</v>
      </c>
      <c r="D46" s="1">
        <v>24</v>
      </c>
      <c r="E46" s="1">
        <v>1.62</v>
      </c>
      <c r="F46" s="1">
        <v>46.7</v>
      </c>
    </row>
    <row r="47" spans="1:6" x14ac:dyDescent="0.2">
      <c r="A47" s="2">
        <v>4.5271317829457376E-2</v>
      </c>
      <c r="B47">
        <v>4.4000000000000003E-3</v>
      </c>
      <c r="C47">
        <v>4.2999999999999997E-2</v>
      </c>
      <c r="D47" s="1">
        <v>18</v>
      </c>
      <c r="E47" s="1">
        <v>0.73</v>
      </c>
      <c r="F47" s="1">
        <v>22.6</v>
      </c>
    </row>
    <row r="48" spans="1:6" x14ac:dyDescent="0.2">
      <c r="A48" s="2">
        <v>3.4285714285714274E-2</v>
      </c>
      <c r="B48">
        <v>2.3999999999999998E-3</v>
      </c>
      <c r="C48">
        <v>7.0000000000000007E-2</v>
      </c>
      <c r="D48" s="1">
        <v>36.6</v>
      </c>
      <c r="E48" s="1">
        <v>1.65</v>
      </c>
      <c r="F48" s="1">
        <v>114</v>
      </c>
    </row>
    <row r="49" spans="1:6" x14ac:dyDescent="0.2">
      <c r="A49" s="2">
        <v>3.0658307210031346E-2</v>
      </c>
      <c r="B49">
        <v>1.8E-3</v>
      </c>
      <c r="C49">
        <v>5.8000000000000003E-2</v>
      </c>
      <c r="D49" s="1">
        <v>53.3</v>
      </c>
      <c r="E49" s="1">
        <v>1.63</v>
      </c>
      <c r="F49" s="1">
        <v>167</v>
      </c>
    </row>
    <row r="50" spans="1:6" x14ac:dyDescent="0.2">
      <c r="A50" s="2">
        <v>2.9019607843137254E-2</v>
      </c>
      <c r="B50">
        <v>8.8000000000000003E-4</v>
      </c>
      <c r="C50">
        <v>3.4000000000000002E-2</v>
      </c>
      <c r="D50" s="1">
        <v>83.8</v>
      </c>
      <c r="E50" s="1">
        <v>1.85</v>
      </c>
      <c r="F50" s="1">
        <v>255</v>
      </c>
    </row>
    <row r="51" spans="1:6" x14ac:dyDescent="0.2">
      <c r="A51" s="2">
        <v>4.2842215256008356E-2</v>
      </c>
      <c r="B51">
        <v>0.01</v>
      </c>
      <c r="C51">
        <v>5.8000000000000003E-2</v>
      </c>
      <c r="D51" s="1">
        <v>4.8499999999999996</v>
      </c>
      <c r="E51" s="1">
        <v>0.41</v>
      </c>
      <c r="F51" s="1">
        <v>2</v>
      </c>
    </row>
    <row r="52" spans="1:6" x14ac:dyDescent="0.2">
      <c r="A52" s="2">
        <v>5.6242423999999999E-2</v>
      </c>
      <c r="B52">
        <v>4.0000000000000001E-3</v>
      </c>
      <c r="C52">
        <v>2.5000000000000001E-2</v>
      </c>
      <c r="D52" s="1">
        <v>7.8</v>
      </c>
      <c r="E52" s="1">
        <v>0.57999999999999996</v>
      </c>
      <c r="F52" s="1">
        <v>7.1</v>
      </c>
    </row>
    <row r="53" spans="1:6" x14ac:dyDescent="0.2">
      <c r="A53" s="2">
        <v>7.6774193549999996</v>
      </c>
      <c r="B53">
        <v>3.3E-4</v>
      </c>
      <c r="C53">
        <v>6.2000000000000003E-5</v>
      </c>
      <c r="D53" s="1">
        <v>25.67</v>
      </c>
      <c r="E53" s="1">
        <v>2.38</v>
      </c>
      <c r="F53" s="1">
        <v>27.94</v>
      </c>
    </row>
    <row r="54" spans="1:6" x14ac:dyDescent="0.2">
      <c r="A54" s="2">
        <v>4.6981818180000001</v>
      </c>
      <c r="B54">
        <v>3.3999999999999998E-3</v>
      </c>
      <c r="C54">
        <v>2.5000000000000001E-4</v>
      </c>
      <c r="D54" s="1">
        <v>22.3</v>
      </c>
      <c r="E54" s="1">
        <v>0.56999999999999995</v>
      </c>
      <c r="F54" s="1">
        <v>15.29</v>
      </c>
    </row>
    <row r="55" spans="1:6" x14ac:dyDescent="0.2">
      <c r="A55" s="2">
        <v>9.1345454549999996</v>
      </c>
      <c r="B55">
        <v>2.3999999999999998E-3</v>
      </c>
      <c r="C55">
        <v>2.5000000000000001E-4</v>
      </c>
      <c r="D55" s="1">
        <v>13.7</v>
      </c>
      <c r="E55" s="1">
        <v>1.57</v>
      </c>
      <c r="F55" s="1">
        <v>22.65</v>
      </c>
    </row>
    <row r="56" spans="1:6" x14ac:dyDescent="0.2">
      <c r="A56" s="2">
        <f>(B56*E56)/(1.65*C56)</f>
        <v>0.89126559714795006</v>
      </c>
      <c r="B56">
        <v>5.0000000000000001E-4</v>
      </c>
      <c r="C56" s="4">
        <v>5.1000000000000004E-4</v>
      </c>
      <c r="D56" s="1">
        <v>15</v>
      </c>
      <c r="E56" s="1">
        <v>1.5</v>
      </c>
      <c r="F56" s="1">
        <v>10</v>
      </c>
    </row>
    <row r="57" spans="1:6" x14ac:dyDescent="0.2">
      <c r="A57" s="2">
        <v>6.3773809523809524E-2</v>
      </c>
      <c r="B57">
        <v>1.2099999999999999E-3</v>
      </c>
      <c r="C57">
        <v>5.6000000000000001E-2</v>
      </c>
      <c r="D57" s="1">
        <v>121</v>
      </c>
      <c r="E57" s="1">
        <v>4.87</v>
      </c>
      <c r="F57" s="1">
        <v>2096</v>
      </c>
    </row>
    <row r="58" spans="1:6" x14ac:dyDescent="0.2">
      <c r="A58" s="2">
        <v>8.9203636363636374E-2</v>
      </c>
      <c r="B58">
        <v>2.2100000000000002E-3</v>
      </c>
      <c r="C58">
        <v>0.05</v>
      </c>
      <c r="D58" s="1">
        <v>178</v>
      </c>
      <c r="E58" s="1">
        <v>3.33</v>
      </c>
      <c r="F58" s="1">
        <v>1700</v>
      </c>
    </row>
    <row r="59" spans="1:6" x14ac:dyDescent="0.2">
      <c r="A59" s="2">
        <v>6.1363636363636363E-2</v>
      </c>
      <c r="B59">
        <v>1.89E-3</v>
      </c>
      <c r="C59">
        <v>4.2000000000000003E-2</v>
      </c>
      <c r="D59" s="1">
        <v>170</v>
      </c>
      <c r="E59" s="1">
        <v>2.25</v>
      </c>
      <c r="F59" s="1">
        <v>1042</v>
      </c>
    </row>
    <row r="60" spans="1:6" x14ac:dyDescent="0.2">
      <c r="A60" s="2">
        <v>0.39720298879202992</v>
      </c>
      <c r="B60">
        <v>1.0030000000000001E-2</v>
      </c>
      <c r="C60">
        <v>7.2999999999999995E-2</v>
      </c>
      <c r="D60" s="1">
        <v>212</v>
      </c>
      <c r="E60" s="1">
        <v>4.7699999999999996</v>
      </c>
      <c r="F60" s="1">
        <v>3820</v>
      </c>
    </row>
    <row r="61" spans="1:6" x14ac:dyDescent="0.2">
      <c r="A61" s="2">
        <v>2.1149564865411863E-2</v>
      </c>
      <c r="B61">
        <v>2.2000000000000001E-3</v>
      </c>
      <c r="C61">
        <v>6.5879999999999994E-2</v>
      </c>
      <c r="D61" s="1">
        <v>18</v>
      </c>
      <c r="E61" s="1">
        <v>1.0449999999999999</v>
      </c>
      <c r="F61" s="1">
        <v>34.26</v>
      </c>
    </row>
    <row r="62" spans="1:6" x14ac:dyDescent="0.2">
      <c r="A62" s="2">
        <v>3.2358889501746646E-2</v>
      </c>
      <c r="B62">
        <v>8.0000000000000004E-4</v>
      </c>
      <c r="C62">
        <v>1.813E-2</v>
      </c>
      <c r="D62" s="1">
        <v>30.053280000000001</v>
      </c>
      <c r="E62" s="1">
        <v>1.21</v>
      </c>
      <c r="F62" s="1">
        <v>27.01</v>
      </c>
    </row>
    <row r="63" spans="1:6" x14ac:dyDescent="0.2">
      <c r="A63" s="2">
        <v>0.102545967397277</v>
      </c>
      <c r="B63">
        <v>1.0699999999999999E-2</v>
      </c>
      <c r="C63">
        <v>5.9560000000000002E-2</v>
      </c>
      <c r="D63" s="1">
        <v>24.0792</v>
      </c>
      <c r="E63" s="1">
        <v>0.941832</v>
      </c>
      <c r="F63" s="1">
        <v>34.546552842240004</v>
      </c>
    </row>
    <row r="64" spans="1:6" x14ac:dyDescent="0.2">
      <c r="A64" s="2">
        <v>5.8771096374802864E-2</v>
      </c>
      <c r="B64">
        <v>7.4999999999999997E-3</v>
      </c>
      <c r="C64">
        <v>9.2810000000000004E-2</v>
      </c>
      <c r="D64" s="1">
        <v>16.8</v>
      </c>
      <c r="E64" s="1">
        <v>1.2</v>
      </c>
      <c r="F64" s="1">
        <v>59.75</v>
      </c>
    </row>
    <row r="65" spans="1:6" x14ac:dyDescent="0.2">
      <c r="A65" s="2">
        <v>5.5633328098482732E-2</v>
      </c>
      <c r="B65">
        <v>2.3599999999999999E-2</v>
      </c>
      <c r="C65">
        <v>0.17945</v>
      </c>
      <c r="D65" s="1">
        <v>22.326600000000003</v>
      </c>
      <c r="E65" s="1">
        <v>0.69799199999999995</v>
      </c>
      <c r="F65" s="1">
        <v>14.356641222144001</v>
      </c>
    </row>
    <row r="66" spans="1:6" x14ac:dyDescent="0.2">
      <c r="A66" s="2">
        <v>0.14784720800000001</v>
      </c>
      <c r="B66">
        <v>3.8E-3</v>
      </c>
      <c r="C66">
        <v>1.695E-2</v>
      </c>
      <c r="D66" s="1">
        <v>25.755600000000001</v>
      </c>
      <c r="E66" s="1">
        <v>1.0880000000000001</v>
      </c>
      <c r="F66" s="1">
        <v>45.306954547200007</v>
      </c>
    </row>
    <row r="67" spans="1:6" x14ac:dyDescent="0.2">
      <c r="A67" s="2">
        <v>6.6733470000000003E-2</v>
      </c>
      <c r="B67">
        <v>2.0999999999999999E-3</v>
      </c>
      <c r="C67">
        <v>1.244E-2</v>
      </c>
      <c r="D67" s="1">
        <v>15.773400000000001</v>
      </c>
      <c r="E67" s="1">
        <v>0.65200000000000002</v>
      </c>
      <c r="F67" s="1">
        <v>9.0047572162560012</v>
      </c>
    </row>
    <row r="68" spans="1:6" x14ac:dyDescent="0.2">
      <c r="A68" s="2">
        <v>6.5901735804648406E-2</v>
      </c>
      <c r="B68">
        <v>5.1999999999999998E-3</v>
      </c>
      <c r="C68">
        <v>6.695000000000001E-2</v>
      </c>
      <c r="D68" s="1">
        <v>41</v>
      </c>
      <c r="E68" s="1">
        <v>1.4</v>
      </c>
      <c r="F68" s="1">
        <v>86.9</v>
      </c>
    </row>
    <row r="69" spans="1:6" x14ac:dyDescent="0.2">
      <c r="A69" s="2">
        <v>2.2258879133264256E-2</v>
      </c>
      <c r="B69">
        <v>4.5999999999999999E-3</v>
      </c>
      <c r="C69">
        <v>5.0009999999999999E-2</v>
      </c>
      <c r="D69" s="1">
        <v>10.83564</v>
      </c>
      <c r="E69" s="1">
        <v>0.39928799999999998</v>
      </c>
      <c r="F69" s="1">
        <v>6.3996073297920004</v>
      </c>
    </row>
    <row r="70" spans="1:6" x14ac:dyDescent="0.2">
      <c r="A70" s="2">
        <v>3.3377908999999997E-2</v>
      </c>
      <c r="B70">
        <v>4.8999999999999998E-3</v>
      </c>
      <c r="C70">
        <v>4.8000000000000001E-2</v>
      </c>
      <c r="D70" s="1">
        <v>18.196560000000002</v>
      </c>
      <c r="E70" s="1">
        <v>0.53900000000000003</v>
      </c>
      <c r="F70" s="1">
        <v>10.590500625408001</v>
      </c>
    </row>
    <row r="71" spans="1:6" x14ac:dyDescent="0.2">
      <c r="A71" s="2">
        <v>4.1140134974196114E-2</v>
      </c>
      <c r="B71">
        <v>2E-3</v>
      </c>
      <c r="C71">
        <v>1.8319999999999999E-2</v>
      </c>
      <c r="D71" s="1">
        <v>16.931640000000002</v>
      </c>
      <c r="E71" s="1">
        <v>0.62179200000000001</v>
      </c>
      <c r="F71" s="1">
        <v>5.1536660797440002</v>
      </c>
    </row>
    <row r="72" spans="1:6" x14ac:dyDescent="0.2">
      <c r="A72" s="2">
        <v>1.6313734999999999E-2</v>
      </c>
      <c r="B72">
        <v>2.5000000000000001E-3</v>
      </c>
      <c r="C72">
        <v>7.6149999999999995E-2</v>
      </c>
      <c r="D72" s="1">
        <v>40.370759999999997</v>
      </c>
      <c r="E72" s="1">
        <v>0.82</v>
      </c>
      <c r="F72" s="1">
        <v>28.600015057920004</v>
      </c>
    </row>
    <row r="73" spans="1:6" x14ac:dyDescent="0.2">
      <c r="A73" s="2">
        <v>1.2970608999999999E-2</v>
      </c>
      <c r="B73">
        <v>3.3999999999999998E-3</v>
      </c>
      <c r="C73">
        <v>0.11912</v>
      </c>
      <c r="D73" s="1">
        <v>14.097000000000001</v>
      </c>
      <c r="E73" s="1">
        <v>0.75</v>
      </c>
      <c r="F73" s="1">
        <v>13.875254830080003</v>
      </c>
    </row>
    <row r="74" spans="1:6" x14ac:dyDescent="0.2">
      <c r="A74" s="2">
        <v>4.6050116664729697E-2</v>
      </c>
      <c r="B74">
        <v>1.2999999999999999E-2</v>
      </c>
      <c r="C74">
        <v>0.10169</v>
      </c>
      <c r="D74" s="1">
        <v>9.9060000000000006</v>
      </c>
      <c r="E74" s="1">
        <v>0.59436</v>
      </c>
      <c r="F74" s="1">
        <v>5.4651513922559998</v>
      </c>
    </row>
    <row r="75" spans="1:6" x14ac:dyDescent="0.2">
      <c r="A75" s="2">
        <v>4.2433412135539805E-2</v>
      </c>
      <c r="B75">
        <v>5.3E-3</v>
      </c>
      <c r="C75">
        <v>3.807E-2</v>
      </c>
      <c r="D75" s="1">
        <v>9.6621600000000001</v>
      </c>
      <c r="E75" s="1">
        <v>0.50292000000000003</v>
      </c>
      <c r="F75" s="1">
        <v>4.615645994496</v>
      </c>
    </row>
    <row r="76" spans="1:6" x14ac:dyDescent="0.2">
      <c r="A76" s="2">
        <v>0.12841824400910795</v>
      </c>
      <c r="B76">
        <v>5.1999999999999998E-3</v>
      </c>
      <c r="C76">
        <v>3.0210000000000001E-2</v>
      </c>
      <c r="D76" s="1">
        <v>17</v>
      </c>
      <c r="E76" s="1">
        <v>1.2310000000000001</v>
      </c>
      <c r="F76" s="1">
        <v>48.42</v>
      </c>
    </row>
    <row r="77" spans="1:6" x14ac:dyDescent="0.2">
      <c r="A77" s="2">
        <v>2.3438782255281621E-2</v>
      </c>
      <c r="B77">
        <v>4.5999999999999999E-3</v>
      </c>
      <c r="C77">
        <v>0.11855</v>
      </c>
      <c r="D77" s="1">
        <v>22.463760000000001</v>
      </c>
      <c r="E77" s="1">
        <v>0.99669600000000003</v>
      </c>
      <c r="F77" s="1">
        <v>21.011100171264005</v>
      </c>
    </row>
    <row r="78" spans="1:6" x14ac:dyDescent="0.2">
      <c r="A78" s="2">
        <v>2.7709539272436353E-2</v>
      </c>
      <c r="B78">
        <v>6.4000000000000003E-3</v>
      </c>
      <c r="C78">
        <v>7.0830000000000004E-2</v>
      </c>
      <c r="D78" s="1">
        <v>10</v>
      </c>
      <c r="E78" s="1">
        <v>0.50600000000000001</v>
      </c>
      <c r="F78" s="1">
        <v>7.76</v>
      </c>
    </row>
    <row r="79" spans="1:6" x14ac:dyDescent="0.2">
      <c r="A79" s="2">
        <v>3.5150533676849463E-2</v>
      </c>
      <c r="B79">
        <v>2.3999999999999998E-3</v>
      </c>
      <c r="C79">
        <v>2.964E-2</v>
      </c>
      <c r="D79" s="1">
        <v>12.39012</v>
      </c>
      <c r="E79" s="1">
        <v>0.71628000000000003</v>
      </c>
      <c r="F79" s="1">
        <v>8.3534697446399999</v>
      </c>
    </row>
    <row r="80" spans="1:6" x14ac:dyDescent="0.2">
      <c r="A80" s="2">
        <v>3.0099000000000001E-2</v>
      </c>
      <c r="B80">
        <v>6.6E-3</v>
      </c>
      <c r="C80">
        <v>0.128</v>
      </c>
      <c r="D80" s="1">
        <v>37.840920000000004</v>
      </c>
      <c r="E80" s="1">
        <v>0.96316800000000002</v>
      </c>
      <c r="F80" s="1">
        <v>98.259457674239997</v>
      </c>
    </row>
    <row r="81" spans="1:6" x14ac:dyDescent="0.2">
      <c r="A81" s="2">
        <v>1.5290519877675844E-2</v>
      </c>
      <c r="B81">
        <v>1E-3</v>
      </c>
      <c r="C81">
        <v>8.72E-2</v>
      </c>
      <c r="D81" s="1">
        <v>12.14</v>
      </c>
      <c r="E81" s="1">
        <v>2.2000000000000002</v>
      </c>
      <c r="F81" s="1">
        <v>92.6</v>
      </c>
    </row>
    <row r="82" spans="1:6" x14ac:dyDescent="0.2">
      <c r="A82" s="2">
        <v>0.86206060606060619</v>
      </c>
      <c r="B82">
        <v>1.3999999999999999E-4</v>
      </c>
      <c r="C82">
        <v>5.9999999999999995E-4</v>
      </c>
      <c r="D82" s="1">
        <v>127.4064</v>
      </c>
      <c r="E82" s="1">
        <v>6.0960000000000001</v>
      </c>
      <c r="F82" s="1">
        <v>566.33693184000003</v>
      </c>
    </row>
    <row r="83" spans="1:6" x14ac:dyDescent="0.2">
      <c r="A83" s="2">
        <v>6.5403439803439808E-2</v>
      </c>
      <c r="B83">
        <v>1.1000000000000001E-3</v>
      </c>
      <c r="C83">
        <v>4.07E-2</v>
      </c>
      <c r="D83" s="1">
        <v>109.72800000000001</v>
      </c>
      <c r="E83" s="1">
        <v>3.99288</v>
      </c>
      <c r="F83" s="1">
        <v>805.33</v>
      </c>
    </row>
    <row r="84" spans="1:6" x14ac:dyDescent="0.2">
      <c r="A84" s="2">
        <v>2.2145367999999999E-2</v>
      </c>
      <c r="B84">
        <v>6.7400000000000001E-4</v>
      </c>
      <c r="C84">
        <v>5.0599999999999999E-2</v>
      </c>
      <c r="D84" s="1">
        <v>103.63200000000001</v>
      </c>
      <c r="E84" s="1">
        <v>2.7431999999999999</v>
      </c>
      <c r="F84" s="1">
        <v>280.98806873241602</v>
      </c>
    </row>
    <row r="85" spans="1:6" x14ac:dyDescent="0.2">
      <c r="A85" s="2">
        <v>2.0365599000000002E-2</v>
      </c>
      <c r="B85">
        <v>4.0000000000000001E-3</v>
      </c>
      <c r="C85">
        <v>9.8799999999999999E-2</v>
      </c>
      <c r="D85" s="1">
        <v>44.5</v>
      </c>
      <c r="E85" s="1">
        <v>0.83</v>
      </c>
      <c r="F85" s="1">
        <v>48.7</v>
      </c>
    </row>
    <row r="86" spans="1:6" x14ac:dyDescent="0.2">
      <c r="A86" s="2">
        <v>2.6291080000000001E-2</v>
      </c>
      <c r="B86">
        <v>4.0000000000000001E-3</v>
      </c>
      <c r="C86">
        <v>7.0999999999999994E-2</v>
      </c>
      <c r="D86" s="1">
        <v>13.2</v>
      </c>
      <c r="E86" s="1">
        <v>0.77</v>
      </c>
      <c r="F86" s="1">
        <v>12</v>
      </c>
    </row>
    <row r="87" spans="1:6" x14ac:dyDescent="0.2">
      <c r="A87" s="2">
        <v>4.4400044E-2</v>
      </c>
      <c r="B87">
        <v>6.0000000000000001E-3</v>
      </c>
      <c r="C87">
        <v>8.1900000000000001E-2</v>
      </c>
      <c r="D87" s="1">
        <v>28.1</v>
      </c>
      <c r="E87" s="1">
        <v>1</v>
      </c>
      <c r="F87" s="1">
        <v>37.9</v>
      </c>
    </row>
    <row r="88" spans="1:6" x14ac:dyDescent="0.2">
      <c r="A88" s="2">
        <v>4.6119734000000003E-2</v>
      </c>
      <c r="B88">
        <v>1.2E-2</v>
      </c>
      <c r="C88">
        <v>4.1000000000000002E-2</v>
      </c>
      <c r="D88" s="1">
        <v>8.9</v>
      </c>
      <c r="E88" s="1">
        <v>0.26</v>
      </c>
      <c r="F88" s="1">
        <v>4.3</v>
      </c>
    </row>
    <row r="89" spans="1:6" x14ac:dyDescent="0.2">
      <c r="A89" s="2">
        <v>3.8871472999999997E-2</v>
      </c>
      <c r="B89">
        <v>1E-3</v>
      </c>
      <c r="C89">
        <v>1.4500000000000001E-2</v>
      </c>
      <c r="D89" s="1">
        <v>17.5</v>
      </c>
      <c r="E89" s="1">
        <v>0.93</v>
      </c>
      <c r="F89" s="1">
        <v>17</v>
      </c>
    </row>
    <row r="90" spans="1:6" x14ac:dyDescent="0.2">
      <c r="A90" s="2">
        <v>3.9679303999999999E-2</v>
      </c>
      <c r="B90">
        <v>2E-3</v>
      </c>
      <c r="C90">
        <v>4.4600000000000001E-2</v>
      </c>
      <c r="D90" s="1">
        <v>34.1</v>
      </c>
      <c r="E90" s="1">
        <v>1.46</v>
      </c>
      <c r="F90" s="1">
        <v>79.900000000000006</v>
      </c>
    </row>
    <row r="91" spans="1:6" x14ac:dyDescent="0.2">
      <c r="A91" s="2">
        <v>1.4612528E-2</v>
      </c>
      <c r="B91">
        <v>1E-3</v>
      </c>
      <c r="C91">
        <v>5.0599999999999999E-2</v>
      </c>
      <c r="D91" s="1">
        <v>22.7</v>
      </c>
      <c r="E91" s="1">
        <v>1.22</v>
      </c>
      <c r="F91" s="1">
        <v>49.8</v>
      </c>
    </row>
    <row r="92" spans="1:6" x14ac:dyDescent="0.2">
      <c r="A92" s="2">
        <v>6.0783790999999997E-2</v>
      </c>
      <c r="B92">
        <v>8.9999999999999993E-3</v>
      </c>
      <c r="C92">
        <v>6.8199999999999997E-2</v>
      </c>
      <c r="D92" s="1">
        <v>21.7</v>
      </c>
      <c r="E92" s="1">
        <v>0.76</v>
      </c>
      <c r="F92" s="1">
        <v>19.399999999999999</v>
      </c>
    </row>
    <row r="93" spans="1:6" x14ac:dyDescent="0.2">
      <c r="A93" s="2">
        <v>2.4278933999999999E-2</v>
      </c>
      <c r="B93">
        <v>1E-3</v>
      </c>
      <c r="C93">
        <v>3.32E-2</v>
      </c>
      <c r="D93" s="1">
        <v>33.200000000000003</v>
      </c>
      <c r="E93" s="1">
        <v>1.33</v>
      </c>
      <c r="F93" s="1">
        <v>74.400000000000006</v>
      </c>
    </row>
    <row r="94" spans="1:6" x14ac:dyDescent="0.2">
      <c r="A94" s="2">
        <v>3.8200183999999998E-2</v>
      </c>
      <c r="B94">
        <v>2E-3</v>
      </c>
      <c r="C94">
        <v>4.9500000000000002E-2</v>
      </c>
      <c r="D94" s="1">
        <v>40.5</v>
      </c>
      <c r="E94" s="1">
        <v>1.56</v>
      </c>
      <c r="F94" s="1">
        <v>97.7</v>
      </c>
    </row>
    <row r="95" spans="1:6" x14ac:dyDescent="0.2">
      <c r="A95" s="2">
        <v>1.4273577000000001E-2</v>
      </c>
      <c r="B95">
        <v>2E-3</v>
      </c>
      <c r="C95">
        <v>0.107</v>
      </c>
      <c r="D95" s="1">
        <v>54.6</v>
      </c>
      <c r="E95" s="1">
        <v>1.26</v>
      </c>
      <c r="F95" s="1">
        <v>117.4</v>
      </c>
    </row>
    <row r="96" spans="1:6" x14ac:dyDescent="0.2">
      <c r="A96" s="2">
        <v>1.3009678E-2</v>
      </c>
      <c r="B96">
        <v>1E-3</v>
      </c>
      <c r="C96">
        <v>3.8199999999999998E-2</v>
      </c>
      <c r="D96" s="1">
        <v>32.299999999999997</v>
      </c>
      <c r="E96" s="1">
        <v>0.82</v>
      </c>
      <c r="F96" s="1">
        <v>54.9</v>
      </c>
    </row>
    <row r="97" spans="1:6" x14ac:dyDescent="0.2">
      <c r="A97" s="2">
        <v>1.0695187E-2</v>
      </c>
      <c r="B97">
        <v>2E-3</v>
      </c>
      <c r="C97">
        <v>0.11899999999999999</v>
      </c>
      <c r="D97" s="1">
        <v>48.5</v>
      </c>
      <c r="E97" s="1">
        <v>1.05</v>
      </c>
      <c r="F97" s="1">
        <v>79.599999999999994</v>
      </c>
    </row>
    <row r="98" spans="1:6" x14ac:dyDescent="0.2">
      <c r="A98" s="2">
        <v>2.4214268000000001E-2</v>
      </c>
      <c r="B98">
        <v>4.0000000000000001E-3</v>
      </c>
      <c r="C98">
        <v>8.6099999999999996E-2</v>
      </c>
      <c r="D98" s="1">
        <v>19.100000000000001</v>
      </c>
      <c r="E98" s="1">
        <v>0.86</v>
      </c>
      <c r="F98" s="1">
        <v>25.2</v>
      </c>
    </row>
    <row r="99" spans="1:6" x14ac:dyDescent="0.2">
      <c r="A99" s="2">
        <v>2.9292928999999999E-2</v>
      </c>
      <c r="B99">
        <v>6.0000000000000001E-3</v>
      </c>
      <c r="C99">
        <v>0.18</v>
      </c>
      <c r="D99" s="1">
        <v>35.4</v>
      </c>
      <c r="E99" s="1">
        <v>1.45</v>
      </c>
      <c r="F99" s="1">
        <v>70.5</v>
      </c>
    </row>
    <row r="100" spans="1:6" x14ac:dyDescent="0.2">
      <c r="A100" s="2">
        <v>3.1114718999999999E-2</v>
      </c>
      <c r="B100">
        <v>3.0000000000000001E-3</v>
      </c>
      <c r="C100">
        <v>6.7199999999999996E-2</v>
      </c>
      <c r="D100" s="1">
        <v>49.1</v>
      </c>
      <c r="E100" s="1">
        <v>1.1499999999999999</v>
      </c>
      <c r="F100" s="1">
        <v>91.3</v>
      </c>
    </row>
    <row r="101" spans="1:6" x14ac:dyDescent="0.2">
      <c r="A101" s="2">
        <v>1.3916947000000001E-2</v>
      </c>
      <c r="B101">
        <v>1E-3</v>
      </c>
      <c r="C101">
        <v>6.7500000000000004E-2</v>
      </c>
      <c r="D101" s="1">
        <v>30.5</v>
      </c>
      <c r="E101" s="1">
        <v>1.55</v>
      </c>
      <c r="F101" s="1">
        <v>59.3</v>
      </c>
    </row>
    <row r="102" spans="1:6" x14ac:dyDescent="0.2">
      <c r="A102" s="2">
        <v>0.177133655</v>
      </c>
      <c r="B102">
        <v>1.0999999999999999E-2</v>
      </c>
      <c r="C102">
        <v>2.07E-2</v>
      </c>
      <c r="D102" s="1">
        <v>5.5</v>
      </c>
      <c r="E102" s="1">
        <v>0.55000000000000004</v>
      </c>
      <c r="F102" s="1">
        <v>5.7</v>
      </c>
    </row>
    <row r="103" spans="1:6" x14ac:dyDescent="0.2">
      <c r="A103" s="2">
        <v>2.8163992999999998E-2</v>
      </c>
      <c r="B103">
        <v>7.0000000000000001E-3</v>
      </c>
      <c r="C103">
        <v>0.11899999999999999</v>
      </c>
      <c r="D103" s="1">
        <v>16.899999999999999</v>
      </c>
      <c r="E103" s="1">
        <v>0.79</v>
      </c>
      <c r="F103" s="1">
        <v>27.8</v>
      </c>
    </row>
    <row r="104" spans="1:6" x14ac:dyDescent="0.2">
      <c r="A104" s="2">
        <v>3.9863259999999998E-2</v>
      </c>
      <c r="B104">
        <v>2E-3</v>
      </c>
      <c r="C104">
        <v>5.2299999999999999E-2</v>
      </c>
      <c r="D104" s="1">
        <v>22.1</v>
      </c>
      <c r="E104" s="1">
        <v>1.72</v>
      </c>
      <c r="F104" s="1">
        <v>58.9</v>
      </c>
    </row>
    <row r="105" spans="1:6" x14ac:dyDescent="0.2">
      <c r="A105" s="2">
        <v>1.5994531999999999E-2</v>
      </c>
      <c r="B105">
        <v>3.0000000000000001E-3</v>
      </c>
      <c r="C105">
        <v>0.13300000000000001</v>
      </c>
      <c r="D105" s="1">
        <v>61.6</v>
      </c>
      <c r="E105" s="1">
        <v>1.17</v>
      </c>
      <c r="F105" s="1">
        <v>133.9</v>
      </c>
    </row>
    <row r="106" spans="1:6" x14ac:dyDescent="0.2">
      <c r="A106" s="2">
        <v>2.3802984999999999E-2</v>
      </c>
      <c r="B106">
        <v>1E-3</v>
      </c>
      <c r="C106">
        <v>3.3099999999999997E-2</v>
      </c>
      <c r="D106" s="1">
        <v>47.9</v>
      </c>
      <c r="E106" s="1">
        <v>1.3</v>
      </c>
      <c r="F106" s="1">
        <v>89.1</v>
      </c>
    </row>
    <row r="107" spans="1:6" x14ac:dyDescent="0.2">
      <c r="A107" s="2">
        <v>3.6457115999999998E-2</v>
      </c>
      <c r="B107">
        <v>6.0000000000000001E-3</v>
      </c>
      <c r="C107">
        <v>7.7799999999999994E-2</v>
      </c>
      <c r="D107" s="1">
        <v>19.399999999999999</v>
      </c>
      <c r="E107" s="1">
        <v>0.78</v>
      </c>
      <c r="F107" s="1">
        <v>25.1</v>
      </c>
    </row>
    <row r="108" spans="1:6" x14ac:dyDescent="0.2">
      <c r="A108" s="2">
        <v>5.1646904E-2</v>
      </c>
      <c r="B108">
        <v>0.01</v>
      </c>
      <c r="C108">
        <v>0.115</v>
      </c>
      <c r="D108" s="1">
        <v>20.9</v>
      </c>
      <c r="E108" s="1">
        <v>0.98</v>
      </c>
      <c r="F108" s="1">
        <v>38.5</v>
      </c>
    </row>
    <row r="109" spans="1:6" x14ac:dyDescent="0.2">
      <c r="A109" s="2">
        <v>3.2693345999999998E-2</v>
      </c>
      <c r="B109">
        <v>4.0000000000000001E-3</v>
      </c>
      <c r="C109">
        <v>3.9300000000000002E-2</v>
      </c>
      <c r="D109" s="1">
        <v>12.6</v>
      </c>
      <c r="E109" s="1">
        <v>0.53</v>
      </c>
      <c r="F109" s="1">
        <v>8.5</v>
      </c>
    </row>
    <row r="110" spans="1:6" x14ac:dyDescent="0.2">
      <c r="A110" s="2">
        <v>8.7385483E-2</v>
      </c>
      <c r="B110">
        <v>3.1E-2</v>
      </c>
      <c r="C110">
        <v>8.1699999999999995E-2</v>
      </c>
      <c r="D110" s="1">
        <v>8.3000000000000007</v>
      </c>
      <c r="E110" s="1">
        <v>0.38</v>
      </c>
      <c r="F110" s="1">
        <v>2</v>
      </c>
    </row>
    <row r="111" spans="1:6" x14ac:dyDescent="0.2">
      <c r="A111" s="2">
        <v>5.2810260000000003E-3</v>
      </c>
      <c r="B111">
        <v>1E-3</v>
      </c>
      <c r="C111">
        <v>9.64E-2</v>
      </c>
      <c r="D111" s="1">
        <v>25.1</v>
      </c>
      <c r="E111" s="1">
        <v>0.84</v>
      </c>
      <c r="F111" s="1">
        <v>22.2</v>
      </c>
    </row>
    <row r="112" spans="1:6" x14ac:dyDescent="0.2">
      <c r="A112" s="2">
        <v>3.4921708000000003E-2</v>
      </c>
      <c r="B112">
        <v>1E-3</v>
      </c>
      <c r="C112">
        <v>2.69E-2</v>
      </c>
      <c r="D112" s="1">
        <v>34.4</v>
      </c>
      <c r="E112" s="1">
        <v>1.55</v>
      </c>
      <c r="F112" s="1">
        <v>67.7</v>
      </c>
    </row>
    <row r="113" spans="1:6" x14ac:dyDescent="0.2">
      <c r="A113" s="2">
        <v>5.1948052000000002E-2</v>
      </c>
      <c r="B113">
        <v>8.9999999999999993E-3</v>
      </c>
      <c r="C113">
        <v>7.3499999999999996E-2</v>
      </c>
      <c r="D113" s="1">
        <v>10.9</v>
      </c>
      <c r="E113" s="1">
        <v>0.7</v>
      </c>
      <c r="F113" s="1">
        <v>7.1</v>
      </c>
    </row>
    <row r="114" spans="1:6" x14ac:dyDescent="0.2">
      <c r="A114" s="2">
        <v>1.3154803852478273E-2</v>
      </c>
      <c r="B114">
        <v>1E-3</v>
      </c>
      <c r="C114">
        <v>5.16E-2</v>
      </c>
      <c r="D114" s="1">
        <v>61.6</v>
      </c>
      <c r="E114" s="1">
        <v>1.1200000000000001</v>
      </c>
      <c r="F114" s="1">
        <v>123</v>
      </c>
    </row>
    <row r="115" spans="1:6" x14ac:dyDescent="0.2">
      <c r="A115" s="2">
        <v>4.2674680999999999E-2</v>
      </c>
      <c r="B115">
        <v>1.2E-2</v>
      </c>
      <c r="C115">
        <v>0.121</v>
      </c>
      <c r="D115" s="1">
        <v>15</v>
      </c>
      <c r="E115" s="1">
        <v>0.71</v>
      </c>
      <c r="F115" s="1">
        <v>21</v>
      </c>
    </row>
    <row r="116" spans="1:6" x14ac:dyDescent="0.2">
      <c r="A116" s="2">
        <v>4.5010363999999997E-2</v>
      </c>
      <c r="B116">
        <v>8.0000000000000002E-3</v>
      </c>
      <c r="C116">
        <v>6.1400000000000003E-2</v>
      </c>
      <c r="D116" s="1">
        <v>11.1</v>
      </c>
      <c r="E116" s="1">
        <v>0.56999999999999995</v>
      </c>
      <c r="F116" s="1">
        <v>8.6</v>
      </c>
    </row>
    <row r="117" spans="1:6" x14ac:dyDescent="0.2">
      <c r="A117" s="2">
        <v>1.9506598E-2</v>
      </c>
      <c r="B117">
        <v>1E-3</v>
      </c>
      <c r="C117">
        <v>5.8099999999999999E-2</v>
      </c>
      <c r="D117" s="1">
        <v>61</v>
      </c>
      <c r="E117" s="1">
        <v>1.87</v>
      </c>
      <c r="F117" s="1">
        <v>116.9</v>
      </c>
    </row>
    <row r="118" spans="1:6" x14ac:dyDescent="0.2">
      <c r="A118" s="2">
        <v>2.1734587E-2</v>
      </c>
      <c r="B118">
        <v>1.2999999999999999E-2</v>
      </c>
      <c r="C118">
        <v>0.11600000000000001</v>
      </c>
      <c r="D118" s="1">
        <v>17.8</v>
      </c>
      <c r="E118" s="1">
        <v>0.32</v>
      </c>
      <c r="F118" s="1">
        <v>11.2</v>
      </c>
    </row>
    <row r="119" spans="1:6" x14ac:dyDescent="0.2">
      <c r="A119" s="2">
        <v>3.4443443999999997E-2</v>
      </c>
      <c r="B119">
        <v>1.4E-2</v>
      </c>
      <c r="C119">
        <v>0.10100000000000001</v>
      </c>
      <c r="D119" s="1">
        <v>13.5</v>
      </c>
      <c r="E119" s="1">
        <v>0.41</v>
      </c>
      <c r="F119" s="1">
        <v>3.3</v>
      </c>
    </row>
    <row r="120" spans="1:6" x14ac:dyDescent="0.2">
      <c r="A120" s="2">
        <v>5.2303861E-2</v>
      </c>
      <c r="B120">
        <v>6.0000000000000001E-3</v>
      </c>
      <c r="C120">
        <v>5.8400000000000001E-2</v>
      </c>
      <c r="D120" s="1">
        <v>21.1</v>
      </c>
      <c r="E120" s="1">
        <v>0.84</v>
      </c>
      <c r="F120" s="1">
        <v>20.2</v>
      </c>
    </row>
    <row r="121" spans="1:6" x14ac:dyDescent="0.2">
      <c r="A121" s="2">
        <v>2.4423337999999999E-2</v>
      </c>
      <c r="B121">
        <v>3.0000000000000001E-3</v>
      </c>
      <c r="C121">
        <v>6.7000000000000004E-2</v>
      </c>
      <c r="D121" s="1">
        <v>29.6</v>
      </c>
      <c r="E121" s="1">
        <v>0.9</v>
      </c>
      <c r="F121" s="1">
        <v>50.7</v>
      </c>
    </row>
    <row r="122" spans="1:6" x14ac:dyDescent="0.2">
      <c r="A122" s="2">
        <v>5.8688147000000003E-2</v>
      </c>
      <c r="B122">
        <v>1E-3</v>
      </c>
      <c r="C122">
        <v>1.5800000000000002E-2</v>
      </c>
      <c r="D122" s="1">
        <v>19.3</v>
      </c>
      <c r="E122" s="1">
        <v>1.53</v>
      </c>
      <c r="F122" s="1">
        <v>27.8</v>
      </c>
    </row>
    <row r="123" spans="1:6" x14ac:dyDescent="0.2">
      <c r="A123" s="2">
        <v>5.0830889999999997E-2</v>
      </c>
      <c r="B123">
        <v>7.0000000000000001E-3</v>
      </c>
      <c r="C123">
        <v>4.3400000000000001E-2</v>
      </c>
      <c r="D123" s="1">
        <v>8.6</v>
      </c>
      <c r="E123" s="1">
        <v>0.52</v>
      </c>
      <c r="F123" s="1">
        <v>5.4</v>
      </c>
    </row>
    <row r="124" spans="1:6" x14ac:dyDescent="0.2">
      <c r="A124" s="2">
        <v>1.6749310999999999E-2</v>
      </c>
      <c r="B124">
        <v>4.0000000000000001E-3</v>
      </c>
      <c r="C124">
        <v>0.11</v>
      </c>
      <c r="D124" s="1">
        <v>22.3</v>
      </c>
      <c r="E124" s="1">
        <v>0.76</v>
      </c>
      <c r="F124" s="1">
        <v>30</v>
      </c>
    </row>
    <row r="125" spans="1:6" x14ac:dyDescent="0.2">
      <c r="A125" s="2">
        <v>3.6210847999999997E-2</v>
      </c>
      <c r="B125">
        <v>8.9999999999999993E-3</v>
      </c>
      <c r="C125">
        <v>0.11899999999999999</v>
      </c>
      <c r="D125" s="1">
        <v>25.8</v>
      </c>
      <c r="E125" s="1">
        <v>0.79</v>
      </c>
      <c r="F125" s="1">
        <v>22.1</v>
      </c>
    </row>
    <row r="126" spans="1:6" x14ac:dyDescent="0.2">
      <c r="A126" s="2">
        <v>0.53215077605321515</v>
      </c>
      <c r="B126">
        <v>2.9999999999999997E-4</v>
      </c>
      <c r="C126">
        <v>4.0999999999999999E-4</v>
      </c>
      <c r="D126" s="1">
        <v>29.6</v>
      </c>
      <c r="E126" s="1">
        <v>1.2</v>
      </c>
      <c r="F126" s="1">
        <v>19.5</v>
      </c>
    </row>
    <row r="127" spans="1:6" x14ac:dyDescent="0.2">
      <c r="A127" s="2">
        <v>3.812964077864741E-2</v>
      </c>
      <c r="B127">
        <v>3.0000000000000001E-3</v>
      </c>
      <c r="C127">
        <v>4.53E-2</v>
      </c>
      <c r="D127" s="1">
        <v>32.299999999999997</v>
      </c>
      <c r="E127" s="1">
        <v>0.95</v>
      </c>
      <c r="F127" s="1">
        <v>49.6</v>
      </c>
    </row>
    <row r="128" spans="1:6" x14ac:dyDescent="0.2">
      <c r="A128" s="2">
        <v>2.7406259314456036E-2</v>
      </c>
      <c r="B128">
        <v>1E-3</v>
      </c>
      <c r="C128">
        <v>2.4399999999999998E-2</v>
      </c>
      <c r="D128" s="1">
        <f>63.7*0.3048</f>
        <v>19.415760000000002</v>
      </c>
      <c r="E128" s="1">
        <v>1.1033759999999999</v>
      </c>
      <c r="F128" s="1">
        <v>17.103375341568</v>
      </c>
    </row>
    <row r="129" spans="1:6" x14ac:dyDescent="0.2">
      <c r="A129" s="2">
        <v>2.070786153348431E-2</v>
      </c>
      <c r="B129">
        <v>3.0000000000000001E-3</v>
      </c>
      <c r="C129">
        <v>5.62E-2</v>
      </c>
      <c r="D129" s="1">
        <f>54.6*0.3048</f>
        <v>16.64208</v>
      </c>
      <c r="E129" s="1">
        <v>0.64007999999999998</v>
      </c>
      <c r="F129" s="1">
        <v>11.100203864064</v>
      </c>
    </row>
    <row r="130" spans="1:6" x14ac:dyDescent="0.2">
      <c r="A130" s="2">
        <v>5.5783977999999998E-2</v>
      </c>
      <c r="B130">
        <v>1E-3</v>
      </c>
      <c r="C130">
        <v>1.01E-2</v>
      </c>
      <c r="D130" s="1">
        <f>72*0.3048</f>
        <v>21.945600000000002</v>
      </c>
      <c r="E130" s="1">
        <v>0.93</v>
      </c>
      <c r="F130" s="1">
        <f>690*0.3048^3</f>
        <v>19.538624148480004</v>
      </c>
    </row>
    <row r="131" spans="1:6" x14ac:dyDescent="0.2">
      <c r="A131" s="2">
        <v>2.3930290024710622E-2</v>
      </c>
      <c r="B131">
        <v>4.0000000000000001E-3</v>
      </c>
      <c r="C131">
        <v>6.9900000000000004E-2</v>
      </c>
      <c r="D131" s="1">
        <v>20.12</v>
      </c>
      <c r="E131" s="1">
        <v>0.69</v>
      </c>
      <c r="F131" s="1">
        <v>16.059999999999999</v>
      </c>
    </row>
    <row r="132" spans="1:6" x14ac:dyDescent="0.2">
      <c r="A132" s="2">
        <v>1.701243262666188E-2</v>
      </c>
      <c r="B132">
        <v>2E-3</v>
      </c>
      <c r="C132">
        <v>5.0599999999999999E-2</v>
      </c>
      <c r="D132" s="1">
        <f>65.8*0.3048</f>
        <v>20.05584</v>
      </c>
      <c r="E132" s="1">
        <v>0.71018400000000004</v>
      </c>
      <c r="F132" s="1">
        <v>13.195650511872</v>
      </c>
    </row>
    <row r="133" spans="1:6" x14ac:dyDescent="0.2">
      <c r="A133" s="2">
        <v>4.5877322677322675E-2</v>
      </c>
      <c r="B133">
        <v>1E-3</v>
      </c>
      <c r="C133">
        <v>1.8200000000000001E-2</v>
      </c>
      <c r="D133" s="1">
        <f>77.7*0.3048</f>
        <v>23.682960000000001</v>
      </c>
      <c r="E133" s="1">
        <v>1.377696</v>
      </c>
      <c r="F133" s="1">
        <v>25.428528239616</v>
      </c>
    </row>
    <row r="134" spans="1:6" x14ac:dyDescent="0.2">
      <c r="A134" s="2">
        <v>2.2539444027047339E-2</v>
      </c>
      <c r="B134">
        <v>1E-3</v>
      </c>
      <c r="C134">
        <v>2.4199999999999999E-2</v>
      </c>
      <c r="D134" s="1">
        <v>33.83</v>
      </c>
      <c r="E134" s="1">
        <v>0.9</v>
      </c>
      <c r="F134" s="1">
        <v>31.54</v>
      </c>
    </row>
    <row r="135" spans="1:6" x14ac:dyDescent="0.2">
      <c r="A135" s="2">
        <v>4.1443162055335971E-2</v>
      </c>
      <c r="B135">
        <v>1E-3</v>
      </c>
      <c r="C135">
        <v>2.3E-2</v>
      </c>
      <c r="D135" s="1">
        <f>127*0.3048</f>
        <v>38.709600000000002</v>
      </c>
      <c r="E135" s="1">
        <v>1.5727679999999999</v>
      </c>
      <c r="F135" s="1">
        <v>68.158649746943993</v>
      </c>
    </row>
    <row r="136" spans="1:6" x14ac:dyDescent="0.2">
      <c r="A136" s="2">
        <v>0.10554323725055434</v>
      </c>
      <c r="B136">
        <v>1.0500000000000001E-2</v>
      </c>
      <c r="C136">
        <v>8.2000000000000003E-2</v>
      </c>
      <c r="D136" s="1">
        <v>19</v>
      </c>
      <c r="E136" s="1">
        <v>1.36</v>
      </c>
      <c r="F136" s="1">
        <v>66</v>
      </c>
    </row>
    <row r="137" spans="1:6" x14ac:dyDescent="0.2">
      <c r="A137" s="2">
        <v>4.4904862579281196E-2</v>
      </c>
      <c r="B137">
        <v>1.8E-3</v>
      </c>
      <c r="C137">
        <v>4.2999999999999997E-2</v>
      </c>
      <c r="D137" s="1">
        <v>31</v>
      </c>
      <c r="E137" s="1">
        <v>1.77</v>
      </c>
      <c r="F137" s="1">
        <v>67</v>
      </c>
    </row>
    <row r="138" spans="1:6" x14ac:dyDescent="0.2">
      <c r="A138" s="2">
        <v>4.3263403263403263E-2</v>
      </c>
      <c r="B138">
        <v>2.3999999999999998E-3</v>
      </c>
      <c r="C138">
        <v>3.9E-2</v>
      </c>
      <c r="D138" s="1">
        <v>26</v>
      </c>
      <c r="E138" s="1">
        <v>1.1599999999999999</v>
      </c>
      <c r="F138" s="1">
        <v>66</v>
      </c>
    </row>
    <row r="139" spans="1:6" x14ac:dyDescent="0.2">
      <c r="A139" s="2">
        <v>6.3288888888888895E-2</v>
      </c>
      <c r="B139">
        <v>4.4000000000000003E-3</v>
      </c>
      <c r="C139">
        <v>7.4999999999999997E-2</v>
      </c>
      <c r="D139" s="1">
        <v>17.36</v>
      </c>
      <c r="E139" s="1">
        <v>1.78</v>
      </c>
      <c r="F139" s="1">
        <v>64</v>
      </c>
    </row>
    <row r="140" spans="1:6" x14ac:dyDescent="0.2">
      <c r="A140" s="2">
        <v>2.6712407089765584E-2</v>
      </c>
      <c r="B140">
        <v>6.4000000000000003E-3</v>
      </c>
      <c r="C140">
        <v>0.106</v>
      </c>
      <c r="D140" s="1">
        <v>14.04</v>
      </c>
      <c r="E140" s="1">
        <v>0.73</v>
      </c>
      <c r="F140" s="1">
        <v>10</v>
      </c>
    </row>
    <row r="141" spans="1:6" x14ac:dyDescent="0.2">
      <c r="A141" s="2">
        <v>5.0898364172700453E-2</v>
      </c>
      <c r="B141">
        <v>1.2999999999999999E-2</v>
      </c>
      <c r="C141">
        <v>0.113</v>
      </c>
      <c r="D141" s="1">
        <v>9.84</v>
      </c>
      <c r="E141" s="1">
        <v>0.73</v>
      </c>
      <c r="F141" s="1">
        <v>10.7</v>
      </c>
    </row>
    <row r="142" spans="1:6" x14ac:dyDescent="0.2">
      <c r="A142" s="2">
        <v>8.9135254988913518E-2</v>
      </c>
      <c r="B142">
        <v>4.4999999999999997E-3</v>
      </c>
      <c r="C142">
        <v>4.1000000000000002E-2</v>
      </c>
      <c r="D142" s="1">
        <v>13.73</v>
      </c>
      <c r="E142" s="1">
        <v>1.34</v>
      </c>
      <c r="F142" s="1">
        <v>29.5</v>
      </c>
    </row>
    <row r="143" spans="1:6" x14ac:dyDescent="0.2">
      <c r="A143" s="2">
        <v>7.3341869398207429E-2</v>
      </c>
      <c r="B143">
        <v>4.7999999999999996E-3</v>
      </c>
      <c r="C143">
        <v>7.0999999999999994E-2</v>
      </c>
      <c r="D143" s="1">
        <v>17.63</v>
      </c>
      <c r="E143" s="1">
        <v>1.79</v>
      </c>
      <c r="F143" s="1">
        <v>66</v>
      </c>
    </row>
    <row r="144" spans="1:6" x14ac:dyDescent="0.2">
      <c r="A144" s="2">
        <v>5.0043290043290042E-2</v>
      </c>
      <c r="B144">
        <v>1.6999999999999999E-3</v>
      </c>
      <c r="C144">
        <v>6.3E-2</v>
      </c>
      <c r="D144" s="1">
        <v>34.369999999999997</v>
      </c>
      <c r="E144" s="1">
        <v>3.06</v>
      </c>
      <c r="F144" s="1">
        <v>140</v>
      </c>
    </row>
    <row r="145" spans="1:6" x14ac:dyDescent="0.2">
      <c r="A145" s="2">
        <v>6.3488943488943503E-2</v>
      </c>
      <c r="B145">
        <v>5.7000000000000002E-3</v>
      </c>
      <c r="C145">
        <v>7.3999999999999996E-2</v>
      </c>
      <c r="D145" s="1">
        <v>18.41</v>
      </c>
      <c r="E145" s="1">
        <v>1.36</v>
      </c>
      <c r="F145" s="1">
        <v>58</v>
      </c>
    </row>
    <row r="146" spans="1:6" x14ac:dyDescent="0.2">
      <c r="A146" s="2">
        <v>3.9018759018759015E-2</v>
      </c>
      <c r="B146">
        <v>5.1999999999999998E-3</v>
      </c>
      <c r="C146">
        <v>6.3E-2</v>
      </c>
      <c r="D146" s="1">
        <v>25.12</v>
      </c>
      <c r="E146" s="1">
        <v>0.78</v>
      </c>
      <c r="F146" s="1">
        <v>25</v>
      </c>
    </row>
    <row r="147" spans="1:6" x14ac:dyDescent="0.2">
      <c r="A147" s="2">
        <v>4.3263403263403263E-2</v>
      </c>
      <c r="B147">
        <v>2.3999999999999998E-3</v>
      </c>
      <c r="C147">
        <v>3.9E-2</v>
      </c>
      <c r="D147" s="1">
        <v>26.34</v>
      </c>
      <c r="E147" s="1">
        <v>1.1599999999999999</v>
      </c>
      <c r="F147" s="1">
        <v>66</v>
      </c>
    </row>
    <row r="148" spans="1:6" x14ac:dyDescent="0.2">
      <c r="A148" s="2">
        <v>2.5146005509641869E-2</v>
      </c>
      <c r="B148">
        <v>1.4E-3</v>
      </c>
      <c r="C148">
        <v>5.5E-2</v>
      </c>
      <c r="D148" s="1">
        <v>28.67</v>
      </c>
      <c r="E148" s="1">
        <v>1.63</v>
      </c>
      <c r="F148" s="1">
        <v>81</v>
      </c>
    </row>
    <row r="149" spans="1:6" x14ac:dyDescent="0.2">
      <c r="A149" s="2">
        <v>7.5012067578439257E-2</v>
      </c>
      <c r="B149">
        <v>7.4000000000000003E-3</v>
      </c>
      <c r="C149">
        <v>0.113</v>
      </c>
      <c r="D149" s="1">
        <v>39.9</v>
      </c>
      <c r="E149" s="1">
        <v>1.89</v>
      </c>
      <c r="F149" s="1">
        <v>170</v>
      </c>
    </row>
    <row r="150" spans="1:6" x14ac:dyDescent="0.2">
      <c r="A150" s="2">
        <v>1.566868686868687E-2</v>
      </c>
      <c r="B150">
        <v>6.9999999999999999E-4</v>
      </c>
      <c r="C150">
        <v>7.4999999999999997E-2</v>
      </c>
      <c r="D150" s="1">
        <v>55.78</v>
      </c>
      <c r="E150" s="1">
        <v>2.77</v>
      </c>
      <c r="F150" s="1">
        <v>260</v>
      </c>
    </row>
    <row r="151" spans="1:6" x14ac:dyDescent="0.2">
      <c r="A151" s="2">
        <v>4.3846153846153847E-2</v>
      </c>
      <c r="B151">
        <v>3.5999999999999999E-3</v>
      </c>
      <c r="C151">
        <v>0.104</v>
      </c>
      <c r="D151" s="1">
        <v>42.64</v>
      </c>
      <c r="E151" s="1">
        <v>2.09</v>
      </c>
      <c r="F151" s="1">
        <v>212</v>
      </c>
    </row>
    <row r="152" spans="1:6" x14ac:dyDescent="0.2">
      <c r="A152" s="2">
        <v>2.3476874003189794E-2</v>
      </c>
      <c r="B152">
        <v>3.2000000000000002E-3</v>
      </c>
      <c r="C152">
        <v>5.7000000000000002E-2</v>
      </c>
      <c r="D152" s="1">
        <v>16.73</v>
      </c>
      <c r="E152" s="1">
        <v>0.69</v>
      </c>
      <c r="F152" s="1">
        <v>14.2</v>
      </c>
    </row>
    <row r="153" spans="1:6" x14ac:dyDescent="0.2">
      <c r="A153" s="2">
        <v>9.8890023833844085E-2</v>
      </c>
      <c r="B153">
        <v>1.37E-2</v>
      </c>
      <c r="C153">
        <v>8.8999999999999996E-2</v>
      </c>
      <c r="D153" s="1">
        <v>13.7</v>
      </c>
      <c r="E153" s="1">
        <v>1.06</v>
      </c>
      <c r="F153" s="1">
        <v>36.5</v>
      </c>
    </row>
    <row r="154" spans="1:6" x14ac:dyDescent="0.2">
      <c r="A154" s="2">
        <v>4.2502951593860687E-2</v>
      </c>
      <c r="B154">
        <v>1.5E-3</v>
      </c>
      <c r="C154">
        <v>7.6999999999999999E-2</v>
      </c>
      <c r="D154" s="1">
        <v>58</v>
      </c>
      <c r="E154" s="1">
        <v>3.6</v>
      </c>
      <c r="F154" s="1">
        <v>370</v>
      </c>
    </row>
    <row r="155" spans="1:6" x14ac:dyDescent="0.2">
      <c r="A155" s="2">
        <v>4.1093285799168162E-2</v>
      </c>
      <c r="B155">
        <v>1.4E-3</v>
      </c>
      <c r="C155">
        <v>5.0999999999999997E-2</v>
      </c>
      <c r="D155" s="1">
        <v>19.03</v>
      </c>
      <c r="E155" s="1">
        <v>2.4700000000000002</v>
      </c>
      <c r="F155" s="1">
        <v>66</v>
      </c>
    </row>
    <row r="156" spans="1:6" x14ac:dyDescent="0.2">
      <c r="A156" s="2">
        <v>2.745638200183655E-2</v>
      </c>
      <c r="B156">
        <v>2.3E-3</v>
      </c>
      <c r="C156">
        <v>3.3000000000000002E-2</v>
      </c>
      <c r="D156" s="1">
        <v>5.24</v>
      </c>
      <c r="E156" s="1">
        <v>0.65</v>
      </c>
      <c r="F156" s="1">
        <v>2.7</v>
      </c>
    </row>
    <row r="157" spans="1:6" x14ac:dyDescent="0.2">
      <c r="A157" s="2">
        <v>2.0000000000000004E-2</v>
      </c>
      <c r="B157">
        <v>8.9999999999999998E-4</v>
      </c>
      <c r="C157">
        <v>7.1999999999999995E-2</v>
      </c>
      <c r="D157" s="1">
        <v>39.33</v>
      </c>
      <c r="E157" s="1">
        <v>2.64</v>
      </c>
      <c r="F157" s="1">
        <v>157</v>
      </c>
    </row>
    <row r="158" spans="1:6" x14ac:dyDescent="0.2">
      <c r="A158" s="2">
        <v>6.3484848484848491E-2</v>
      </c>
      <c r="B158">
        <v>6.9999999999999999E-4</v>
      </c>
      <c r="C158">
        <v>2.8000000000000001E-2</v>
      </c>
      <c r="D158" s="1">
        <v>59.35</v>
      </c>
      <c r="E158" s="1">
        <v>4.1900000000000004</v>
      </c>
      <c r="F158" s="1">
        <v>550</v>
      </c>
    </row>
    <row r="159" spans="1:6" x14ac:dyDescent="0.2">
      <c r="A159" s="2">
        <v>5.0606060606060606E-2</v>
      </c>
      <c r="B159">
        <v>2E-3</v>
      </c>
      <c r="C159">
        <v>0.04</v>
      </c>
      <c r="D159" s="1">
        <v>19.48</v>
      </c>
      <c r="E159" s="1">
        <v>1.67</v>
      </c>
      <c r="F159" s="1">
        <v>38</v>
      </c>
    </row>
    <row r="160" spans="1:6" x14ac:dyDescent="0.2">
      <c r="A160" s="2">
        <v>5.0909090909090911E-2</v>
      </c>
      <c r="B160">
        <v>1.4E-2</v>
      </c>
      <c r="C160">
        <v>0.04</v>
      </c>
      <c r="D160" s="1">
        <v>2.0699999999999998</v>
      </c>
      <c r="E160" s="1">
        <v>0.24</v>
      </c>
      <c r="F160" s="1">
        <v>0.56999999999999995</v>
      </c>
    </row>
    <row r="161" spans="1:7" x14ac:dyDescent="0.2">
      <c r="A161" s="2">
        <v>1.3030303030303032</v>
      </c>
      <c r="B161">
        <v>2.9999999999999997E-4</v>
      </c>
      <c r="C161">
        <v>5.9999999999999995E-5</v>
      </c>
      <c r="D161" s="1">
        <v>5.79</v>
      </c>
      <c r="E161" s="1">
        <v>0.43</v>
      </c>
      <c r="F161" s="1">
        <v>0.71</v>
      </c>
    </row>
    <row r="162" spans="1:7" x14ac:dyDescent="0.2">
      <c r="A162" s="2">
        <v>9.2561983471074388E-2</v>
      </c>
      <c r="B162">
        <v>4.0000000000000001E-3</v>
      </c>
      <c r="C162">
        <v>5.4999999999999997E-3</v>
      </c>
      <c r="D162" s="1">
        <v>4.57</v>
      </c>
      <c r="E162" s="1">
        <v>0.21</v>
      </c>
      <c r="F162" s="1">
        <v>0.34</v>
      </c>
      <c r="G162" s="2"/>
    </row>
    <row r="163" spans="1:7" x14ac:dyDescent="0.2">
      <c r="A163" s="2">
        <v>10.043290043290042</v>
      </c>
      <c r="B163">
        <v>1E-3</v>
      </c>
      <c r="C163">
        <v>7.0000000000000007E-5</v>
      </c>
      <c r="D163" s="1">
        <v>44.81</v>
      </c>
      <c r="E163" s="1">
        <v>1.1599999999999999</v>
      </c>
      <c r="F163" s="1">
        <v>46.44</v>
      </c>
      <c r="G163" s="3"/>
    </row>
    <row r="164" spans="1:7" x14ac:dyDescent="0.2">
      <c r="A164" s="2">
        <v>7.3939393939393936</v>
      </c>
      <c r="B164">
        <v>1E-3</v>
      </c>
      <c r="C164">
        <v>1E-4</v>
      </c>
      <c r="D164" s="1">
        <v>42.67</v>
      </c>
      <c r="E164" s="1">
        <v>1.22</v>
      </c>
      <c r="F164" s="1">
        <v>55.22</v>
      </c>
      <c r="G164" s="3"/>
    </row>
    <row r="165" spans="1:7" x14ac:dyDescent="0.2">
      <c r="A165" s="2">
        <v>2.7575757575757573E-2</v>
      </c>
      <c r="B165">
        <v>2E-3</v>
      </c>
      <c r="C165">
        <v>0.04</v>
      </c>
      <c r="D165" s="1">
        <v>34.14</v>
      </c>
      <c r="E165" s="1">
        <v>0.91</v>
      </c>
      <c r="F165" s="1">
        <v>42.48</v>
      </c>
      <c r="G165" s="3"/>
    </row>
    <row r="166" spans="1:7" x14ac:dyDescent="0.2">
      <c r="A166" s="2">
        <v>1.2242424242424244</v>
      </c>
      <c r="B166">
        <v>2E-3</v>
      </c>
      <c r="C166">
        <v>1E-3</v>
      </c>
      <c r="D166" s="1">
        <v>29.87</v>
      </c>
      <c r="E166" s="1">
        <v>1.01</v>
      </c>
      <c r="F166" s="1">
        <v>35.96</v>
      </c>
      <c r="G166" s="3"/>
    </row>
    <row r="167" spans="1:7" x14ac:dyDescent="0.2">
      <c r="A167" s="2">
        <v>1.52107612</v>
      </c>
      <c r="B167">
        <v>2.1700000000000001E-3</v>
      </c>
      <c r="C167">
        <v>4.7699999999999999E-3</v>
      </c>
      <c r="D167" s="1">
        <v>185.928</v>
      </c>
      <c r="E167" s="1">
        <v>5.5168799999999996</v>
      </c>
      <c r="F167" s="1">
        <v>2406.9319599999999</v>
      </c>
      <c r="G167" s="3"/>
    </row>
    <row r="168" spans="1:7" x14ac:dyDescent="0.2">
      <c r="A168" s="2">
        <v>0.79802181800000005</v>
      </c>
      <c r="B168">
        <v>2.4000000000000001E-4</v>
      </c>
      <c r="C168">
        <v>5.0000000000000001E-4</v>
      </c>
      <c r="D168" s="1">
        <v>54.863999999999997</v>
      </c>
      <c r="E168" s="1">
        <v>2.7431999999999999</v>
      </c>
      <c r="F168" s="1">
        <v>141.58423300000001</v>
      </c>
      <c r="G168" s="3"/>
    </row>
    <row r="169" spans="1:7" x14ac:dyDescent="0.2">
      <c r="A169" s="2">
        <v>6.2899636360000004</v>
      </c>
      <c r="B169">
        <v>2.2699999999999999E-4</v>
      </c>
      <c r="C169">
        <v>4.0000000000000003E-5</v>
      </c>
      <c r="D169" s="1">
        <v>137.16</v>
      </c>
      <c r="E169" s="1">
        <v>1.8288</v>
      </c>
      <c r="F169" s="1">
        <v>453.0695455</v>
      </c>
      <c r="G169" s="3"/>
    </row>
    <row r="170" spans="1:7" x14ac:dyDescent="0.2">
      <c r="A170" s="2">
        <v>1.1607030300000001</v>
      </c>
      <c r="B170">
        <v>5.8E-5</v>
      </c>
      <c r="C170">
        <v>1.8000000000000001E-4</v>
      </c>
      <c r="D170" s="1">
        <v>217.93199999999999</v>
      </c>
      <c r="E170" s="1">
        <v>5.9436</v>
      </c>
      <c r="F170" s="1">
        <v>1670.693949</v>
      </c>
      <c r="G170" s="3"/>
    </row>
    <row r="171" spans="1:7" x14ac:dyDescent="0.2">
      <c r="A171" s="2">
        <v>5.2647272730000001</v>
      </c>
      <c r="B171">
        <v>1.9000000000000001E-4</v>
      </c>
      <c r="C171">
        <v>1E-4</v>
      </c>
      <c r="D171" s="1">
        <v>213.36</v>
      </c>
      <c r="E171" s="1">
        <v>4.5720000000000001</v>
      </c>
      <c r="F171" s="1">
        <v>1415.8423299999999</v>
      </c>
      <c r="G171" s="3"/>
    </row>
    <row r="172" spans="1:7" x14ac:dyDescent="0.2">
      <c r="A172" s="2">
        <v>1.6420202020000001</v>
      </c>
      <c r="B172">
        <v>1E-4</v>
      </c>
      <c r="C172">
        <v>1.8000000000000001E-4</v>
      </c>
      <c r="D172" s="1">
        <v>982.98</v>
      </c>
      <c r="E172" s="1">
        <v>4.8768000000000002</v>
      </c>
      <c r="F172" s="1">
        <v>7079.2116480000004</v>
      </c>
      <c r="G172" s="3"/>
    </row>
    <row r="173" spans="1:7" x14ac:dyDescent="0.2">
      <c r="A173" s="2">
        <v>10.4934102</v>
      </c>
      <c r="B173">
        <v>1.37E-4</v>
      </c>
      <c r="C173">
        <v>4.1E-5</v>
      </c>
      <c r="D173" s="1">
        <v>102.108</v>
      </c>
      <c r="E173" s="1">
        <v>5.1816000000000004</v>
      </c>
      <c r="F173" s="1">
        <v>396.43585230000002</v>
      </c>
      <c r="G173" s="3"/>
    </row>
    <row r="174" spans="1:7" x14ac:dyDescent="0.2">
      <c r="A174" s="2">
        <v>0.351533243</v>
      </c>
      <c r="B174">
        <v>8.5000000000000006E-5</v>
      </c>
      <c r="C174">
        <v>6.7000000000000002E-4</v>
      </c>
      <c r="D174" s="1">
        <v>152.4</v>
      </c>
      <c r="E174" s="1">
        <v>4.5720000000000001</v>
      </c>
      <c r="F174" s="1">
        <v>481.38639210000002</v>
      </c>
      <c r="G174" s="3"/>
    </row>
    <row r="175" spans="1:7" x14ac:dyDescent="0.2">
      <c r="A175" s="2">
        <v>2.7601333330000002</v>
      </c>
      <c r="B175">
        <v>8.1500000000000002E-5</v>
      </c>
      <c r="C175">
        <v>2.9999999999999997E-4</v>
      </c>
      <c r="D175" s="1">
        <v>2143.9632000000001</v>
      </c>
      <c r="E175" s="1">
        <v>16.763999999999999</v>
      </c>
      <c r="F175" s="1">
        <v>42475.269890000003</v>
      </c>
      <c r="G175" s="3"/>
    </row>
    <row r="176" spans="1:7" x14ac:dyDescent="0.2">
      <c r="A176" s="2">
        <v>1.1533632</v>
      </c>
      <c r="B176">
        <v>4.7299999999999998E-5</v>
      </c>
      <c r="C176">
        <v>5.0000000000000001E-4</v>
      </c>
      <c r="D176" s="1">
        <v>1381.3535999999999</v>
      </c>
      <c r="E176" s="1">
        <v>20.116800000000001</v>
      </c>
      <c r="F176" s="1">
        <v>42475.269890000003</v>
      </c>
      <c r="G176" s="3"/>
    </row>
    <row r="177" spans="1:7" x14ac:dyDescent="0.2">
      <c r="A177" s="2">
        <v>25.68997886</v>
      </c>
      <c r="B177">
        <v>4.6000000000000001E-4</v>
      </c>
      <c r="C177">
        <v>4.3000000000000002E-5</v>
      </c>
      <c r="D177" s="1">
        <v>152.4</v>
      </c>
      <c r="E177" s="1">
        <v>3.9624000000000001</v>
      </c>
      <c r="F177" s="1">
        <v>1132.6738640000001</v>
      </c>
      <c r="G177" s="3"/>
    </row>
    <row r="178" spans="1:7" x14ac:dyDescent="0.2">
      <c r="A178" s="2">
        <v>1.6502303030000001</v>
      </c>
      <c r="B178">
        <v>6.7000000000000002E-4</v>
      </c>
      <c r="C178">
        <v>1.5E-3</v>
      </c>
      <c r="D178" s="1">
        <v>152.4</v>
      </c>
      <c r="E178" s="1">
        <v>6.0960000000000001</v>
      </c>
      <c r="F178" s="1">
        <v>849.50539779999997</v>
      </c>
      <c r="G178" s="3"/>
    </row>
    <row r="179" spans="1:7" x14ac:dyDescent="0.2">
      <c r="A179" s="2">
        <v>11.509375</v>
      </c>
      <c r="B179">
        <v>1.5950000000000001E-3</v>
      </c>
      <c r="C179">
        <v>3.2000000000000003E-4</v>
      </c>
      <c r="D179" s="1">
        <v>579.12</v>
      </c>
      <c r="E179" s="1">
        <v>3.81</v>
      </c>
      <c r="F179" s="1">
        <v>4400.4379600000002</v>
      </c>
      <c r="G179" s="3"/>
    </row>
    <row r="180" spans="1:7" x14ac:dyDescent="0.2">
      <c r="A180" s="2">
        <v>1.080654545</v>
      </c>
      <c r="B180">
        <v>8.9999999999999998E-4</v>
      </c>
      <c r="C180">
        <v>4.0000000000000001E-3</v>
      </c>
      <c r="D180" s="1">
        <v>160.02000000000001</v>
      </c>
      <c r="E180" s="1">
        <v>7.9248000000000003</v>
      </c>
      <c r="F180" s="1">
        <v>1982.179261</v>
      </c>
      <c r="G180" s="3"/>
    </row>
    <row r="181" spans="1:7" x14ac:dyDescent="0.2">
      <c r="A181" s="2">
        <v>2.4850679429999998</v>
      </c>
      <c r="B181">
        <v>1.065E-4</v>
      </c>
      <c r="C181">
        <v>1.9000000000000001E-4</v>
      </c>
      <c r="D181" s="1">
        <v>344.42399999999998</v>
      </c>
      <c r="E181" s="1">
        <v>7.3151999999999999</v>
      </c>
      <c r="F181" s="1">
        <v>6611.9836789999999</v>
      </c>
      <c r="G181" s="3"/>
    </row>
    <row r="182" spans="1:7" x14ac:dyDescent="0.2">
      <c r="A182" s="2">
        <v>5.2416363639999997</v>
      </c>
      <c r="B182">
        <v>2.2699999999999999E-4</v>
      </c>
      <c r="C182">
        <v>4.0000000000000003E-5</v>
      </c>
      <c r="D182" s="1">
        <v>146.304</v>
      </c>
      <c r="E182" s="1">
        <v>1.524</v>
      </c>
      <c r="F182" s="1">
        <v>339.80215909999998</v>
      </c>
      <c r="G182" s="3"/>
    </row>
    <row r="183" spans="1:7" x14ac:dyDescent="0.2">
      <c r="A183" s="2">
        <v>1.289242424</v>
      </c>
      <c r="B183">
        <v>6.7000000000000002E-4</v>
      </c>
      <c r="C183">
        <v>9.6000000000000002E-4</v>
      </c>
      <c r="D183" s="1">
        <v>152.4</v>
      </c>
      <c r="E183" s="1">
        <v>3.048</v>
      </c>
      <c r="F183" s="1">
        <v>849.50539779999997</v>
      </c>
      <c r="G183" s="3"/>
    </row>
    <row r="184" spans="1:7" x14ac:dyDescent="0.2">
      <c r="A184" s="2">
        <v>6.5424242420000001</v>
      </c>
      <c r="B184">
        <v>1.25E-3</v>
      </c>
      <c r="C184">
        <v>2.9999999999999997E-4</v>
      </c>
      <c r="D184" s="1">
        <v>320.04000000000002</v>
      </c>
      <c r="E184" s="1">
        <v>2.5908000000000002</v>
      </c>
      <c r="F184" s="1">
        <v>1274.2580969999999</v>
      </c>
      <c r="G184" s="3"/>
    </row>
    <row r="185" spans="1:7" x14ac:dyDescent="0.2">
      <c r="A185" s="2">
        <v>0.43180000000000002</v>
      </c>
      <c r="B185">
        <v>1.1E-4</v>
      </c>
      <c r="C185">
        <v>8.0000000000000004E-4</v>
      </c>
      <c r="D185" s="1">
        <v>106.68</v>
      </c>
      <c r="E185" s="1">
        <v>5.1816000000000004</v>
      </c>
      <c r="F185" s="1">
        <v>849.50539779999997</v>
      </c>
      <c r="G185" s="3"/>
    </row>
    <row r="186" spans="1:7" x14ac:dyDescent="0.2">
      <c r="A186" s="2">
        <v>13.544203639999999</v>
      </c>
      <c r="B186">
        <v>4.6999999999999999E-4</v>
      </c>
      <c r="C186">
        <v>2.5000000000000001E-4</v>
      </c>
      <c r="D186" s="1">
        <v>605.33280000000002</v>
      </c>
      <c r="E186" s="1">
        <v>11.8872</v>
      </c>
      <c r="F186" s="1">
        <v>21237.63494</v>
      </c>
      <c r="G186" s="3"/>
    </row>
    <row r="187" spans="1:7" x14ac:dyDescent="0.2">
      <c r="A187" s="2">
        <v>1.1025909089999999</v>
      </c>
      <c r="B187">
        <v>1.9100000000000001E-4</v>
      </c>
      <c r="C187">
        <v>1.6000000000000001E-3</v>
      </c>
      <c r="D187" s="1">
        <v>274.32</v>
      </c>
      <c r="E187" s="1">
        <v>15.24</v>
      </c>
      <c r="F187" s="1">
        <v>16990.107960000001</v>
      </c>
      <c r="G187" s="3"/>
    </row>
    <row r="188" spans="1:7" x14ac:dyDescent="0.2">
      <c r="A188" s="2">
        <v>8.4826763639999996</v>
      </c>
      <c r="B188">
        <v>3.28E-4</v>
      </c>
      <c r="C188">
        <v>1.4999999999999999E-4</v>
      </c>
      <c r="D188" s="1">
        <v>205.74</v>
      </c>
      <c r="E188" s="1">
        <v>6.4008000000000003</v>
      </c>
      <c r="F188" s="1">
        <v>2123.7634939999998</v>
      </c>
      <c r="G188" s="3"/>
    </row>
    <row r="189" spans="1:7" x14ac:dyDescent="0.2">
      <c r="A189" s="2">
        <v>7.4969716359999996</v>
      </c>
      <c r="B189">
        <v>3.4200000000000002E-4</v>
      </c>
      <c r="C189">
        <v>1.4999999999999999E-4</v>
      </c>
      <c r="D189" s="1">
        <v>178.30799999999999</v>
      </c>
      <c r="E189" s="1">
        <v>5.42544</v>
      </c>
      <c r="F189" s="1">
        <v>1359.2086360000001</v>
      </c>
      <c r="G189" s="3"/>
    </row>
    <row r="190" spans="1:7" x14ac:dyDescent="0.2">
      <c r="A190" s="2">
        <v>2.3264090909999999</v>
      </c>
      <c r="B190">
        <v>3.1E-4</v>
      </c>
      <c r="C190">
        <v>3.2000000000000003E-4</v>
      </c>
      <c r="D190" s="1">
        <v>365.76</v>
      </c>
      <c r="E190" s="1">
        <v>3.9624000000000001</v>
      </c>
      <c r="F190" s="1">
        <v>1982.179261</v>
      </c>
      <c r="G190" s="3"/>
    </row>
    <row r="191" spans="1:7" x14ac:dyDescent="0.2">
      <c r="A191" s="2">
        <v>5.8743272729999996</v>
      </c>
      <c r="B191">
        <v>1.5899999999999999E-4</v>
      </c>
      <c r="C191">
        <v>1.8000000000000001E-4</v>
      </c>
      <c r="D191" s="1">
        <v>975.36</v>
      </c>
      <c r="E191" s="1">
        <v>10.972799999999999</v>
      </c>
      <c r="F191" s="1">
        <v>30582.194319999999</v>
      </c>
      <c r="G191" s="3"/>
    </row>
    <row r="192" spans="1:7" x14ac:dyDescent="0.2">
      <c r="A192" s="2">
        <v>2.1311219509999999</v>
      </c>
      <c r="B192">
        <v>4.3E-3</v>
      </c>
      <c r="C192">
        <v>2.0500000000000002E-3</v>
      </c>
      <c r="D192" s="1">
        <v>121.92</v>
      </c>
      <c r="E192" s="1">
        <v>1.6763999999999999</v>
      </c>
      <c r="F192" s="1">
        <v>283.1684659</v>
      </c>
      <c r="G192" s="3"/>
    </row>
    <row r="193" spans="1:7" x14ac:dyDescent="0.2">
      <c r="A193" s="2">
        <v>0.13969815272727271</v>
      </c>
      <c r="B193">
        <v>2.2999999999999998E-4</v>
      </c>
      <c r="C193">
        <v>5.0000000000000001E-3</v>
      </c>
      <c r="D193" s="1">
        <v>274.32</v>
      </c>
      <c r="E193" s="1">
        <v>5.0109120000000003</v>
      </c>
      <c r="F193" s="1">
        <v>1727.3276421120001</v>
      </c>
      <c r="G193" s="3"/>
    </row>
    <row r="194" spans="1:7" x14ac:dyDescent="0.2">
      <c r="A194">
        <v>6.1698909090000003</v>
      </c>
      <c r="B194">
        <v>1.6699999999999999E-5</v>
      </c>
      <c r="C194">
        <v>1.0000000000000001E-5</v>
      </c>
      <c r="D194">
        <v>1402.08</v>
      </c>
      <c r="E194">
        <v>6.0960000000000001</v>
      </c>
      <c r="F194">
        <v>7079.2116480000004</v>
      </c>
      <c r="G194" s="3"/>
    </row>
    <row r="195" spans="1:7" x14ac:dyDescent="0.2">
      <c r="A195" s="2">
        <v>1.846969697</v>
      </c>
      <c r="B195">
        <v>5.2999999999999998E-4</v>
      </c>
      <c r="C195">
        <v>4.4000000000000002E-4</v>
      </c>
      <c r="D195" s="1">
        <v>31</v>
      </c>
      <c r="E195" s="1">
        <v>2.5299999999999998</v>
      </c>
      <c r="F195" s="1">
        <v>55</v>
      </c>
      <c r="G195" s="3"/>
    </row>
    <row r="196" spans="1:7" x14ac:dyDescent="0.2">
      <c r="A196" s="2">
        <v>2.449266862</v>
      </c>
      <c r="B196">
        <v>9.0000000000000006E-5</v>
      </c>
      <c r="C196">
        <v>3.1E-4</v>
      </c>
      <c r="D196" s="1">
        <v>625</v>
      </c>
      <c r="E196" s="1">
        <v>13.92</v>
      </c>
      <c r="F196" s="1">
        <v>16950</v>
      </c>
      <c r="G196" s="2"/>
    </row>
    <row r="197" spans="1:7" x14ac:dyDescent="0.2">
      <c r="A197" s="2">
        <v>1.551906158</v>
      </c>
      <c r="B197">
        <v>6.9999999999999994E-5</v>
      </c>
      <c r="C197">
        <v>3.1E-4</v>
      </c>
      <c r="D197" s="1">
        <v>776</v>
      </c>
      <c r="E197" s="1">
        <v>11.34</v>
      </c>
      <c r="F197" s="1">
        <v>16300</v>
      </c>
      <c r="G197" s="3"/>
    </row>
    <row r="198" spans="1:7" x14ac:dyDescent="0.2">
      <c r="A198" s="2">
        <v>0.52525252499999997</v>
      </c>
      <c r="B198">
        <v>1.2999999999999999E-4</v>
      </c>
      <c r="C198">
        <v>4.4999999999999999E-4</v>
      </c>
      <c r="D198" s="1">
        <v>515</v>
      </c>
      <c r="E198" s="1">
        <v>3</v>
      </c>
      <c r="F198" s="1">
        <v>1500</v>
      </c>
      <c r="G198" s="3"/>
    </row>
    <row r="199" spans="1:7" x14ac:dyDescent="0.2">
      <c r="A199" s="2">
        <v>1.377777778</v>
      </c>
      <c r="B199">
        <v>3.1E-4</v>
      </c>
      <c r="C199">
        <v>2.9999999999999997E-4</v>
      </c>
      <c r="D199" s="1">
        <v>187</v>
      </c>
      <c r="E199" s="1">
        <v>2.2000000000000002</v>
      </c>
      <c r="F199" s="1">
        <v>850</v>
      </c>
      <c r="G199" s="3"/>
    </row>
    <row r="200" spans="1:7" x14ac:dyDescent="0.2">
      <c r="A200" s="2">
        <v>1.86446281</v>
      </c>
      <c r="B200">
        <v>2.7E-4</v>
      </c>
      <c r="C200">
        <v>3.3E-4</v>
      </c>
      <c r="D200" s="1">
        <v>226</v>
      </c>
      <c r="E200" s="1">
        <v>3.76</v>
      </c>
      <c r="F200" s="1">
        <v>1133</v>
      </c>
      <c r="G200" s="3"/>
    </row>
    <row r="201" spans="1:7" x14ac:dyDescent="0.2">
      <c r="A201" s="2">
        <v>1.4210526320000001</v>
      </c>
      <c r="B201">
        <v>2.9999999999999997E-4</v>
      </c>
      <c r="C201">
        <v>3.8000000000000002E-4</v>
      </c>
      <c r="D201" s="1">
        <v>186</v>
      </c>
      <c r="E201" s="1">
        <v>2.97</v>
      </c>
      <c r="F201" s="1">
        <v>850</v>
      </c>
      <c r="G201" s="3"/>
    </row>
    <row r="202" spans="1:7" x14ac:dyDescent="0.2">
      <c r="A202" s="2">
        <v>5.0649350650000002</v>
      </c>
      <c r="B202">
        <v>3.0000000000000001E-3</v>
      </c>
      <c r="C202">
        <v>4.2000000000000002E-4</v>
      </c>
      <c r="D202" s="1">
        <v>12</v>
      </c>
      <c r="E202" s="1">
        <v>1.17</v>
      </c>
      <c r="F202" s="1">
        <v>13</v>
      </c>
      <c r="G202" s="3"/>
    </row>
    <row r="203" spans="1:7" x14ac:dyDescent="0.2">
      <c r="A203" s="2">
        <v>3.2760033000000001E-2</v>
      </c>
      <c r="B203">
        <v>2E-3</v>
      </c>
      <c r="C203">
        <v>4.8099999999999997E-2</v>
      </c>
      <c r="D203" s="1">
        <v>21.2</v>
      </c>
      <c r="E203" s="1">
        <v>1.3</v>
      </c>
      <c r="F203" s="1">
        <v>50.2</v>
      </c>
      <c r="G203" s="3"/>
    </row>
    <row r="204" spans="1:7" x14ac:dyDescent="0.2">
      <c r="A204" s="2">
        <v>3.8921323000000001E-2</v>
      </c>
      <c r="B204">
        <v>4.0000000000000001E-3</v>
      </c>
      <c r="C204">
        <v>4.36E-2</v>
      </c>
      <c r="D204" s="1">
        <v>8.9</v>
      </c>
      <c r="E204" s="1">
        <v>0.7</v>
      </c>
      <c r="F204" s="1">
        <v>7.4</v>
      </c>
      <c r="G204" s="3"/>
    </row>
    <row r="205" spans="1:7" x14ac:dyDescent="0.2">
      <c r="A205" s="2">
        <v>0.340909091</v>
      </c>
      <c r="B205">
        <v>2E-3</v>
      </c>
      <c r="C205">
        <v>3.2000000000000002E-3</v>
      </c>
      <c r="D205" s="1">
        <v>17.5</v>
      </c>
      <c r="E205" s="1">
        <v>0.9</v>
      </c>
      <c r="F205" s="1">
        <v>17</v>
      </c>
      <c r="G205" s="3"/>
    </row>
    <row r="206" spans="1:7" x14ac:dyDescent="0.2">
      <c r="A206" s="2">
        <v>3.5007111E-2</v>
      </c>
      <c r="B206">
        <v>1E-3</v>
      </c>
      <c r="C206">
        <v>2.7699999999999999E-2</v>
      </c>
      <c r="D206" s="1">
        <v>27.5</v>
      </c>
      <c r="E206" s="1">
        <v>1.6</v>
      </c>
      <c r="F206" s="1">
        <v>66.3</v>
      </c>
      <c r="G206" s="3"/>
    </row>
    <row r="207" spans="1:7" x14ac:dyDescent="0.2">
      <c r="A207" s="2">
        <v>0.25518341300000003</v>
      </c>
      <c r="B207">
        <v>2E-3</v>
      </c>
      <c r="C207">
        <v>3.8E-3</v>
      </c>
      <c r="D207" s="1">
        <v>35.700000000000003</v>
      </c>
      <c r="E207" s="1">
        <v>0.8</v>
      </c>
      <c r="F207" s="1">
        <v>33.700000000000003</v>
      </c>
      <c r="G207" s="2"/>
    </row>
    <row r="208" spans="1:7" x14ac:dyDescent="0.2">
      <c r="A208" s="2">
        <v>8.7272727270000008</v>
      </c>
      <c r="B208">
        <v>8.9999999999999993E-3</v>
      </c>
      <c r="C208">
        <v>2.5000000000000001E-4</v>
      </c>
      <c r="D208" s="1">
        <v>5.4</v>
      </c>
      <c r="E208" s="1">
        <v>0.4</v>
      </c>
      <c r="F208" s="1">
        <v>4</v>
      </c>
      <c r="G208" s="3"/>
    </row>
    <row r="209" spans="1:7" x14ac:dyDescent="0.2">
      <c r="A209" s="2">
        <v>9.0478242E-2</v>
      </c>
      <c r="B209">
        <v>8.9999999999999993E-3</v>
      </c>
      <c r="C209">
        <v>4.2200000000000001E-2</v>
      </c>
      <c r="D209" s="1">
        <v>23.7</v>
      </c>
      <c r="E209" s="1">
        <v>0.7</v>
      </c>
      <c r="F209" s="1">
        <v>31.1</v>
      </c>
      <c r="G209" s="3"/>
    </row>
    <row r="210" spans="1:7" x14ac:dyDescent="0.2">
      <c r="A210" s="2">
        <v>7.9810450000000005E-2</v>
      </c>
      <c r="B210">
        <v>4.0000000000000001E-3</v>
      </c>
      <c r="C210">
        <v>2.4299999999999999E-2</v>
      </c>
      <c r="D210" s="1">
        <v>29.6</v>
      </c>
      <c r="E210" s="1">
        <v>0.8</v>
      </c>
      <c r="F210" s="1">
        <v>46.5</v>
      </c>
      <c r="G210" s="3"/>
    </row>
    <row r="211" spans="1:7" x14ac:dyDescent="0.2">
      <c r="A211" s="2">
        <v>1.818181818</v>
      </c>
      <c r="B211">
        <v>4.0000000000000001E-3</v>
      </c>
      <c r="C211">
        <v>8.0000000000000004E-4</v>
      </c>
      <c r="D211" s="1">
        <v>29.4</v>
      </c>
      <c r="E211" s="1">
        <v>0.6</v>
      </c>
      <c r="F211" s="1">
        <v>28.3</v>
      </c>
      <c r="G211" s="3"/>
    </row>
    <row r="212" spans="1:7" x14ac:dyDescent="0.2">
      <c r="A212" s="2">
        <v>5.6451445000000003E-2</v>
      </c>
      <c r="B212">
        <v>1E-3</v>
      </c>
      <c r="C212">
        <v>7.3299999999999997E-3</v>
      </c>
      <c r="D212" s="1">
        <v>17.495519999999999</v>
      </c>
      <c r="E212" s="1">
        <v>0.68275200000000003</v>
      </c>
      <c r="F212" s="1">
        <v>9.4295099150000006</v>
      </c>
      <c r="G212" s="3"/>
    </row>
    <row r="213" spans="1:7" x14ac:dyDescent="0.2">
      <c r="A213" s="2">
        <v>2.9828486204325131E-2</v>
      </c>
      <c r="B213">
        <v>4.0000000000000001E-3</v>
      </c>
      <c r="C213">
        <v>8.9400000000000007E-2</v>
      </c>
      <c r="D213" s="1">
        <v>26.5</v>
      </c>
      <c r="E213" s="1">
        <v>1.1000000000000001</v>
      </c>
      <c r="F213" s="1">
        <v>40.799999999999997</v>
      </c>
      <c r="G213" s="3"/>
    </row>
    <row r="214" spans="1:7" x14ac:dyDescent="0.2">
      <c r="A214" s="2">
        <v>7.5806599326599333E-2</v>
      </c>
      <c r="B214">
        <v>4.0000000000000001E-3</v>
      </c>
      <c r="C214">
        <v>2.7E-2</v>
      </c>
      <c r="D214" s="1">
        <f>68.2*0.3048</f>
        <v>20.787360000000003</v>
      </c>
      <c r="E214" s="1">
        <v>0.84429600000000005</v>
      </c>
      <c r="F214" s="1">
        <v>27.467341194239999</v>
      </c>
      <c r="G214" s="3"/>
    </row>
    <row r="215" spans="1:7" x14ac:dyDescent="0.2">
      <c r="A215" s="2">
        <f t="shared" ref="A215:A227" si="0">(B215*E215)/(1.65*C215)</f>
        <v>0.13341414141414143</v>
      </c>
      <c r="B215">
        <v>1.3299999999999999E-2</v>
      </c>
      <c r="C215">
        <v>2.3940000000000003E-2</v>
      </c>
      <c r="D215" s="1">
        <v>3.99288</v>
      </c>
      <c r="E215" s="1">
        <v>0.39624000000000004</v>
      </c>
      <c r="F215" s="1">
        <v>2.6164766251008005</v>
      </c>
      <c r="G215" s="3"/>
    </row>
    <row r="216" spans="1:7" x14ac:dyDescent="0.2">
      <c r="A216" s="2">
        <f t="shared" si="0"/>
        <v>5.9175346687211097E-2</v>
      </c>
      <c r="B216">
        <v>2.7E-2</v>
      </c>
      <c r="C216">
        <v>5.8999999999999997E-2</v>
      </c>
      <c r="D216" s="1">
        <v>1.8897600000000001</v>
      </c>
      <c r="E216" s="1">
        <v>0.21335999999999999</v>
      </c>
      <c r="F216" s="1">
        <v>0.36245563637760009</v>
      </c>
      <c r="G216" s="3"/>
    </row>
    <row r="217" spans="1:7" x14ac:dyDescent="0.2">
      <c r="A217" s="2">
        <f t="shared" si="0"/>
        <v>6.3961818181818189E-2</v>
      </c>
      <c r="B217">
        <v>2.7699999999999999E-2</v>
      </c>
      <c r="C217">
        <v>4.8000000000000001E-2</v>
      </c>
      <c r="D217" s="1">
        <v>2.04216</v>
      </c>
      <c r="E217" s="1">
        <v>0.18288000000000001</v>
      </c>
      <c r="F217" s="1">
        <v>0.35112889774080008</v>
      </c>
      <c r="G217" s="3"/>
    </row>
    <row r="218" spans="1:7" x14ac:dyDescent="0.2">
      <c r="A218" s="2">
        <f t="shared" si="0"/>
        <v>4.4113975576662148E-2</v>
      </c>
      <c r="B218">
        <v>0.02</v>
      </c>
      <c r="C218">
        <v>6.7000000000000004E-2</v>
      </c>
      <c r="D218" s="1">
        <v>7.5895200000000003</v>
      </c>
      <c r="E218" s="1">
        <v>0.24384000000000003</v>
      </c>
      <c r="F218" s="1">
        <v>2.4522389148672001</v>
      </c>
      <c r="G218" s="2"/>
    </row>
    <row r="219" spans="1:7" x14ac:dyDescent="0.2">
      <c r="A219" s="2">
        <f t="shared" si="0"/>
        <v>0.11083636363636365</v>
      </c>
      <c r="B219">
        <v>1.6E-2</v>
      </c>
      <c r="C219">
        <v>0.04</v>
      </c>
      <c r="D219" s="1">
        <v>10.088880000000001</v>
      </c>
      <c r="E219" s="1">
        <v>0.45720000000000005</v>
      </c>
      <c r="F219" s="1">
        <v>7.8720833525760012</v>
      </c>
      <c r="G219" s="3"/>
    </row>
    <row r="220" spans="1:7" x14ac:dyDescent="0.2">
      <c r="A220" s="2">
        <f t="shared" si="0"/>
        <v>0.24278441558441557</v>
      </c>
      <c r="B220">
        <v>0.08</v>
      </c>
      <c r="C220">
        <v>0.14000000000000001</v>
      </c>
      <c r="D220" s="1">
        <v>5.6997600000000004</v>
      </c>
      <c r="E220" s="1">
        <v>0.70104</v>
      </c>
      <c r="F220" s="1">
        <v>6.1136071792128011</v>
      </c>
      <c r="G220" s="3"/>
    </row>
    <row r="221" spans="1:7" x14ac:dyDescent="0.2">
      <c r="A221" s="2">
        <f t="shared" si="0"/>
        <v>0.10519378512396693</v>
      </c>
      <c r="B221">
        <v>3.4799999999999998E-2</v>
      </c>
      <c r="C221">
        <v>0.11</v>
      </c>
      <c r="D221" s="1">
        <v>8.3515200000000007</v>
      </c>
      <c r="E221" s="1">
        <v>0.54864000000000002</v>
      </c>
      <c r="F221" s="1">
        <v>8.1835686650880017</v>
      </c>
      <c r="G221" s="3"/>
    </row>
    <row r="222" spans="1:7" x14ac:dyDescent="0.2">
      <c r="A222" s="2">
        <f t="shared" si="0"/>
        <v>0.18210672304439751</v>
      </c>
      <c r="B222">
        <v>4.7100000000000003E-2</v>
      </c>
      <c r="C222">
        <v>4.2999999999999997E-2</v>
      </c>
      <c r="D222" s="1">
        <v>2.5908000000000002</v>
      </c>
      <c r="E222" s="1">
        <v>0.27432000000000001</v>
      </c>
      <c r="F222" s="1">
        <v>0.84950539776000011</v>
      </c>
      <c r="G222" s="3"/>
    </row>
    <row r="223" spans="1:7" x14ac:dyDescent="0.2">
      <c r="A223" s="2">
        <f t="shared" si="0"/>
        <v>0.16853647058823529</v>
      </c>
      <c r="B223">
        <v>1.41E-2</v>
      </c>
      <c r="C223">
        <v>1.7000000000000001E-2</v>
      </c>
      <c r="D223" s="1">
        <v>4.2976799999999997</v>
      </c>
      <c r="E223" s="1">
        <v>0.33528000000000002</v>
      </c>
      <c r="F223" s="1">
        <v>2.2964962586112003</v>
      </c>
      <c r="G223" s="3"/>
    </row>
    <row r="224" spans="1:7" x14ac:dyDescent="0.2">
      <c r="A224" s="2">
        <f t="shared" si="0"/>
        <v>7.5397894736842122E-2</v>
      </c>
      <c r="B224">
        <v>1.41E-2</v>
      </c>
      <c r="C224">
        <v>3.7999999999999999E-2</v>
      </c>
      <c r="D224" s="1">
        <v>5.1816000000000004</v>
      </c>
      <c r="E224" s="1">
        <v>0.33528000000000002</v>
      </c>
      <c r="F224" s="1">
        <v>2.3276447898624006</v>
      </c>
      <c r="G224" s="3"/>
    </row>
    <row r="225" spans="1:7" x14ac:dyDescent="0.2">
      <c r="A225" s="2">
        <f t="shared" si="0"/>
        <v>0.13271196172248806</v>
      </c>
      <c r="B225">
        <v>5.4600000000000003E-2</v>
      </c>
      <c r="C225">
        <v>3.7999999999999999E-2</v>
      </c>
      <c r="D225" s="1">
        <v>1.0058400000000001</v>
      </c>
      <c r="E225" s="1">
        <v>0.15240000000000001</v>
      </c>
      <c r="F225" s="1">
        <v>0.15857434091520001</v>
      </c>
      <c r="G225" s="3"/>
    </row>
    <row r="226" spans="1:7" x14ac:dyDescent="0.2">
      <c r="A226" s="2">
        <f t="shared" si="0"/>
        <v>0.13271196172248806</v>
      </c>
      <c r="B226">
        <v>5.4600000000000003E-2</v>
      </c>
      <c r="C226">
        <v>3.7999999999999999E-2</v>
      </c>
      <c r="D226" s="1">
        <v>1.2801600000000002</v>
      </c>
      <c r="E226" s="1">
        <v>0.15240000000000001</v>
      </c>
      <c r="F226" s="1">
        <v>0.15857434091520001</v>
      </c>
      <c r="G226" s="3"/>
    </row>
    <row r="227" spans="1:7" x14ac:dyDescent="0.2">
      <c r="A227" s="2">
        <f t="shared" si="0"/>
        <v>6.2807272727272739E-2</v>
      </c>
      <c r="B227">
        <v>1.3599999999999999E-2</v>
      </c>
      <c r="C227">
        <v>1.2E-2</v>
      </c>
      <c r="D227" s="1">
        <v>0.51816000000000006</v>
      </c>
      <c r="E227" s="1">
        <v>9.1440000000000007E-2</v>
      </c>
      <c r="F227" s="2">
        <v>2.5485161932800003E-2</v>
      </c>
      <c r="G227" s="3"/>
    </row>
    <row r="228" spans="1:7" x14ac:dyDescent="0.2">
      <c r="A228" s="2">
        <v>0.1291038383838384</v>
      </c>
      <c r="B228">
        <v>3.7000000000000002E-3</v>
      </c>
      <c r="C228">
        <v>1.7999999999999999E-2</v>
      </c>
      <c r="D228" s="1">
        <v>13.197839999999999</v>
      </c>
      <c r="E228" s="1">
        <v>1.0363200000000001</v>
      </c>
      <c r="F228" s="1">
        <v>26.985954802176003</v>
      </c>
      <c r="G228" s="3"/>
    </row>
    <row r="229" spans="1:7" x14ac:dyDescent="0.2">
      <c r="A229" s="2">
        <f t="shared" ref="A229:A259" si="1">(B229*E229)/(1.65*C229)</f>
        <v>9.8726464646464646E-2</v>
      </c>
      <c r="B229">
        <v>3.7000000000000002E-3</v>
      </c>
      <c r="C229">
        <v>2.7E-2</v>
      </c>
      <c r="D229" s="1">
        <v>12.832080000000001</v>
      </c>
      <c r="E229" s="1">
        <v>1.18872</v>
      </c>
      <c r="F229" s="1">
        <v>31.247640214272003</v>
      </c>
      <c r="G229" s="2"/>
    </row>
    <row r="230" spans="1:7" x14ac:dyDescent="0.2">
      <c r="A230" s="2">
        <f t="shared" si="1"/>
        <v>0.15852958677685952</v>
      </c>
      <c r="B230">
        <v>2.3599999999999999E-2</v>
      </c>
      <c r="C230">
        <v>4.3999999999999997E-2</v>
      </c>
      <c r="D230" s="1">
        <v>6.0655200000000002</v>
      </c>
      <c r="E230" s="1">
        <v>0.48768000000000006</v>
      </c>
      <c r="F230" s="1">
        <v>5.9465377843200011</v>
      </c>
      <c r="G230" s="3"/>
    </row>
    <row r="231" spans="1:7" x14ac:dyDescent="0.2">
      <c r="A231" s="2">
        <f t="shared" si="1"/>
        <v>0.27178265412748176</v>
      </c>
      <c r="B231">
        <v>3.2000000000000001E-2</v>
      </c>
      <c r="C231">
        <v>8.6999999999999994E-3</v>
      </c>
      <c r="D231" s="1">
        <v>1.2192000000000001</v>
      </c>
      <c r="E231" s="1">
        <v>0.12192000000000001</v>
      </c>
      <c r="F231" s="1">
        <v>0.17273276421120001</v>
      </c>
      <c r="G231" s="3"/>
    </row>
    <row r="232" spans="1:7" x14ac:dyDescent="0.2">
      <c r="A232" s="2">
        <f t="shared" si="1"/>
        <v>0.23645090909090916</v>
      </c>
      <c r="B232">
        <v>3.5200000000000002E-2</v>
      </c>
      <c r="C232">
        <v>1.0999999999999999E-2</v>
      </c>
      <c r="D232" s="1">
        <v>1.6459200000000003</v>
      </c>
      <c r="E232" s="1">
        <v>0.12192000000000001</v>
      </c>
      <c r="F232" s="1">
        <v>0.24352488069120001</v>
      </c>
      <c r="G232" s="3"/>
    </row>
    <row r="233" spans="1:7" x14ac:dyDescent="0.2">
      <c r="A233" s="2">
        <f t="shared" si="1"/>
        <v>9.5489790209790232E-2</v>
      </c>
      <c r="B233">
        <v>1.12E-2</v>
      </c>
      <c r="C233">
        <v>1.2999999999999999E-2</v>
      </c>
      <c r="D233" s="1">
        <v>1.31064</v>
      </c>
      <c r="E233" s="1">
        <v>0.18288000000000001</v>
      </c>
      <c r="F233" s="1">
        <v>0.22936645739520004</v>
      </c>
      <c r="G233" s="3"/>
    </row>
    <row r="234" spans="1:7" x14ac:dyDescent="0.2">
      <c r="A234" s="2">
        <f t="shared" si="1"/>
        <v>9.760750733137831E-2</v>
      </c>
      <c r="B234">
        <v>1.17E-2</v>
      </c>
      <c r="C234">
        <v>3.1E-2</v>
      </c>
      <c r="D234" s="1">
        <v>5.3644800000000004</v>
      </c>
      <c r="E234" s="1">
        <v>0.42671999999999999</v>
      </c>
      <c r="F234" s="1">
        <v>3.6698633183232006</v>
      </c>
      <c r="G234" s="3"/>
    </row>
    <row r="235" spans="1:7" x14ac:dyDescent="0.2">
      <c r="A235" s="2">
        <f t="shared" si="1"/>
        <v>5.9436000000000017E-2</v>
      </c>
      <c r="B235">
        <v>9.9000000000000008E-3</v>
      </c>
      <c r="C235">
        <v>0.04</v>
      </c>
      <c r="D235" s="1">
        <v>5.3340000000000005</v>
      </c>
      <c r="E235" s="1">
        <v>0.39624000000000004</v>
      </c>
      <c r="F235" s="1">
        <v>2.9732688921600006</v>
      </c>
      <c r="G235" s="3"/>
    </row>
    <row r="236" spans="1:7" x14ac:dyDescent="0.2">
      <c r="A236" s="2">
        <f t="shared" si="1"/>
        <v>4.7049813800657182E-2</v>
      </c>
      <c r="B236">
        <v>3.0200000000000001E-2</v>
      </c>
      <c r="C236">
        <v>8.3000000000000004E-2</v>
      </c>
      <c r="D236" s="1">
        <v>3.7185600000000001</v>
      </c>
      <c r="E236" s="1">
        <v>0.21335999999999999</v>
      </c>
      <c r="F236" s="1">
        <v>0.6088122017280001</v>
      </c>
      <c r="G236" s="3"/>
    </row>
    <row r="237" spans="1:7" x14ac:dyDescent="0.2">
      <c r="A237" s="2">
        <f t="shared" si="1"/>
        <v>0.12874931129476586</v>
      </c>
      <c r="B237">
        <v>4.5999999999999999E-2</v>
      </c>
      <c r="C237">
        <v>6.6000000000000003E-2</v>
      </c>
      <c r="D237" s="1">
        <v>6.0655200000000002</v>
      </c>
      <c r="E237" s="1">
        <v>0.30480000000000002</v>
      </c>
      <c r="F237" s="1">
        <v>3.7718039660544003</v>
      </c>
      <c r="G237" s="3"/>
    </row>
    <row r="238" spans="1:7" x14ac:dyDescent="0.2">
      <c r="A238" s="2">
        <f t="shared" si="1"/>
        <v>0.11380806324110673</v>
      </c>
      <c r="B238">
        <v>1.09E-2</v>
      </c>
      <c r="C238">
        <v>2.3E-2</v>
      </c>
      <c r="D238" s="1">
        <v>6.7056000000000004</v>
      </c>
      <c r="E238" s="1">
        <v>0.39624000000000004</v>
      </c>
      <c r="F238" s="1">
        <v>9.9052329378816015</v>
      </c>
      <c r="G238" s="3"/>
    </row>
    <row r="239" spans="1:7" x14ac:dyDescent="0.2">
      <c r="A239" s="2">
        <f t="shared" si="1"/>
        <v>3.2398321678321691E-2</v>
      </c>
      <c r="B239">
        <v>1.14E-2</v>
      </c>
      <c r="C239">
        <v>3.9E-2</v>
      </c>
      <c r="D239" s="1">
        <v>2.46888</v>
      </c>
      <c r="E239" s="1">
        <v>0.18288000000000001</v>
      </c>
      <c r="F239" s="1">
        <v>0.30015857387520001</v>
      </c>
      <c r="G239" s="3"/>
    </row>
    <row r="240" spans="1:7" x14ac:dyDescent="0.2">
      <c r="A240" s="2">
        <f t="shared" si="1"/>
        <v>9.9224935064935085E-2</v>
      </c>
      <c r="B240">
        <v>4.7000000000000002E-3</v>
      </c>
      <c r="C240">
        <v>1.4E-2</v>
      </c>
      <c r="D240" s="1">
        <v>8.9611199999999993</v>
      </c>
      <c r="E240" s="1">
        <v>0.48768000000000006</v>
      </c>
      <c r="F240" s="1">
        <v>6.634637156505601</v>
      </c>
      <c r="G240" s="2"/>
    </row>
    <row r="241" spans="1:7" x14ac:dyDescent="0.2">
      <c r="A241" s="2">
        <f t="shared" si="1"/>
        <v>9.307870967741938E-2</v>
      </c>
      <c r="B241">
        <v>1.4200000000000001E-2</v>
      </c>
      <c r="C241">
        <v>3.1E-2</v>
      </c>
      <c r="D241" s="1">
        <v>5.3644800000000004</v>
      </c>
      <c r="E241" s="1">
        <v>0.33528000000000002</v>
      </c>
      <c r="F241" s="1">
        <v>2.4607339688448007</v>
      </c>
      <c r="G241" s="3"/>
    </row>
    <row r="242" spans="1:7" x14ac:dyDescent="0.2">
      <c r="A242" s="2">
        <f t="shared" si="1"/>
        <v>8.9947972027972042E-2</v>
      </c>
      <c r="B242">
        <v>2.1100000000000001E-2</v>
      </c>
      <c r="C242">
        <v>3.9E-2</v>
      </c>
      <c r="D242" s="1">
        <v>3.7795200000000002</v>
      </c>
      <c r="E242" s="1">
        <v>0.27432000000000001</v>
      </c>
      <c r="F242" s="1">
        <v>1.1723174489088002</v>
      </c>
      <c r="G242" s="3"/>
    </row>
    <row r="243" spans="1:7" x14ac:dyDescent="0.2">
      <c r="A243" s="2">
        <f t="shared" si="1"/>
        <v>0.12609346801346802</v>
      </c>
      <c r="B243">
        <v>9.7000000000000003E-3</v>
      </c>
      <c r="C243">
        <v>2.7E-2</v>
      </c>
      <c r="D243" s="1">
        <v>7.4066400000000003</v>
      </c>
      <c r="E243" s="1">
        <v>0.57911999999999997</v>
      </c>
      <c r="F243" s="1">
        <v>7.8097862900736015</v>
      </c>
      <c r="G243" s="3"/>
    </row>
    <row r="244" spans="1:7" x14ac:dyDescent="0.2">
      <c r="A244" s="2">
        <f t="shared" si="1"/>
        <v>0.18384761904761907</v>
      </c>
      <c r="B244">
        <v>2.2000000000000001E-3</v>
      </c>
      <c r="C244">
        <v>8.4000000000000012E-3</v>
      </c>
      <c r="D244" s="1">
        <v>13.22832</v>
      </c>
      <c r="E244" s="1">
        <v>1.1582399999999999</v>
      </c>
      <c r="F244" s="1">
        <v>29.936570217062407</v>
      </c>
      <c r="G244" s="3"/>
    </row>
    <row r="245" spans="1:7" x14ac:dyDescent="0.2">
      <c r="A245" s="2">
        <f t="shared" si="1"/>
        <v>9.6520000000000009E-2</v>
      </c>
      <c r="B245">
        <v>2.2000000000000001E-3</v>
      </c>
      <c r="C245">
        <v>1.6E-2</v>
      </c>
      <c r="D245" s="1">
        <v>14.325600000000001</v>
      </c>
      <c r="E245" s="1">
        <v>1.1582399999999999</v>
      </c>
      <c r="F245" s="1">
        <v>29.531639310796805</v>
      </c>
      <c r="G245" s="3"/>
    </row>
    <row r="246" spans="1:7" x14ac:dyDescent="0.2">
      <c r="A246" s="2">
        <f t="shared" si="1"/>
        <v>7.848656319290466E-2</v>
      </c>
      <c r="B246">
        <v>6.7000000000000002E-3</v>
      </c>
      <c r="C246">
        <v>4.1000000000000002E-2</v>
      </c>
      <c r="D246" s="1">
        <v>11.36904</v>
      </c>
      <c r="E246" s="1">
        <v>0.79248000000000007</v>
      </c>
      <c r="F246" s="1">
        <v>17.344068537600002</v>
      </c>
      <c r="G246" s="3"/>
    </row>
    <row r="247" spans="1:7" x14ac:dyDescent="0.2">
      <c r="A247" s="2">
        <f t="shared" si="1"/>
        <v>0.13452964426877473</v>
      </c>
      <c r="B247">
        <v>6.7000000000000002E-3</v>
      </c>
      <c r="C247">
        <v>2.3E-2</v>
      </c>
      <c r="D247" s="1">
        <v>12.283440000000001</v>
      </c>
      <c r="E247" s="1">
        <v>0.76200000000000001</v>
      </c>
      <c r="F247" s="1">
        <v>17.695197435340802</v>
      </c>
      <c r="G247" s="3"/>
    </row>
    <row r="248" spans="1:7" x14ac:dyDescent="0.2">
      <c r="A248" s="2">
        <f t="shared" si="1"/>
        <v>9.5610358126721778E-2</v>
      </c>
      <c r="B248">
        <v>2.4400000000000002E-2</v>
      </c>
      <c r="C248">
        <v>3.3000000000000002E-2</v>
      </c>
      <c r="D248" s="1">
        <v>2.9260800000000002</v>
      </c>
      <c r="E248" s="1">
        <v>0.21335999999999999</v>
      </c>
      <c r="F248" s="1">
        <v>0.94861436083200013</v>
      </c>
      <c r="G248" s="3"/>
    </row>
    <row r="249" spans="1:7" x14ac:dyDescent="0.2">
      <c r="A249" s="2">
        <f t="shared" si="1"/>
        <v>0.25959043062200959</v>
      </c>
      <c r="B249">
        <v>4.4499999999999998E-2</v>
      </c>
      <c r="C249">
        <v>1.9E-2</v>
      </c>
      <c r="D249" s="1">
        <v>1.5544799999999999</v>
      </c>
      <c r="E249" s="1">
        <v>0.18288000000000001</v>
      </c>
      <c r="F249" s="1">
        <v>0.28033678126080003</v>
      </c>
      <c r="G249" s="3"/>
    </row>
    <row r="250" spans="1:7" x14ac:dyDescent="0.2">
      <c r="A250" s="2">
        <f t="shared" si="1"/>
        <v>0.11969828009828011</v>
      </c>
      <c r="B250">
        <v>9.5899999999999999E-2</v>
      </c>
      <c r="C250">
        <v>7.3999999999999996E-2</v>
      </c>
      <c r="D250" s="1">
        <v>2.6517599999999999</v>
      </c>
      <c r="E250" s="1">
        <v>0.15240000000000001</v>
      </c>
      <c r="F250" s="1">
        <v>0.28316846592000006</v>
      </c>
      <c r="G250" s="2"/>
    </row>
    <row r="251" spans="1:7" x14ac:dyDescent="0.2">
      <c r="A251" s="2">
        <f t="shared" si="1"/>
        <v>0.1367821487603306</v>
      </c>
      <c r="B251">
        <v>6.0000000000000001E-3</v>
      </c>
      <c r="C251">
        <v>4.3999999999999997E-2</v>
      </c>
      <c r="D251" s="1">
        <v>17.9832</v>
      </c>
      <c r="E251" s="1">
        <v>1.6550640000000001</v>
      </c>
      <c r="F251" s="1">
        <v>88.886581452288013</v>
      </c>
      <c r="G251" s="3"/>
    </row>
    <row r="252" spans="1:7" x14ac:dyDescent="0.2">
      <c r="A252" s="2">
        <f t="shared" si="1"/>
        <v>0.11190209790209794</v>
      </c>
      <c r="B252">
        <v>2.1000000000000001E-2</v>
      </c>
      <c r="C252">
        <v>5.1999999999999998E-2</v>
      </c>
      <c r="D252" s="1">
        <v>11.21664</v>
      </c>
      <c r="E252" s="1">
        <v>0.45720000000000005</v>
      </c>
      <c r="F252" s="1">
        <v>9.0812127020544011</v>
      </c>
      <c r="G252" s="2"/>
    </row>
    <row r="253" spans="1:7" x14ac:dyDescent="0.2">
      <c r="A253" s="2">
        <f t="shared" si="1"/>
        <v>5.1363192904656317E-2</v>
      </c>
      <c r="B253">
        <v>6.0000000000000001E-3</v>
      </c>
      <c r="C253">
        <v>4.1000000000000002E-2</v>
      </c>
      <c r="D253" s="1">
        <v>10.302239999999999</v>
      </c>
      <c r="E253" s="1">
        <v>0.57911999999999997</v>
      </c>
      <c r="F253" s="1">
        <v>7.8465981906432019</v>
      </c>
      <c r="G253" s="2"/>
    </row>
    <row r="254" spans="1:7" x14ac:dyDescent="0.2">
      <c r="A254" s="2">
        <f t="shared" si="1"/>
        <v>5.2647272727272723E-2</v>
      </c>
      <c r="B254">
        <v>7.4999999999999997E-3</v>
      </c>
      <c r="C254">
        <v>0.05</v>
      </c>
      <c r="D254" s="1">
        <v>11.247120000000001</v>
      </c>
      <c r="E254" s="1">
        <v>0.57911999999999997</v>
      </c>
      <c r="F254" s="1">
        <v>8.8829947759104009</v>
      </c>
      <c r="G254" s="2"/>
    </row>
    <row r="255" spans="1:7" x14ac:dyDescent="0.2">
      <c r="A255" s="2">
        <f t="shared" si="1"/>
        <v>0.10792690909090909</v>
      </c>
      <c r="B255">
        <v>1.14E-2</v>
      </c>
      <c r="C255">
        <v>3.2000000000000001E-2</v>
      </c>
      <c r="D255" s="1">
        <v>9.4488000000000003</v>
      </c>
      <c r="E255" s="1">
        <v>0.49987199999999998</v>
      </c>
      <c r="F255" s="1">
        <v>5.8899040911360006</v>
      </c>
      <c r="G255" s="2"/>
    </row>
    <row r="256" spans="1:7" x14ac:dyDescent="0.2">
      <c r="A256" s="2">
        <f t="shared" si="1"/>
        <v>0.10061038961038962</v>
      </c>
      <c r="B256">
        <v>1.2500000000000001E-2</v>
      </c>
      <c r="C256">
        <v>4.2000000000000003E-2</v>
      </c>
      <c r="D256" s="1">
        <v>7.9248000000000003</v>
      </c>
      <c r="E256" s="1">
        <v>0.55778400000000006</v>
      </c>
      <c r="F256" s="1">
        <v>4.5023786081280006</v>
      </c>
      <c r="G256" s="2"/>
    </row>
    <row r="257" spans="1:7" x14ac:dyDescent="0.2">
      <c r="A257" s="2">
        <f t="shared" si="1"/>
        <v>0.10507287272727273</v>
      </c>
      <c r="B257">
        <v>8.9999999999999993E-3</v>
      </c>
      <c r="C257">
        <v>2.5000000000000001E-2</v>
      </c>
      <c r="D257" s="1">
        <v>7.3152000000000008</v>
      </c>
      <c r="E257" s="1">
        <v>0.48158400000000007</v>
      </c>
      <c r="F257" s="1">
        <v>4.020992216064001</v>
      </c>
      <c r="G257" s="2"/>
    </row>
    <row r="258" spans="1:7" x14ac:dyDescent="0.2">
      <c r="A258" s="2">
        <f t="shared" si="1"/>
        <v>0.1109472</v>
      </c>
      <c r="B258">
        <v>5.4600000000000003E-2</v>
      </c>
      <c r="C258">
        <v>0.1</v>
      </c>
      <c r="D258" s="1">
        <v>3.2004000000000001</v>
      </c>
      <c r="E258" s="1">
        <v>0.33528000000000002</v>
      </c>
      <c r="F258" s="1">
        <v>1.1496639716352002</v>
      </c>
      <c r="G258" s="2"/>
    </row>
    <row r="259" spans="1:7" x14ac:dyDescent="0.2">
      <c r="A259" s="2">
        <f t="shared" si="1"/>
        <v>6.4417715617715643E-2</v>
      </c>
      <c r="B259">
        <v>3.4000000000000002E-2</v>
      </c>
      <c r="C259">
        <v>3.9E-2</v>
      </c>
      <c r="D259" s="1">
        <v>3.1394400000000005</v>
      </c>
      <c r="E259" s="1">
        <v>0.12192000000000001</v>
      </c>
      <c r="F259" s="1">
        <v>0.37378237501440004</v>
      </c>
      <c r="G259" s="2"/>
    </row>
    <row r="260" spans="1:7" x14ac:dyDescent="0.2">
      <c r="A260" s="2">
        <v>0.51627384511784524</v>
      </c>
      <c r="B260">
        <v>0.01</v>
      </c>
      <c r="C260">
        <v>4.4999999999999999E-4</v>
      </c>
      <c r="D260" s="1">
        <v>1.2</v>
      </c>
      <c r="E260" s="1">
        <v>3.8333332999999997E-2</v>
      </c>
      <c r="F260" s="2">
        <v>1.0733332999999999E-2</v>
      </c>
      <c r="G260" s="2"/>
    </row>
    <row r="261" spans="1:7" x14ac:dyDescent="0.2">
      <c r="A261" s="2">
        <v>0.20202020202020204</v>
      </c>
      <c r="B261">
        <v>0.01</v>
      </c>
      <c r="C261">
        <v>4.4999999999999999E-4</v>
      </c>
      <c r="D261" s="1">
        <v>0.17</v>
      </c>
      <c r="E261" s="1">
        <v>1.4999999999999999E-2</v>
      </c>
      <c r="F261" s="3">
        <v>3.5581399999999998E-4</v>
      </c>
      <c r="G261" s="3"/>
    </row>
    <row r="262" spans="1:7" x14ac:dyDescent="0.2">
      <c r="A262" s="2">
        <v>0.20202020202020204</v>
      </c>
      <c r="B262">
        <v>0.01</v>
      </c>
      <c r="C262">
        <v>4.4999999999999999E-4</v>
      </c>
      <c r="D262" s="1">
        <v>0.15</v>
      </c>
      <c r="E262" s="1">
        <v>1.4999999999999999E-2</v>
      </c>
      <c r="F262" s="3">
        <v>4.4000000000000002E-4</v>
      </c>
      <c r="G262" s="3"/>
    </row>
    <row r="263" spans="1:7" x14ac:dyDescent="0.2">
      <c r="A263" s="2">
        <v>0.20202020202020204</v>
      </c>
      <c r="B263">
        <v>0.01</v>
      </c>
      <c r="C263">
        <v>4.4999999999999999E-4</v>
      </c>
      <c r="D263" s="1">
        <v>0.15</v>
      </c>
      <c r="E263" s="1">
        <v>1.4999999999999999E-2</v>
      </c>
      <c r="F263" s="3">
        <v>4.3043500000000001E-4</v>
      </c>
      <c r="G263" s="3"/>
    </row>
    <row r="264" spans="1:7" x14ac:dyDescent="0.2">
      <c r="A264" s="2">
        <v>0.20202020202020204</v>
      </c>
      <c r="B264">
        <v>0.01</v>
      </c>
      <c r="C264">
        <v>4.4999999999999999E-4</v>
      </c>
      <c r="D264" s="1">
        <v>0.15</v>
      </c>
      <c r="E264" s="1">
        <v>1.4999999999999999E-2</v>
      </c>
      <c r="F264" s="3">
        <v>4.4999999999999999E-4</v>
      </c>
      <c r="G264" s="3"/>
    </row>
    <row r="265" spans="1:7" x14ac:dyDescent="0.2">
      <c r="A265" s="2">
        <v>0.60606060606060619</v>
      </c>
      <c r="B265">
        <v>0.01</v>
      </c>
      <c r="C265">
        <v>4.4999999999999999E-4</v>
      </c>
      <c r="D265" s="1">
        <v>0.25</v>
      </c>
      <c r="E265" s="1">
        <v>4.4999999999999998E-2</v>
      </c>
      <c r="F265" s="3">
        <v>3.5156250000000001E-3</v>
      </c>
      <c r="G265" s="2"/>
    </row>
    <row r="266" spans="1:7" x14ac:dyDescent="0.2">
      <c r="A266" s="2">
        <v>0.60606060606060619</v>
      </c>
      <c r="B266">
        <v>0.01</v>
      </c>
      <c r="C266">
        <v>4.4999999999999999E-4</v>
      </c>
      <c r="D266" s="1">
        <v>0.25</v>
      </c>
      <c r="E266" s="1">
        <v>4.4999999999999998E-2</v>
      </c>
      <c r="F266" s="3">
        <v>3.348214E-3</v>
      </c>
      <c r="G266" s="2"/>
    </row>
    <row r="267" spans="1:7" x14ac:dyDescent="0.2">
      <c r="A267" s="2">
        <v>0.60606060606060619</v>
      </c>
      <c r="B267">
        <v>0.01</v>
      </c>
      <c r="C267">
        <v>4.4999999999999999E-4</v>
      </c>
      <c r="D267" s="1">
        <v>0.25</v>
      </c>
      <c r="E267" s="1">
        <v>4.4999999999999998E-2</v>
      </c>
      <c r="F267" s="3">
        <v>4.0178569999999997E-3</v>
      </c>
      <c r="G267" s="2"/>
    </row>
    <row r="268" spans="1:7" x14ac:dyDescent="0.2">
      <c r="A268" s="2">
        <v>0.60606060606060619</v>
      </c>
      <c r="B268">
        <v>0.01</v>
      </c>
      <c r="C268">
        <v>4.4999999999999999E-4</v>
      </c>
      <c r="D268" s="1">
        <v>0.25</v>
      </c>
      <c r="E268" s="1">
        <v>4.4999999999999998E-2</v>
      </c>
      <c r="F268" s="3">
        <v>3.1250000000000002E-3</v>
      </c>
      <c r="G268" s="2"/>
    </row>
    <row r="269" spans="1:7" x14ac:dyDescent="0.2">
      <c r="A269" s="2">
        <v>0.60606060606060619</v>
      </c>
      <c r="B269">
        <v>0.01</v>
      </c>
      <c r="C269">
        <v>4.4999999999999999E-4</v>
      </c>
      <c r="D269" s="1">
        <v>0.25</v>
      </c>
      <c r="E269" s="1">
        <v>4.4999999999999998E-2</v>
      </c>
      <c r="F269" s="3">
        <v>3.605769E-3</v>
      </c>
      <c r="G269" s="2"/>
    </row>
    <row r="270" spans="1:7" x14ac:dyDescent="0.2">
      <c r="A270" s="2">
        <v>0.40404040404040409</v>
      </c>
      <c r="B270">
        <v>0.01</v>
      </c>
      <c r="C270">
        <v>4.4999999999999999E-4</v>
      </c>
      <c r="D270" s="1">
        <v>0.5</v>
      </c>
      <c r="E270" s="1">
        <v>0.03</v>
      </c>
      <c r="F270" s="3">
        <v>3.6290319999999999E-3</v>
      </c>
      <c r="G270" s="2"/>
    </row>
    <row r="271" spans="1:7" x14ac:dyDescent="0.2">
      <c r="A271" s="2">
        <v>0.40404040404040409</v>
      </c>
      <c r="B271">
        <v>0.01</v>
      </c>
      <c r="C271">
        <v>4.4999999999999999E-4</v>
      </c>
      <c r="D271" s="1">
        <v>0.5</v>
      </c>
      <c r="E271" s="1">
        <v>0.03</v>
      </c>
      <c r="F271" s="3">
        <v>3.0821920000000001E-3</v>
      </c>
      <c r="G271" s="2"/>
    </row>
    <row r="272" spans="1:7" x14ac:dyDescent="0.2">
      <c r="A272" s="2">
        <v>0.20202020202020204</v>
      </c>
      <c r="B272">
        <v>0.01</v>
      </c>
      <c r="C272">
        <v>4.4999999999999999E-4</v>
      </c>
      <c r="D272" s="1">
        <v>0.17</v>
      </c>
      <c r="E272" s="1">
        <v>1.4999999999999999E-2</v>
      </c>
      <c r="F272" s="3">
        <v>2.5500000000000002E-4</v>
      </c>
    </row>
    <row r="273" spans="1:7" x14ac:dyDescent="0.2">
      <c r="A273" s="2">
        <v>0.40404040404040409</v>
      </c>
      <c r="B273">
        <v>0.01</v>
      </c>
      <c r="C273">
        <v>4.4999999999999999E-4</v>
      </c>
      <c r="D273" s="1">
        <v>0.5</v>
      </c>
      <c r="E273" s="1">
        <v>0.03</v>
      </c>
      <c r="F273" s="3">
        <v>3.4615380000000001E-3</v>
      </c>
      <c r="G273" s="2"/>
    </row>
    <row r="274" spans="1:7" x14ac:dyDescent="0.2">
      <c r="A274" s="2">
        <v>0.40404040404040409</v>
      </c>
      <c r="B274">
        <v>0.01</v>
      </c>
      <c r="C274">
        <v>4.4999999999999999E-4</v>
      </c>
      <c r="D274" s="1">
        <v>0.5</v>
      </c>
      <c r="E274" s="1">
        <v>0.03</v>
      </c>
      <c r="F274" s="3">
        <v>3.6290319999999999E-3</v>
      </c>
      <c r="G274" s="3"/>
    </row>
    <row r="275" spans="1:7" x14ac:dyDescent="0.2">
      <c r="A275" s="2">
        <v>0.40404040404040409</v>
      </c>
      <c r="B275">
        <v>0.01</v>
      </c>
      <c r="C275">
        <v>4.4999999999999999E-4</v>
      </c>
      <c r="D275" s="1">
        <v>0.5</v>
      </c>
      <c r="E275" s="1">
        <v>0.03</v>
      </c>
      <c r="F275" s="3">
        <v>3.6290319999999999E-3</v>
      </c>
    </row>
    <row r="276" spans="1:7" x14ac:dyDescent="0.2">
      <c r="A276" s="2">
        <v>0.40404040404040409</v>
      </c>
      <c r="B276">
        <v>0.01</v>
      </c>
      <c r="C276">
        <v>4.4999999999999999E-4</v>
      </c>
      <c r="D276" s="1">
        <v>0.5</v>
      </c>
      <c r="E276" s="1">
        <v>0.03</v>
      </c>
      <c r="F276" s="3">
        <v>3.6290319999999999E-3</v>
      </c>
    </row>
    <row r="277" spans="1:7" x14ac:dyDescent="0.2">
      <c r="A277" s="2">
        <v>0.53872053872053882</v>
      </c>
      <c r="B277">
        <v>0.01</v>
      </c>
      <c r="C277">
        <v>4.4999999999999999E-4</v>
      </c>
      <c r="D277" s="1">
        <v>0.3</v>
      </c>
      <c r="E277" s="1">
        <v>0.04</v>
      </c>
      <c r="F277" s="3">
        <v>3.6315789999999998E-3</v>
      </c>
    </row>
    <row r="278" spans="1:7" x14ac:dyDescent="0.2">
      <c r="A278" s="2">
        <v>0.53872053872053882</v>
      </c>
      <c r="B278">
        <v>0.01</v>
      </c>
      <c r="C278">
        <v>4.4999999999999999E-4</v>
      </c>
      <c r="D278" s="1">
        <v>0.3</v>
      </c>
      <c r="E278" s="1">
        <v>0.04</v>
      </c>
      <c r="F278" s="3">
        <v>4.5999999999999999E-3</v>
      </c>
    </row>
    <row r="279" spans="1:7" x14ac:dyDescent="0.2">
      <c r="A279" s="2">
        <v>0.53872053872053882</v>
      </c>
      <c r="B279">
        <v>0.01</v>
      </c>
      <c r="C279">
        <v>4.4999999999999999E-4</v>
      </c>
      <c r="D279" s="1">
        <v>0.3</v>
      </c>
      <c r="E279" s="1">
        <v>0.04</v>
      </c>
      <c r="F279" s="3">
        <v>3.9428570000000001E-3</v>
      </c>
    </row>
    <row r="280" spans="1:7" x14ac:dyDescent="0.2">
      <c r="A280" s="2">
        <v>0.53872053872053882</v>
      </c>
      <c r="B280">
        <v>0.01</v>
      </c>
      <c r="C280">
        <v>4.4999999999999999E-4</v>
      </c>
      <c r="D280" s="1">
        <v>0.3</v>
      </c>
      <c r="E280" s="1">
        <v>0.04</v>
      </c>
      <c r="F280" s="3">
        <v>4.5999999999999999E-3</v>
      </c>
    </row>
    <row r="281" spans="1:7" x14ac:dyDescent="0.2">
      <c r="A281" s="2">
        <v>0.53872053872053882</v>
      </c>
      <c r="B281">
        <v>0.01</v>
      </c>
      <c r="C281">
        <v>4.4999999999999999E-4</v>
      </c>
      <c r="D281" s="1">
        <v>0.3</v>
      </c>
      <c r="E281" s="1">
        <v>0.04</v>
      </c>
      <c r="F281" s="3">
        <v>3.6315789999999998E-3</v>
      </c>
    </row>
    <row r="282" spans="1:7" x14ac:dyDescent="0.2">
      <c r="A282" s="2">
        <v>0.53872053872053882</v>
      </c>
      <c r="B282">
        <v>0.01</v>
      </c>
      <c r="C282">
        <v>4.4999999999999999E-4</v>
      </c>
      <c r="D282" s="1">
        <v>0.3</v>
      </c>
      <c r="E282" s="1">
        <v>0.04</v>
      </c>
      <c r="F282" s="3">
        <v>3.0000000000000001E-3</v>
      </c>
      <c r="G282" s="2"/>
    </row>
    <row r="283" spans="1:7" x14ac:dyDescent="0.2">
      <c r="A283" s="2">
        <v>0.20202020202020204</v>
      </c>
      <c r="B283">
        <v>0.01</v>
      </c>
      <c r="C283">
        <v>4.4999999999999999E-4</v>
      </c>
      <c r="D283" s="1">
        <v>0.17</v>
      </c>
      <c r="E283" s="1">
        <v>1.4999999999999999E-2</v>
      </c>
      <c r="F283" s="3">
        <v>3.0600000000000001E-4</v>
      </c>
    </row>
    <row r="284" spans="1:7" x14ac:dyDescent="0.2">
      <c r="A284" s="2">
        <v>0.53872053872053882</v>
      </c>
      <c r="B284">
        <v>0.01</v>
      </c>
      <c r="C284">
        <v>4.4999999999999999E-4</v>
      </c>
      <c r="D284" s="1">
        <v>0.3</v>
      </c>
      <c r="E284" s="1">
        <v>0.04</v>
      </c>
      <c r="F284" s="3">
        <v>2.875E-3</v>
      </c>
      <c r="G284" s="2"/>
    </row>
    <row r="285" spans="1:7" x14ac:dyDescent="0.2">
      <c r="A285" s="2">
        <v>0.53872053872053882</v>
      </c>
      <c r="B285">
        <v>0.01</v>
      </c>
      <c r="C285">
        <v>4.4999999999999999E-4</v>
      </c>
      <c r="D285" s="1">
        <v>0.3</v>
      </c>
      <c r="E285" s="1">
        <v>0.04</v>
      </c>
      <c r="F285" s="3">
        <v>3.2857139999999999E-3</v>
      </c>
      <c r="G285" s="3"/>
    </row>
    <row r="286" spans="1:7" x14ac:dyDescent="0.2">
      <c r="A286" s="2">
        <v>0.10101010101010102</v>
      </c>
      <c r="B286">
        <v>0.01</v>
      </c>
      <c r="C286">
        <v>4.4999999999999999E-4</v>
      </c>
      <c r="D286" s="1">
        <v>0.3</v>
      </c>
      <c r="E286" s="1">
        <v>7.4999999999999997E-3</v>
      </c>
      <c r="F286" s="3">
        <v>5.2734400000000001E-4</v>
      </c>
    </row>
    <row r="287" spans="1:7" x14ac:dyDescent="0.2">
      <c r="A287" s="2">
        <v>0.10101010101010102</v>
      </c>
      <c r="B287">
        <v>0.01</v>
      </c>
      <c r="C287">
        <v>4.4999999999999999E-4</v>
      </c>
      <c r="D287" s="1">
        <v>0.3</v>
      </c>
      <c r="E287" s="1">
        <v>7.4999999999999997E-3</v>
      </c>
      <c r="F287" s="3">
        <v>6.49038E-4</v>
      </c>
    </row>
    <row r="288" spans="1:7" x14ac:dyDescent="0.2">
      <c r="A288" s="2">
        <v>0.10101010101010102</v>
      </c>
      <c r="B288">
        <v>0.01</v>
      </c>
      <c r="C288">
        <v>4.4999999999999999E-4</v>
      </c>
      <c r="D288" s="1">
        <v>0.3</v>
      </c>
      <c r="E288" s="1">
        <v>7.4999999999999997E-3</v>
      </c>
      <c r="F288" s="3">
        <v>5.8189699999999995E-4</v>
      </c>
    </row>
    <row r="289" spans="1:7" x14ac:dyDescent="0.2">
      <c r="A289" s="2">
        <v>0.10101010101010102</v>
      </c>
      <c r="B289">
        <v>0.01</v>
      </c>
      <c r="C289">
        <v>4.4999999999999999E-4</v>
      </c>
      <c r="D289" s="1">
        <v>0.3</v>
      </c>
      <c r="E289" s="1">
        <v>7.4999999999999997E-3</v>
      </c>
      <c r="F289" s="3">
        <v>6.0267899999999995E-4</v>
      </c>
    </row>
    <row r="290" spans="1:7" x14ac:dyDescent="0.2">
      <c r="A290" s="2">
        <v>0.10101010101010102</v>
      </c>
      <c r="B290">
        <v>0.01</v>
      </c>
      <c r="C290">
        <v>4.4999999999999999E-4</v>
      </c>
      <c r="D290" s="1">
        <v>0.3</v>
      </c>
      <c r="E290" s="1">
        <v>7.4999999999999997E-3</v>
      </c>
      <c r="F290" s="3">
        <v>5.7203400000000002E-4</v>
      </c>
    </row>
    <row r="291" spans="1:7" x14ac:dyDescent="0.2">
      <c r="A291" s="2">
        <v>0.10101010101010102</v>
      </c>
      <c r="B291">
        <v>0.01</v>
      </c>
      <c r="C291">
        <v>4.4999999999999999E-4</v>
      </c>
      <c r="D291" s="1">
        <v>0.3</v>
      </c>
      <c r="E291" s="1">
        <v>7.4999999999999997E-3</v>
      </c>
      <c r="F291" s="3">
        <v>5.3571399999999996E-4</v>
      </c>
    </row>
    <row r="292" spans="1:7" x14ac:dyDescent="0.2">
      <c r="A292" s="2">
        <v>0.33670033670033678</v>
      </c>
      <c r="B292">
        <v>0.01</v>
      </c>
      <c r="C292">
        <v>4.4999999999999999E-4</v>
      </c>
      <c r="D292" s="1">
        <v>0.3</v>
      </c>
      <c r="E292" s="1">
        <v>2.5000000000000001E-2</v>
      </c>
      <c r="F292" s="3">
        <v>3.0882349999999999E-3</v>
      </c>
    </row>
    <row r="293" spans="1:7" x14ac:dyDescent="0.2">
      <c r="A293" s="2">
        <v>0.33670033670033678</v>
      </c>
      <c r="B293">
        <v>0.01</v>
      </c>
      <c r="C293">
        <v>4.4999999999999999E-4</v>
      </c>
      <c r="D293" s="1">
        <v>0.3</v>
      </c>
      <c r="E293" s="1">
        <v>2.5000000000000001E-2</v>
      </c>
      <c r="F293" s="3">
        <v>2.916667E-3</v>
      </c>
    </row>
    <row r="294" spans="1:7" x14ac:dyDescent="0.2">
      <c r="A294" s="2">
        <v>0.60606060606060619</v>
      </c>
      <c r="B294">
        <v>0.01</v>
      </c>
      <c r="C294">
        <v>4.4999999999999999E-4</v>
      </c>
      <c r="D294" s="1">
        <v>1</v>
      </c>
      <c r="E294" s="1">
        <v>4.4999999999999998E-2</v>
      </c>
      <c r="F294" s="2">
        <v>1.4999999999999999E-2</v>
      </c>
    </row>
    <row r="295" spans="1:7" x14ac:dyDescent="0.2">
      <c r="A295" s="2">
        <v>0.33670033670033678</v>
      </c>
      <c r="B295">
        <v>0.01</v>
      </c>
      <c r="C295">
        <v>4.4999999999999999E-4</v>
      </c>
      <c r="D295" s="1">
        <v>0.3</v>
      </c>
      <c r="E295" s="1">
        <v>2.5000000000000001E-2</v>
      </c>
      <c r="F295" s="3">
        <v>2.7343749999999998E-3</v>
      </c>
    </row>
    <row r="296" spans="1:7" x14ac:dyDescent="0.2">
      <c r="A296" s="2">
        <v>0.33670033670033678</v>
      </c>
      <c r="B296">
        <v>0.01</v>
      </c>
      <c r="C296">
        <v>4.4999999999999999E-4</v>
      </c>
      <c r="D296" s="1">
        <v>0.3</v>
      </c>
      <c r="E296" s="1">
        <v>2.5000000000000001E-2</v>
      </c>
      <c r="F296" s="3">
        <v>2.5240380000000001E-3</v>
      </c>
      <c r="G296" s="3"/>
    </row>
    <row r="297" spans="1:7" x14ac:dyDescent="0.2">
      <c r="A297" s="2">
        <v>0.33670033670033678</v>
      </c>
      <c r="B297">
        <v>0.01</v>
      </c>
      <c r="C297">
        <v>4.4999999999999999E-4</v>
      </c>
      <c r="D297" s="1">
        <v>0.3</v>
      </c>
      <c r="E297" s="1">
        <v>2.5000000000000001E-2</v>
      </c>
      <c r="F297" s="3">
        <v>2.8532610000000002E-3</v>
      </c>
    </row>
    <row r="298" spans="1:7" x14ac:dyDescent="0.2">
      <c r="A298" s="2">
        <v>0.33670033670033678</v>
      </c>
      <c r="B298">
        <v>0.01</v>
      </c>
      <c r="C298">
        <v>4.4999999999999999E-4</v>
      </c>
      <c r="D298" s="1">
        <v>0.3</v>
      </c>
      <c r="E298" s="1">
        <v>2.5000000000000001E-2</v>
      </c>
      <c r="F298" s="3">
        <v>2.7925530000000001E-3</v>
      </c>
    </row>
    <row r="299" spans="1:7" x14ac:dyDescent="0.2">
      <c r="A299" s="2">
        <v>0.40404040404040409</v>
      </c>
      <c r="B299">
        <v>0.01</v>
      </c>
      <c r="C299">
        <v>4.4999999999999999E-4</v>
      </c>
      <c r="D299" s="1">
        <v>0.45</v>
      </c>
      <c r="E299" s="1">
        <v>0.03</v>
      </c>
      <c r="F299" s="3">
        <v>2.974576E-3</v>
      </c>
      <c r="G299" s="2"/>
    </row>
    <row r="300" spans="1:7" x14ac:dyDescent="0.2">
      <c r="A300" s="2">
        <v>0.40404040404040409</v>
      </c>
      <c r="B300">
        <v>0.01</v>
      </c>
      <c r="C300">
        <v>4.4999999999999999E-4</v>
      </c>
      <c r="D300" s="1">
        <v>0.45</v>
      </c>
      <c r="E300" s="1">
        <v>0.03</v>
      </c>
      <c r="F300" s="3">
        <v>2.877049E-3</v>
      </c>
      <c r="G300" s="2"/>
    </row>
    <row r="301" spans="1:7" x14ac:dyDescent="0.2">
      <c r="A301" s="2">
        <v>0.40404040404040409</v>
      </c>
      <c r="B301">
        <v>0.01</v>
      </c>
      <c r="C301">
        <v>4.4999999999999999E-4</v>
      </c>
      <c r="D301" s="1">
        <v>0.45</v>
      </c>
      <c r="E301" s="1">
        <v>0.03</v>
      </c>
      <c r="F301" s="3">
        <v>3.2499999999999999E-3</v>
      </c>
      <c r="G301" s="2"/>
    </row>
    <row r="302" spans="1:7" x14ac:dyDescent="0.2">
      <c r="A302" s="2">
        <v>0.40404040404040409</v>
      </c>
      <c r="B302">
        <v>0.01</v>
      </c>
      <c r="C302">
        <v>4.4999999999999999E-4</v>
      </c>
      <c r="D302" s="1">
        <v>0.45</v>
      </c>
      <c r="E302" s="1">
        <v>0.03</v>
      </c>
      <c r="F302" s="3">
        <v>3.3113209999999999E-3</v>
      </c>
      <c r="G302" s="2"/>
    </row>
    <row r="303" spans="1:7" x14ac:dyDescent="0.2">
      <c r="A303" s="2">
        <v>0.40404040404040409</v>
      </c>
      <c r="B303">
        <v>0.01</v>
      </c>
      <c r="C303">
        <v>4.4999999999999999E-4</v>
      </c>
      <c r="D303" s="1">
        <v>0.45</v>
      </c>
      <c r="E303" s="1">
        <v>0.03</v>
      </c>
      <c r="F303" s="3">
        <v>2.742188E-3</v>
      </c>
      <c r="G303" s="2"/>
    </row>
    <row r="304" spans="1:7" x14ac:dyDescent="0.2">
      <c r="A304" s="2">
        <v>0.40404040404040409</v>
      </c>
      <c r="B304">
        <v>0.01</v>
      </c>
      <c r="C304">
        <v>4.4999999999999999E-4</v>
      </c>
      <c r="D304" s="1">
        <v>0.45</v>
      </c>
      <c r="E304" s="1">
        <v>0.03</v>
      </c>
      <c r="F304" s="3">
        <v>3.4411759999999998E-3</v>
      </c>
      <c r="G304" s="2"/>
    </row>
    <row r="305" spans="1:7" x14ac:dyDescent="0.2">
      <c r="A305" s="2">
        <v>0.60606060606060619</v>
      </c>
      <c r="B305">
        <v>0.01</v>
      </c>
      <c r="C305">
        <v>4.4999999999999999E-4</v>
      </c>
      <c r="D305" s="1">
        <v>1</v>
      </c>
      <c r="E305" s="1">
        <v>4.4999999999999998E-2</v>
      </c>
      <c r="F305" s="2">
        <v>1.7142857000000001E-2</v>
      </c>
    </row>
    <row r="306" spans="1:7" x14ac:dyDescent="0.2">
      <c r="A306" s="2">
        <v>0.40404040404040409</v>
      </c>
      <c r="B306">
        <v>0.01</v>
      </c>
      <c r="C306">
        <v>4.4999999999999999E-4</v>
      </c>
      <c r="D306" s="1">
        <v>0.45</v>
      </c>
      <c r="E306" s="1">
        <v>0.03</v>
      </c>
      <c r="F306" s="3">
        <v>3.0789469999999998E-3</v>
      </c>
    </row>
    <row r="307" spans="1:7" x14ac:dyDescent="0.2">
      <c r="A307" s="2">
        <v>0.13468013468013471</v>
      </c>
      <c r="B307">
        <v>0.01</v>
      </c>
      <c r="C307">
        <v>4.4999999999999999E-4</v>
      </c>
      <c r="D307" s="1">
        <v>0.17</v>
      </c>
      <c r="E307" s="1">
        <v>0.01</v>
      </c>
      <c r="F307" s="3">
        <v>8.296E-4</v>
      </c>
      <c r="G307" s="3"/>
    </row>
    <row r="308" spans="1:7" x14ac:dyDescent="0.2">
      <c r="A308" s="2">
        <v>0.13468013468013471</v>
      </c>
      <c r="B308">
        <v>0.01</v>
      </c>
      <c r="C308">
        <v>4.4999999999999999E-4</v>
      </c>
      <c r="D308" s="1">
        <v>0.17</v>
      </c>
      <c r="E308" s="1">
        <v>0.01</v>
      </c>
      <c r="F308" s="3">
        <v>6.0999999999999997E-4</v>
      </c>
    </row>
    <row r="309" spans="1:7" x14ac:dyDescent="0.2">
      <c r="A309" s="2">
        <v>0.13468013468013471</v>
      </c>
      <c r="B309">
        <v>0.01</v>
      </c>
      <c r="C309">
        <v>4.4999999999999999E-4</v>
      </c>
      <c r="D309" s="1">
        <v>0.17</v>
      </c>
      <c r="E309" s="1">
        <v>0.01</v>
      </c>
      <c r="F309" s="3">
        <v>7.6814799999999996E-4</v>
      </c>
    </row>
    <row r="310" spans="1:7" x14ac:dyDescent="0.2">
      <c r="A310" s="2">
        <v>0.13468013468013471</v>
      </c>
      <c r="B310">
        <v>0.01</v>
      </c>
      <c r="C310">
        <v>4.4999999999999999E-4</v>
      </c>
      <c r="D310" s="1">
        <v>0.17</v>
      </c>
      <c r="E310" s="1">
        <v>0.01</v>
      </c>
      <c r="F310" s="3">
        <v>6.6903199999999996E-4</v>
      </c>
      <c r="G310" s="2"/>
    </row>
    <row r="311" spans="1:7" x14ac:dyDescent="0.2">
      <c r="A311" s="2">
        <v>0.13468013468013471</v>
      </c>
      <c r="B311">
        <v>0.01</v>
      </c>
      <c r="C311">
        <v>4.4999999999999999E-4</v>
      </c>
      <c r="D311" s="1">
        <v>0.17</v>
      </c>
      <c r="E311" s="1">
        <v>0.01</v>
      </c>
      <c r="F311" s="3">
        <v>6.4812500000000005E-4</v>
      </c>
      <c r="G311" s="2"/>
    </row>
    <row r="312" spans="1:7" x14ac:dyDescent="0.2">
      <c r="A312" s="2">
        <v>0.13468013468013471</v>
      </c>
      <c r="B312">
        <v>0.01</v>
      </c>
      <c r="C312">
        <v>4.4999999999999999E-4</v>
      </c>
      <c r="D312" s="1">
        <v>0.17</v>
      </c>
      <c r="E312" s="1">
        <v>0.01</v>
      </c>
      <c r="F312" s="3">
        <v>7.1517200000000003E-4</v>
      </c>
      <c r="G312" s="2"/>
    </row>
    <row r="313" spans="1:7" x14ac:dyDescent="0.2">
      <c r="A313" s="2">
        <v>0.13468013468013471</v>
      </c>
      <c r="B313">
        <v>0.01</v>
      </c>
      <c r="C313">
        <v>4.4999999999999999E-4</v>
      </c>
      <c r="D313" s="1">
        <v>0.17</v>
      </c>
      <c r="E313" s="1">
        <v>0.01</v>
      </c>
      <c r="F313" s="3">
        <v>6.6903199999999996E-4</v>
      </c>
      <c r="G313" s="2"/>
    </row>
    <row r="314" spans="1:7" x14ac:dyDescent="0.2">
      <c r="A314" s="2">
        <v>0.20202020202020204</v>
      </c>
      <c r="B314">
        <v>0.01</v>
      </c>
      <c r="C314">
        <v>4.4999999999999999E-4</v>
      </c>
      <c r="D314" s="1">
        <v>0.4</v>
      </c>
      <c r="E314" s="1">
        <v>1.4999999999999999E-2</v>
      </c>
      <c r="F314" s="3">
        <v>1.517647E-3</v>
      </c>
      <c r="G314" s="2"/>
    </row>
    <row r="315" spans="1:7" x14ac:dyDescent="0.2">
      <c r="A315" s="2">
        <v>0.20202020202020204</v>
      </c>
      <c r="B315">
        <v>0.01</v>
      </c>
      <c r="C315">
        <v>4.4999999999999999E-4</v>
      </c>
      <c r="D315" s="1">
        <v>0.4</v>
      </c>
      <c r="E315" s="1">
        <v>1.4999999999999999E-2</v>
      </c>
      <c r="F315" s="3">
        <v>1.474286E-3</v>
      </c>
      <c r="G315" s="2"/>
    </row>
    <row r="316" spans="1:7" x14ac:dyDescent="0.2">
      <c r="A316" s="2">
        <v>0.60606060606060619</v>
      </c>
      <c r="B316">
        <v>0.01</v>
      </c>
      <c r="C316">
        <v>4.4999999999999999E-4</v>
      </c>
      <c r="D316" s="1">
        <v>1</v>
      </c>
      <c r="E316" s="1">
        <v>4.4999999999999998E-2</v>
      </c>
      <c r="F316" s="2">
        <v>1.2857143E-2</v>
      </c>
      <c r="G316" s="2"/>
    </row>
    <row r="317" spans="1:7" x14ac:dyDescent="0.2">
      <c r="A317" s="2">
        <v>0.20202020202020204</v>
      </c>
      <c r="B317">
        <v>0.01</v>
      </c>
      <c r="C317">
        <v>4.4999999999999999E-4</v>
      </c>
      <c r="D317" s="1">
        <v>0.4</v>
      </c>
      <c r="E317" s="1">
        <v>1.4999999999999999E-2</v>
      </c>
      <c r="F317" s="3">
        <v>1.2585369999999999E-3</v>
      </c>
      <c r="G317" s="2"/>
    </row>
    <row r="318" spans="1:7" x14ac:dyDescent="0.2">
      <c r="A318" s="2">
        <v>0.20202020202020204</v>
      </c>
      <c r="B318">
        <v>0.01</v>
      </c>
      <c r="C318">
        <v>4.4999999999999999E-4</v>
      </c>
      <c r="D318" s="1">
        <v>0.4</v>
      </c>
      <c r="E318" s="1">
        <v>1.4999999999999999E-2</v>
      </c>
      <c r="F318" s="3">
        <v>1.2285709999999999E-3</v>
      </c>
      <c r="G318" s="3"/>
    </row>
    <row r="319" spans="1:7" x14ac:dyDescent="0.2">
      <c r="A319" s="2">
        <v>0.20202020202020204</v>
      </c>
      <c r="B319">
        <v>0.01</v>
      </c>
      <c r="C319">
        <v>4.4999999999999999E-4</v>
      </c>
      <c r="D319" s="1">
        <v>0.4</v>
      </c>
      <c r="E319" s="1">
        <v>1.4999999999999999E-2</v>
      </c>
      <c r="F319" s="3">
        <v>1.433333E-3</v>
      </c>
      <c r="G319" s="2"/>
    </row>
    <row r="320" spans="1:7" x14ac:dyDescent="0.2">
      <c r="A320" s="2">
        <v>0.20202020202020204</v>
      </c>
      <c r="B320">
        <v>0.01</v>
      </c>
      <c r="C320">
        <v>4.4999999999999999E-4</v>
      </c>
      <c r="D320" s="1">
        <v>0.4</v>
      </c>
      <c r="E320" s="1">
        <v>1.4999999999999999E-2</v>
      </c>
      <c r="F320" s="3">
        <v>1.323077E-3</v>
      </c>
      <c r="G320" s="2"/>
    </row>
    <row r="321" spans="1:7" x14ac:dyDescent="0.2">
      <c r="A321" s="2">
        <v>0.20202020202020204</v>
      </c>
      <c r="B321">
        <v>0.01</v>
      </c>
      <c r="C321">
        <v>4.4999999999999999E-4</v>
      </c>
      <c r="D321" s="1">
        <v>0.2</v>
      </c>
      <c r="E321" s="1">
        <v>1.4999999999999999E-2</v>
      </c>
      <c r="F321" s="3">
        <v>1.0363639999999999E-3</v>
      </c>
      <c r="G321" s="2"/>
    </row>
    <row r="322" spans="1:7" x14ac:dyDescent="0.2">
      <c r="A322" s="2">
        <v>0.20202020202020204</v>
      </c>
      <c r="B322">
        <v>0.01</v>
      </c>
      <c r="C322">
        <v>4.4999999999999999E-4</v>
      </c>
      <c r="D322" s="1">
        <v>0.2</v>
      </c>
      <c r="E322" s="1">
        <v>1.4999999999999999E-2</v>
      </c>
      <c r="F322" s="3">
        <v>1.0363639999999999E-3</v>
      </c>
      <c r="G322" s="2"/>
    </row>
    <row r="323" spans="1:7" x14ac:dyDescent="0.2">
      <c r="A323" s="2">
        <v>0.20202020202020204</v>
      </c>
      <c r="B323">
        <v>0.01</v>
      </c>
      <c r="C323">
        <v>4.4999999999999999E-4</v>
      </c>
      <c r="D323" s="1">
        <v>0.2</v>
      </c>
      <c r="E323" s="1">
        <v>1.4999999999999999E-2</v>
      </c>
      <c r="F323" s="3">
        <v>1.14E-3</v>
      </c>
      <c r="G323" s="2"/>
    </row>
    <row r="324" spans="1:7" x14ac:dyDescent="0.2">
      <c r="A324" s="2">
        <v>0.20202020202020204</v>
      </c>
      <c r="B324">
        <v>0.01</v>
      </c>
      <c r="C324">
        <v>4.4999999999999999E-4</v>
      </c>
      <c r="D324" s="1">
        <v>0.2</v>
      </c>
      <c r="E324" s="1">
        <v>1.4999999999999999E-2</v>
      </c>
      <c r="F324" s="3">
        <v>1.1032259999999999E-3</v>
      </c>
      <c r="G324" s="2"/>
    </row>
    <row r="325" spans="1:7" x14ac:dyDescent="0.2">
      <c r="A325" s="2">
        <v>0.13468013468013471</v>
      </c>
      <c r="B325">
        <v>0.01</v>
      </c>
      <c r="C325">
        <v>4.4999999999999999E-4</v>
      </c>
      <c r="D325" s="1">
        <v>0.13</v>
      </c>
      <c r="E325" s="1">
        <v>0.01</v>
      </c>
      <c r="F325" s="3">
        <v>6.4479999999999995E-4</v>
      </c>
      <c r="G325" s="2"/>
    </row>
    <row r="326" spans="1:7" x14ac:dyDescent="0.2">
      <c r="A326" s="2">
        <v>0.13468013468013471</v>
      </c>
      <c r="B326">
        <v>0.01</v>
      </c>
      <c r="C326">
        <v>4.4999999999999999E-4</v>
      </c>
      <c r="D326" s="1">
        <v>0.13</v>
      </c>
      <c r="E326" s="1">
        <v>0.01</v>
      </c>
      <c r="F326" s="3">
        <v>7.6761899999999998E-4</v>
      </c>
      <c r="G326" s="2"/>
    </row>
    <row r="327" spans="1:7" x14ac:dyDescent="0.2">
      <c r="A327" s="2">
        <v>0.60606060606060619</v>
      </c>
      <c r="B327">
        <v>0.01</v>
      </c>
      <c r="C327">
        <v>4.4999999999999999E-4</v>
      </c>
      <c r="D327" s="1">
        <v>1</v>
      </c>
      <c r="E327" s="1">
        <v>4.4999999999999998E-2</v>
      </c>
      <c r="F327" s="2">
        <v>1.4999999999999999E-2</v>
      </c>
      <c r="G327" s="2"/>
    </row>
    <row r="328" spans="1:7" x14ac:dyDescent="0.2">
      <c r="A328" s="2">
        <v>0.13468013468013471</v>
      </c>
      <c r="B328">
        <v>0.01</v>
      </c>
      <c r="C328">
        <v>4.4999999999999999E-4</v>
      </c>
      <c r="D328" s="1">
        <v>0.13</v>
      </c>
      <c r="E328" s="1">
        <v>0.01</v>
      </c>
      <c r="F328" s="3">
        <v>6.7166700000000003E-4</v>
      </c>
      <c r="G328" s="2"/>
    </row>
    <row r="329" spans="1:7" x14ac:dyDescent="0.2">
      <c r="A329" s="2">
        <v>0.13468013468013471</v>
      </c>
      <c r="B329">
        <v>0.01</v>
      </c>
      <c r="C329">
        <v>4.4999999999999999E-4</v>
      </c>
      <c r="D329" s="1">
        <v>0.13</v>
      </c>
      <c r="E329" s="1">
        <v>0.01</v>
      </c>
      <c r="F329" s="3">
        <v>7.0087000000000003E-4</v>
      </c>
      <c r="G329" s="3"/>
    </row>
    <row r="330" spans="1:7" x14ac:dyDescent="0.2">
      <c r="A330" s="2">
        <v>0.13468013468013471</v>
      </c>
      <c r="B330">
        <v>0.01</v>
      </c>
      <c r="C330">
        <v>4.4999999999999999E-4</v>
      </c>
      <c r="D330" s="1">
        <v>0.13</v>
      </c>
      <c r="E330" s="1">
        <v>0.01</v>
      </c>
      <c r="F330" s="3">
        <v>6.4479999999999995E-4</v>
      </c>
      <c r="G330" s="2"/>
    </row>
    <row r="331" spans="1:7" x14ac:dyDescent="0.2">
      <c r="A331" s="2">
        <v>0.13468013468013471</v>
      </c>
      <c r="B331">
        <v>0.01</v>
      </c>
      <c r="C331">
        <v>4.4999999999999999E-4</v>
      </c>
      <c r="D331" s="1">
        <v>0.13</v>
      </c>
      <c r="E331" s="1">
        <v>0.01</v>
      </c>
      <c r="F331" s="3">
        <v>6.7166700000000003E-4</v>
      </c>
      <c r="G331" s="2"/>
    </row>
    <row r="332" spans="1:7" x14ac:dyDescent="0.2">
      <c r="A332" s="2">
        <v>0.13468013468013471</v>
      </c>
      <c r="B332">
        <v>0.01</v>
      </c>
      <c r="C332">
        <v>4.4999999999999999E-4</v>
      </c>
      <c r="D332" s="1">
        <v>0.2</v>
      </c>
      <c r="E332" s="1">
        <v>0.01</v>
      </c>
      <c r="F332" s="3">
        <v>7.47059E-4</v>
      </c>
      <c r="G332" s="2"/>
    </row>
    <row r="333" spans="1:7" x14ac:dyDescent="0.2">
      <c r="A333" s="2">
        <v>0.13468013468013471</v>
      </c>
      <c r="B333">
        <v>0.01</v>
      </c>
      <c r="C333">
        <v>4.4999999999999999E-4</v>
      </c>
      <c r="D333" s="1">
        <v>0.2</v>
      </c>
      <c r="E333" s="1">
        <v>0.01</v>
      </c>
      <c r="F333" s="3">
        <v>7.47059E-4</v>
      </c>
      <c r="G333" s="2"/>
    </row>
    <row r="334" spans="1:7" x14ac:dyDescent="0.2">
      <c r="A334" s="2">
        <v>0.13468013468013471</v>
      </c>
      <c r="B334">
        <v>0.01</v>
      </c>
      <c r="C334">
        <v>4.4999999999999999E-4</v>
      </c>
      <c r="D334" s="1">
        <v>0.2</v>
      </c>
      <c r="E334" s="1">
        <v>0.01</v>
      </c>
      <c r="F334" s="3">
        <v>7.2571400000000002E-4</v>
      </c>
      <c r="G334" s="2"/>
    </row>
    <row r="335" spans="1:7" x14ac:dyDescent="0.2">
      <c r="A335" s="2">
        <v>0.13468013468013471</v>
      </c>
      <c r="B335">
        <v>0.01</v>
      </c>
      <c r="C335">
        <v>4.4999999999999999E-4</v>
      </c>
      <c r="D335" s="1">
        <v>0.2</v>
      </c>
      <c r="E335" s="1">
        <v>0.01</v>
      </c>
      <c r="F335" s="3">
        <v>7.2571400000000002E-4</v>
      </c>
      <c r="G335" s="2"/>
    </row>
    <row r="336" spans="1:7" x14ac:dyDescent="0.2">
      <c r="A336" s="2">
        <v>0.13468013468013471</v>
      </c>
      <c r="B336">
        <v>0.01</v>
      </c>
      <c r="C336">
        <v>4.4999999999999999E-4</v>
      </c>
      <c r="D336" s="1">
        <v>0.2</v>
      </c>
      <c r="E336" s="1">
        <v>0.01</v>
      </c>
      <c r="F336" s="3">
        <v>7.2571400000000002E-4</v>
      </c>
      <c r="G336" s="2"/>
    </row>
    <row r="337" spans="1:7" x14ac:dyDescent="0.2">
      <c r="A337" s="2">
        <v>0.13468013468013471</v>
      </c>
      <c r="B337">
        <v>0.01</v>
      </c>
      <c r="C337">
        <v>4.4999999999999999E-4</v>
      </c>
      <c r="D337" s="1">
        <v>0.2</v>
      </c>
      <c r="E337" s="1">
        <v>0.01</v>
      </c>
      <c r="F337" s="3">
        <v>7.47059E-4</v>
      </c>
      <c r="G337" s="2"/>
    </row>
    <row r="338" spans="1:7" x14ac:dyDescent="0.2">
      <c r="A338" s="2">
        <v>0.60606060606060619</v>
      </c>
      <c r="B338">
        <v>0.01</v>
      </c>
      <c r="C338">
        <v>4.4999999999999999E-4</v>
      </c>
      <c r="D338" s="1">
        <v>1</v>
      </c>
      <c r="E338" s="1">
        <v>4.4999999999999998E-2</v>
      </c>
      <c r="F338" s="2">
        <v>1.4999999999999999E-2</v>
      </c>
      <c r="G338" s="2"/>
    </row>
    <row r="339" spans="1:7" x14ac:dyDescent="0.2">
      <c r="A339" s="2">
        <v>0.20202020202020204</v>
      </c>
      <c r="B339">
        <v>0.01</v>
      </c>
      <c r="C339">
        <v>4.4999999999999999E-4</v>
      </c>
      <c r="D339" s="1">
        <v>0.25</v>
      </c>
      <c r="E339" s="1">
        <v>1.4999999999999999E-2</v>
      </c>
      <c r="F339" s="3">
        <v>9.1363600000000001E-4</v>
      </c>
      <c r="G339" s="2"/>
    </row>
    <row r="340" spans="1:7" x14ac:dyDescent="0.2">
      <c r="A340" s="2">
        <v>0.20202020202020204</v>
      </c>
      <c r="B340">
        <v>0.01</v>
      </c>
      <c r="C340">
        <v>4.4999999999999999E-4</v>
      </c>
      <c r="D340" s="1">
        <v>0.25</v>
      </c>
      <c r="E340" s="1">
        <v>1.4999999999999999E-2</v>
      </c>
      <c r="F340" s="3">
        <v>9.6634599999999998E-4</v>
      </c>
      <c r="G340" s="3"/>
    </row>
    <row r="341" spans="1:7" x14ac:dyDescent="0.2">
      <c r="A341" s="2">
        <v>0.20202020202020204</v>
      </c>
      <c r="B341">
        <v>0.01</v>
      </c>
      <c r="C341">
        <v>4.4999999999999999E-4</v>
      </c>
      <c r="D341" s="1">
        <v>0.25</v>
      </c>
      <c r="E341" s="1">
        <v>1.4999999999999999E-2</v>
      </c>
      <c r="F341" s="3">
        <v>9.1363600000000001E-4</v>
      </c>
      <c r="G341" s="2"/>
    </row>
    <row r="342" spans="1:7" x14ac:dyDescent="0.2">
      <c r="A342" s="2">
        <v>0.20202020202020204</v>
      </c>
      <c r="B342">
        <v>0.01</v>
      </c>
      <c r="C342">
        <v>4.4999999999999999E-4</v>
      </c>
      <c r="D342" s="1">
        <v>0.25</v>
      </c>
      <c r="E342" s="1">
        <v>1.4999999999999999E-2</v>
      </c>
      <c r="F342" s="3">
        <v>9.6634599999999998E-4</v>
      </c>
      <c r="G342" s="2"/>
    </row>
    <row r="343" spans="1:7" x14ac:dyDescent="0.2">
      <c r="A343" s="2">
        <v>0.20202020202020204</v>
      </c>
      <c r="B343">
        <v>0.01</v>
      </c>
      <c r="C343">
        <v>4.4999999999999999E-4</v>
      </c>
      <c r="D343" s="1">
        <v>0.25</v>
      </c>
      <c r="E343" s="1">
        <v>1.4999999999999999E-2</v>
      </c>
      <c r="F343" s="3">
        <v>1.0468750000000001E-3</v>
      </c>
      <c r="G343" s="2"/>
    </row>
    <row r="344" spans="1:7" x14ac:dyDescent="0.2">
      <c r="A344" s="2">
        <v>6.7340067340067353E-2</v>
      </c>
      <c r="B344">
        <v>0.01</v>
      </c>
      <c r="C344">
        <v>4.4999999999999999E-4</v>
      </c>
      <c r="D344" s="1">
        <v>0.1</v>
      </c>
      <c r="E344" s="1">
        <v>5.0000000000000001E-3</v>
      </c>
      <c r="F344" s="3">
        <v>2.0882400000000001E-4</v>
      </c>
      <c r="G344" s="2"/>
    </row>
    <row r="345" spans="1:7" x14ac:dyDescent="0.2">
      <c r="A345" s="2">
        <v>6.7340067340067353E-2</v>
      </c>
      <c r="B345">
        <v>0.01</v>
      </c>
      <c r="C345">
        <v>4.4999999999999999E-4</v>
      </c>
      <c r="D345" s="1">
        <v>0.1</v>
      </c>
      <c r="E345" s="1">
        <v>5.0000000000000001E-3</v>
      </c>
      <c r="F345" s="3">
        <v>1.9722199999999999E-4</v>
      </c>
      <c r="G345" s="2"/>
    </row>
    <row r="346" spans="1:7" x14ac:dyDescent="0.2">
      <c r="A346" s="2">
        <v>6.7340067340067353E-2</v>
      </c>
      <c r="B346">
        <v>0.01</v>
      </c>
      <c r="C346">
        <v>4.4999999999999999E-4</v>
      </c>
      <c r="D346" s="1">
        <v>0.1</v>
      </c>
      <c r="E346" s="1">
        <v>5.0000000000000001E-3</v>
      </c>
      <c r="F346" s="3">
        <v>2.0882400000000001E-4</v>
      </c>
      <c r="G346" s="2"/>
    </row>
    <row r="347" spans="1:7" x14ac:dyDescent="0.2">
      <c r="A347" s="2">
        <v>6.7340067340067353E-2</v>
      </c>
      <c r="B347">
        <v>0.01</v>
      </c>
      <c r="C347">
        <v>4.4999999999999999E-4</v>
      </c>
      <c r="D347" s="1">
        <v>0.1</v>
      </c>
      <c r="E347" s="1">
        <v>5.0000000000000001E-3</v>
      </c>
      <c r="F347" s="3">
        <v>1.9722199999999999E-4</v>
      </c>
      <c r="G347" s="2"/>
    </row>
    <row r="348" spans="1:7" x14ac:dyDescent="0.2">
      <c r="A348" s="2">
        <v>0.85521885521885543</v>
      </c>
      <c r="B348">
        <v>0.01</v>
      </c>
      <c r="C348">
        <v>4.4999999999999999E-4</v>
      </c>
      <c r="D348" s="1">
        <v>1.1175999999999999</v>
      </c>
      <c r="E348" s="1">
        <v>6.3500000000000001E-2</v>
      </c>
      <c r="F348" s="2">
        <v>2.4908336999999999E-2</v>
      </c>
      <c r="G348" s="2"/>
    </row>
    <row r="349" spans="1:7" x14ac:dyDescent="0.2">
      <c r="A349" s="2">
        <v>0.20202020202020204</v>
      </c>
      <c r="B349">
        <v>0.01</v>
      </c>
      <c r="C349">
        <v>4.4999999999999999E-4</v>
      </c>
      <c r="D349" s="1">
        <v>0.35</v>
      </c>
      <c r="E349" s="1">
        <v>1.4999999999999999E-2</v>
      </c>
      <c r="F349" s="3">
        <v>1.89E-3</v>
      </c>
      <c r="G349" s="2"/>
    </row>
    <row r="350" spans="1:7" x14ac:dyDescent="0.2">
      <c r="A350" s="2">
        <v>0.85521885521885543</v>
      </c>
      <c r="B350">
        <v>0.01</v>
      </c>
      <c r="C350">
        <v>4.4999999999999999E-4</v>
      </c>
      <c r="D350" s="1">
        <v>1.1175999999999999</v>
      </c>
      <c r="E350" s="1">
        <v>6.3500000000000001E-2</v>
      </c>
      <c r="F350" s="2">
        <v>2.8540803E-2</v>
      </c>
      <c r="G350" s="2"/>
    </row>
    <row r="351" spans="1:7" x14ac:dyDescent="0.2">
      <c r="A351" s="2">
        <v>0.85521885521885543</v>
      </c>
      <c r="B351">
        <v>0.01</v>
      </c>
      <c r="C351">
        <v>4.4999999999999999E-4</v>
      </c>
      <c r="D351" s="1">
        <v>1.1175999999999999</v>
      </c>
      <c r="E351" s="1">
        <v>6.3500000000000001E-2</v>
      </c>
      <c r="F351" s="2">
        <v>2.6861932000000002E-2</v>
      </c>
      <c r="G351" s="3"/>
    </row>
    <row r="352" spans="1:7" x14ac:dyDescent="0.2">
      <c r="A352" s="2">
        <v>0.85521885521885543</v>
      </c>
      <c r="B352">
        <v>0.01</v>
      </c>
      <c r="C352">
        <v>4.4999999999999999E-4</v>
      </c>
      <c r="D352" s="1">
        <v>1.8288</v>
      </c>
      <c r="E352" s="1">
        <v>6.3500000000000001E-2</v>
      </c>
      <c r="F352" s="2">
        <v>3.2774128E-2</v>
      </c>
      <c r="G352" s="2"/>
    </row>
    <row r="353" spans="1:7" x14ac:dyDescent="0.2">
      <c r="A353" s="2">
        <v>0.85521885521885543</v>
      </c>
      <c r="B353">
        <v>0.01</v>
      </c>
      <c r="C353">
        <v>4.4999999999999999E-4</v>
      </c>
      <c r="D353" s="1">
        <v>1.8288</v>
      </c>
      <c r="E353" s="1">
        <v>6.3500000000000001E-2</v>
      </c>
      <c r="F353" s="2">
        <v>3.0645938000000001E-2</v>
      </c>
      <c r="G353" s="2"/>
    </row>
    <row r="354" spans="1:7" x14ac:dyDescent="0.2">
      <c r="A354" s="2">
        <v>0.85521885521885543</v>
      </c>
      <c r="B354">
        <v>0.01</v>
      </c>
      <c r="C354">
        <v>4.4999999999999999E-4</v>
      </c>
      <c r="D354" s="1">
        <v>1.8288</v>
      </c>
      <c r="E354" s="1">
        <v>6.3500000000000001E-2</v>
      </c>
      <c r="F354" s="2">
        <v>3.0645938000000001E-2</v>
      </c>
      <c r="G354" s="2"/>
    </row>
    <row r="355" spans="1:7" x14ac:dyDescent="0.2">
      <c r="A355" s="2">
        <v>0.68417508417508421</v>
      </c>
      <c r="B355">
        <v>0.01</v>
      </c>
      <c r="C355">
        <v>4.4999999999999999E-4</v>
      </c>
      <c r="D355" s="1">
        <v>1.016</v>
      </c>
      <c r="E355" s="1">
        <v>5.0799999999999998E-2</v>
      </c>
      <c r="F355" s="2">
        <v>1.1236843999999999E-2</v>
      </c>
      <c r="G355" s="3"/>
    </row>
    <row r="356" spans="1:7" x14ac:dyDescent="0.2">
      <c r="A356" s="2">
        <v>0.68417508417508421</v>
      </c>
      <c r="B356">
        <v>0.01</v>
      </c>
      <c r="C356">
        <v>4.4999999999999999E-4</v>
      </c>
      <c r="D356" s="1">
        <v>1.016</v>
      </c>
      <c r="E356" s="1">
        <v>5.0799999999999998E-2</v>
      </c>
      <c r="F356" s="2">
        <v>8.8151099999999993E-3</v>
      </c>
      <c r="G356" s="3"/>
    </row>
    <row r="357" spans="1:7" x14ac:dyDescent="0.2">
      <c r="A357" s="2">
        <v>0.68417508417508421</v>
      </c>
      <c r="B357">
        <v>0.01</v>
      </c>
      <c r="C357">
        <v>4.4999999999999999E-4</v>
      </c>
      <c r="D357" s="1">
        <v>1.016</v>
      </c>
      <c r="E357" s="1">
        <v>5.0799999999999998E-2</v>
      </c>
      <c r="F357" s="2">
        <v>1.0328815999999999E-2</v>
      </c>
      <c r="G357" s="3"/>
    </row>
    <row r="358" spans="1:7" x14ac:dyDescent="0.2">
      <c r="A358" s="2">
        <v>0.68417508417508421</v>
      </c>
      <c r="B358">
        <v>0.01</v>
      </c>
      <c r="C358">
        <v>4.4999999999999999E-4</v>
      </c>
      <c r="D358" s="1">
        <v>1.016</v>
      </c>
      <c r="E358" s="1">
        <v>5.0799999999999998E-2</v>
      </c>
      <c r="F358" s="2">
        <v>1.1114704E-2</v>
      </c>
      <c r="G358" s="3"/>
    </row>
    <row r="359" spans="1:7" x14ac:dyDescent="0.2">
      <c r="A359" s="2">
        <v>0.34208754208754211</v>
      </c>
      <c r="B359">
        <v>0.01</v>
      </c>
      <c r="C359">
        <v>4.4999999999999999E-4</v>
      </c>
      <c r="D359" s="1">
        <v>0.43180000000000002</v>
      </c>
      <c r="E359" s="1">
        <v>2.5399999999999999E-2</v>
      </c>
      <c r="F359" s="3">
        <v>3.2406259999999999E-3</v>
      </c>
      <c r="G359" s="3"/>
    </row>
    <row r="360" spans="1:7" x14ac:dyDescent="0.2">
      <c r="A360" s="2">
        <v>0.20202020202020204</v>
      </c>
      <c r="B360">
        <v>0.01</v>
      </c>
      <c r="C360">
        <v>4.4999999999999999E-4</v>
      </c>
      <c r="D360" s="1">
        <v>0.35</v>
      </c>
      <c r="E360" s="1">
        <v>1.4999999999999999E-2</v>
      </c>
      <c r="F360" s="3">
        <v>1.89E-3</v>
      </c>
      <c r="G360" s="3"/>
    </row>
    <row r="361" spans="1:7" x14ac:dyDescent="0.2">
      <c r="A361" s="2">
        <v>0.34208754208754211</v>
      </c>
      <c r="B361">
        <v>0.01</v>
      </c>
      <c r="C361">
        <v>4.4999999999999999E-4</v>
      </c>
      <c r="D361" s="1">
        <v>0.43180000000000002</v>
      </c>
      <c r="E361" s="1">
        <v>2.5399999999999999E-2</v>
      </c>
      <c r="F361" s="3">
        <v>3.4075249999999998E-3</v>
      </c>
      <c r="G361" s="3"/>
    </row>
    <row r="362" spans="1:7" x14ac:dyDescent="0.2">
      <c r="A362" s="2">
        <v>0.34208754208754211</v>
      </c>
      <c r="B362">
        <v>0.01</v>
      </c>
      <c r="C362">
        <v>4.4999999999999999E-4</v>
      </c>
      <c r="D362" s="1">
        <v>0.43180000000000002</v>
      </c>
      <c r="E362" s="1">
        <v>2.5399999999999999E-2</v>
      </c>
      <c r="F362" s="3">
        <v>2.8355469999999999E-3</v>
      </c>
      <c r="G362" s="3"/>
    </row>
    <row r="363" spans="1:7" x14ac:dyDescent="0.2">
      <c r="A363" s="2">
        <v>1.3683501683501684</v>
      </c>
      <c r="B363">
        <v>0.01</v>
      </c>
      <c r="C363">
        <v>4.4999999999999999E-4</v>
      </c>
      <c r="D363" s="1">
        <v>1.0414000000000001</v>
      </c>
      <c r="E363" s="1">
        <v>0.1016</v>
      </c>
      <c r="F363" s="2">
        <v>3.1094792999999999E-2</v>
      </c>
      <c r="G363" s="3"/>
    </row>
    <row r="364" spans="1:7" x14ac:dyDescent="0.2">
      <c r="A364" s="2">
        <v>1.3683501683501684</v>
      </c>
      <c r="B364">
        <v>0.01</v>
      </c>
      <c r="C364">
        <v>4.4999999999999999E-4</v>
      </c>
      <c r="D364" s="1">
        <v>1.0414000000000001</v>
      </c>
      <c r="E364" s="1">
        <v>0.1016</v>
      </c>
      <c r="F364" s="2">
        <v>3.4293345000000003E-2</v>
      </c>
      <c r="G364" s="2"/>
    </row>
    <row r="365" spans="1:7" x14ac:dyDescent="0.2">
      <c r="A365" s="2">
        <v>1.3683501683501684</v>
      </c>
      <c r="B365">
        <v>0.01</v>
      </c>
      <c r="C365">
        <v>4.4999999999999999E-4</v>
      </c>
      <c r="D365" s="1">
        <v>1.0414000000000001</v>
      </c>
      <c r="E365" s="1">
        <v>0.1016</v>
      </c>
      <c r="F365" s="2">
        <v>2.8627488E-2</v>
      </c>
      <c r="G365" s="2"/>
    </row>
    <row r="366" spans="1:7" x14ac:dyDescent="0.2">
      <c r="A366" s="2">
        <v>1.1973063973063975</v>
      </c>
      <c r="B366">
        <v>0.01</v>
      </c>
      <c r="C366">
        <v>4.4999999999999999E-4</v>
      </c>
      <c r="D366" s="1">
        <v>1.4901333329999999</v>
      </c>
      <c r="E366" s="1">
        <v>8.8900000000000007E-2</v>
      </c>
      <c r="F366" s="2">
        <v>5.2081413999999999E-2</v>
      </c>
      <c r="G366" s="2"/>
    </row>
    <row r="367" spans="1:7" x14ac:dyDescent="0.2">
      <c r="A367" s="2">
        <v>1.1973063973063975</v>
      </c>
      <c r="B367">
        <v>0.01</v>
      </c>
      <c r="C367">
        <v>4.4999999999999999E-4</v>
      </c>
      <c r="D367" s="1">
        <v>1.4901333329999999</v>
      </c>
      <c r="E367" s="1">
        <v>8.8900000000000007E-2</v>
      </c>
      <c r="F367" s="2">
        <v>4.9093136000000002E-2</v>
      </c>
      <c r="G367" s="2"/>
    </row>
    <row r="368" spans="1:7" x14ac:dyDescent="0.2">
      <c r="A368" s="2">
        <v>1.1973063973063975</v>
      </c>
      <c r="B368">
        <v>0.01</v>
      </c>
      <c r="C368">
        <v>4.4999999999999999E-4</v>
      </c>
      <c r="D368" s="1">
        <v>1.4901333329999999</v>
      </c>
      <c r="E368" s="1">
        <v>8.8900000000000007E-2</v>
      </c>
      <c r="F368" s="2">
        <v>3.9146160999999999E-2</v>
      </c>
      <c r="G368" s="2"/>
    </row>
    <row r="369" spans="1:7" x14ac:dyDescent="0.2">
      <c r="A369" s="2">
        <v>1.1973063973063975</v>
      </c>
      <c r="B369">
        <v>0.01</v>
      </c>
      <c r="C369">
        <v>4.4999999999999999E-4</v>
      </c>
      <c r="D369" s="1">
        <v>1.4901333329999999</v>
      </c>
      <c r="E369" s="1">
        <v>8.8900000000000007E-2</v>
      </c>
      <c r="F369" s="2">
        <v>4.2873032999999998E-2</v>
      </c>
      <c r="G369" s="3"/>
    </row>
    <row r="370" spans="1:7" x14ac:dyDescent="0.2">
      <c r="A370" s="2">
        <v>2.223569023569024</v>
      </c>
      <c r="B370">
        <v>0.01</v>
      </c>
      <c r="C370">
        <v>4.4999999999999999E-4</v>
      </c>
      <c r="D370" s="1">
        <v>2.3875999999999999</v>
      </c>
      <c r="E370" s="1">
        <v>0.1651</v>
      </c>
      <c r="F370" s="1">
        <v>0.186114633</v>
      </c>
      <c r="G370" s="3"/>
    </row>
    <row r="371" spans="1:7" x14ac:dyDescent="0.2">
      <c r="A371" s="2">
        <v>0.51627384511784524</v>
      </c>
      <c r="B371">
        <v>0.01</v>
      </c>
      <c r="C371">
        <v>4.4999999999999999E-4</v>
      </c>
      <c r="D371" s="1">
        <v>1.2</v>
      </c>
      <c r="E371" s="1">
        <v>3.8333332999999997E-2</v>
      </c>
      <c r="F371" s="2">
        <v>1.1709091E-2</v>
      </c>
      <c r="G371" s="3"/>
    </row>
    <row r="372" spans="1:7" x14ac:dyDescent="0.2">
      <c r="A372" s="2">
        <v>0.20202020202020204</v>
      </c>
      <c r="B372">
        <v>0.01</v>
      </c>
      <c r="C372">
        <v>4.4999999999999999E-4</v>
      </c>
      <c r="D372" s="1">
        <v>0.35</v>
      </c>
      <c r="E372" s="1">
        <v>1.4999999999999999E-2</v>
      </c>
      <c r="F372" s="3">
        <v>2.16E-3</v>
      </c>
      <c r="G372" s="3"/>
    </row>
    <row r="373" spans="1:7" x14ac:dyDescent="0.2">
      <c r="A373" s="2">
        <v>2.223569023569024</v>
      </c>
      <c r="B373">
        <v>0.01</v>
      </c>
      <c r="C373">
        <v>4.4999999999999999E-4</v>
      </c>
      <c r="D373" s="1">
        <v>2.3875999999999999</v>
      </c>
      <c r="E373" s="1">
        <v>0.1651</v>
      </c>
      <c r="F373" s="1">
        <v>0.179769816</v>
      </c>
      <c r="G373" s="3"/>
    </row>
    <row r="374" spans="1:7" x14ac:dyDescent="0.2">
      <c r="A374" s="2">
        <v>2.223569023569024</v>
      </c>
      <c r="B374">
        <v>0.01</v>
      </c>
      <c r="C374">
        <v>4.4999999999999999E-4</v>
      </c>
      <c r="D374" s="1">
        <v>2.3875999999999999</v>
      </c>
      <c r="E374" s="1">
        <v>0.1651</v>
      </c>
      <c r="F374" s="1">
        <v>0.177749931</v>
      </c>
      <c r="G374" s="2"/>
    </row>
    <row r="375" spans="1:7" x14ac:dyDescent="0.2">
      <c r="A375" s="2">
        <v>2.5656565656565662</v>
      </c>
      <c r="B375">
        <v>0.01</v>
      </c>
      <c r="C375">
        <v>4.4999999999999999E-4</v>
      </c>
      <c r="D375" s="1">
        <v>1.6763999999999999</v>
      </c>
      <c r="E375" s="1">
        <v>0.1905</v>
      </c>
      <c r="F375" s="1">
        <v>0.13334131499999999</v>
      </c>
      <c r="G375" s="2"/>
    </row>
    <row r="376" spans="1:7" x14ac:dyDescent="0.2">
      <c r="A376" s="2">
        <v>2.5656565656565662</v>
      </c>
      <c r="B376">
        <v>0.01</v>
      </c>
      <c r="C376">
        <v>4.4999999999999999E-4</v>
      </c>
      <c r="D376" s="1">
        <v>1.6763999999999999</v>
      </c>
      <c r="E376" s="1">
        <v>0.1905</v>
      </c>
      <c r="F376" s="1">
        <v>0.135193278</v>
      </c>
      <c r="G376" s="3"/>
    </row>
    <row r="377" spans="1:7" x14ac:dyDescent="0.2">
      <c r="A377" s="2">
        <v>2.0525252525252529</v>
      </c>
      <c r="B377">
        <v>0.01</v>
      </c>
      <c r="C377">
        <v>4.4999999999999999E-4</v>
      </c>
      <c r="D377" s="1">
        <v>2.286</v>
      </c>
      <c r="E377" s="1">
        <v>0.15240000000000001</v>
      </c>
      <c r="F377" s="1">
        <v>0.160891174</v>
      </c>
      <c r="G377" s="2"/>
    </row>
    <row r="378" spans="1:7" x14ac:dyDescent="0.2">
      <c r="A378" s="2">
        <v>2.0525252525252529</v>
      </c>
      <c r="B378">
        <v>0.01</v>
      </c>
      <c r="C378">
        <v>4.4999999999999999E-4</v>
      </c>
      <c r="D378" s="1">
        <v>2.286</v>
      </c>
      <c r="E378" s="1">
        <v>0.15240000000000001</v>
      </c>
      <c r="F378" s="1">
        <v>0.16300816300000001</v>
      </c>
      <c r="G378" s="2"/>
    </row>
    <row r="379" spans="1:7" x14ac:dyDescent="0.2">
      <c r="A379" s="2">
        <v>2.0525252525252529</v>
      </c>
      <c r="B379">
        <v>0.01</v>
      </c>
      <c r="C379">
        <v>4.4999999999999999E-4</v>
      </c>
      <c r="D379" s="1">
        <v>2.286</v>
      </c>
      <c r="E379" s="1">
        <v>0.15240000000000001</v>
      </c>
      <c r="F379" s="1">
        <v>0.15485775500000001</v>
      </c>
      <c r="G379" s="2"/>
    </row>
    <row r="380" spans="1:7" x14ac:dyDescent="0.2">
      <c r="A380" s="2">
        <v>1.3683501683501684</v>
      </c>
      <c r="B380">
        <v>0.01</v>
      </c>
      <c r="C380">
        <v>4.4999999999999999E-4</v>
      </c>
      <c r="D380" s="1">
        <v>2.54</v>
      </c>
      <c r="E380" s="1">
        <v>0.1016</v>
      </c>
      <c r="F380" s="2">
        <v>7.9659338999999996E-2</v>
      </c>
      <c r="G380" s="2"/>
    </row>
    <row r="381" spans="1:7" x14ac:dyDescent="0.2">
      <c r="A381" s="2">
        <v>1.3683501683501684</v>
      </c>
      <c r="B381">
        <v>0.01</v>
      </c>
      <c r="C381">
        <v>4.4999999999999999E-4</v>
      </c>
      <c r="D381" s="1">
        <v>2.54</v>
      </c>
      <c r="E381" s="1">
        <v>0.1016</v>
      </c>
      <c r="F381" s="1">
        <v>0.11357371099999999</v>
      </c>
      <c r="G381" s="2"/>
    </row>
    <row r="382" spans="1:7" x14ac:dyDescent="0.2">
      <c r="A382" s="2">
        <v>1.3683501683501684</v>
      </c>
      <c r="B382">
        <v>0.01</v>
      </c>
      <c r="C382">
        <v>4.4999999999999999E-4</v>
      </c>
      <c r="D382" s="1">
        <v>2.54</v>
      </c>
      <c r="E382" s="1">
        <v>0.1016</v>
      </c>
      <c r="F382" s="2">
        <v>9.4801197000000004E-2</v>
      </c>
      <c r="G382" s="2"/>
    </row>
    <row r="383" spans="1:7" x14ac:dyDescent="0.2">
      <c r="A383" s="2">
        <v>0.20202020202020204</v>
      </c>
      <c r="B383">
        <v>0.01</v>
      </c>
      <c r="C383">
        <v>4.4999999999999999E-4</v>
      </c>
      <c r="D383" s="1">
        <v>0.35</v>
      </c>
      <c r="E383" s="1">
        <v>1.4999999999999999E-2</v>
      </c>
      <c r="F383" s="3">
        <v>2.0432430000000001E-3</v>
      </c>
      <c r="G383" s="2"/>
    </row>
    <row r="384" spans="1:7" x14ac:dyDescent="0.2">
      <c r="A384" s="2">
        <v>1.3683501683501684</v>
      </c>
      <c r="B384">
        <v>0.01</v>
      </c>
      <c r="C384">
        <v>4.4999999999999999E-4</v>
      </c>
      <c r="D384" s="1">
        <v>2.54</v>
      </c>
      <c r="E384" s="1">
        <v>0.1016</v>
      </c>
      <c r="F384" s="1">
        <v>0.105238026</v>
      </c>
      <c r="G384" s="2"/>
    </row>
    <row r="385" spans="1:7" x14ac:dyDescent="0.2">
      <c r="A385" s="2">
        <v>2.223569023569024</v>
      </c>
      <c r="B385">
        <v>0.01</v>
      </c>
      <c r="C385">
        <v>4.4999999999999999E-4</v>
      </c>
      <c r="D385" s="1">
        <v>2.54</v>
      </c>
      <c r="E385" s="1">
        <v>0.1651</v>
      </c>
      <c r="F385" s="1">
        <v>0.13088820200000001</v>
      </c>
      <c r="G385" s="3"/>
    </row>
    <row r="386" spans="1:7" x14ac:dyDescent="0.2">
      <c r="A386" s="2">
        <v>2.223569023569024</v>
      </c>
      <c r="B386">
        <v>0.01</v>
      </c>
      <c r="C386">
        <v>4.4999999999999999E-4</v>
      </c>
      <c r="D386" s="1">
        <v>2.54</v>
      </c>
      <c r="E386" s="1">
        <v>0.1651</v>
      </c>
      <c r="F386" s="1">
        <v>0.12764304000000001</v>
      </c>
      <c r="G386" s="2"/>
    </row>
    <row r="387" spans="1:7" x14ac:dyDescent="0.2">
      <c r="A387" s="2">
        <v>2.223569023569024</v>
      </c>
      <c r="B387">
        <v>0.01</v>
      </c>
      <c r="C387">
        <v>4.4999999999999999E-4</v>
      </c>
      <c r="D387" s="1">
        <v>2.54</v>
      </c>
      <c r="E387" s="1">
        <v>0.1651</v>
      </c>
      <c r="F387" s="1">
        <v>0.112735824</v>
      </c>
      <c r="G387" s="2"/>
    </row>
    <row r="388" spans="1:7" x14ac:dyDescent="0.2">
      <c r="A388" s="2">
        <v>2.0525252525252529</v>
      </c>
      <c r="B388">
        <v>0.01</v>
      </c>
      <c r="C388">
        <v>4.4999999999999999E-4</v>
      </c>
      <c r="D388" s="1">
        <v>2.54</v>
      </c>
      <c r="E388" s="1">
        <v>0.15240000000000001</v>
      </c>
      <c r="F388" s="1">
        <v>0.132868086</v>
      </c>
    </row>
    <row r="389" spans="1:7" x14ac:dyDescent="0.2">
      <c r="A389" s="2">
        <v>2.0525252525252529</v>
      </c>
      <c r="B389">
        <v>0.01</v>
      </c>
      <c r="C389">
        <v>4.4999999999999999E-4</v>
      </c>
      <c r="D389" s="1">
        <v>2.54</v>
      </c>
      <c r="E389" s="1">
        <v>0.15240000000000001</v>
      </c>
      <c r="F389" s="1">
        <v>0.13051643900000001</v>
      </c>
    </row>
    <row r="390" spans="1:7" x14ac:dyDescent="0.2">
      <c r="A390" s="2">
        <v>2.0525252525252529</v>
      </c>
      <c r="B390">
        <v>0.01</v>
      </c>
      <c r="C390">
        <v>4.4999999999999999E-4</v>
      </c>
      <c r="D390" s="1">
        <v>2.54</v>
      </c>
      <c r="E390" s="1">
        <v>0.15240000000000001</v>
      </c>
      <c r="F390" s="1">
        <v>0.16952135199999999</v>
      </c>
    </row>
    <row r="391" spans="1:7" x14ac:dyDescent="0.2">
      <c r="A391" s="2">
        <v>2.0525252525252529</v>
      </c>
      <c r="B391">
        <v>0.01</v>
      </c>
      <c r="C391">
        <v>4.4999999999999999E-4</v>
      </c>
      <c r="D391" s="1">
        <v>2.54</v>
      </c>
      <c r="E391" s="1">
        <v>0.15240000000000001</v>
      </c>
      <c r="F391" s="1">
        <v>0.144591741</v>
      </c>
    </row>
    <row r="392" spans="1:7" x14ac:dyDescent="0.2">
      <c r="A392" s="2">
        <v>2.0525252525252529</v>
      </c>
      <c r="B392">
        <v>0.01</v>
      </c>
      <c r="C392">
        <v>4.4999999999999999E-4</v>
      </c>
      <c r="D392" s="1">
        <v>2.1589999999999998</v>
      </c>
      <c r="E392" s="1">
        <v>0.15240000000000001</v>
      </c>
      <c r="F392" s="1">
        <v>0.14176955299999999</v>
      </c>
      <c r="G392" s="2"/>
    </row>
    <row r="393" spans="1:7" x14ac:dyDescent="0.2">
      <c r="A393" s="2">
        <v>2.0525252525252529</v>
      </c>
      <c r="B393">
        <v>0.01</v>
      </c>
      <c r="C393">
        <v>4.4999999999999999E-4</v>
      </c>
      <c r="D393" s="1">
        <v>2.1589999999999998</v>
      </c>
      <c r="E393" s="1">
        <v>0.15240000000000001</v>
      </c>
      <c r="F393" s="1">
        <v>0.14716296000000001</v>
      </c>
      <c r="G393" s="2"/>
    </row>
    <row r="394" spans="1:7" x14ac:dyDescent="0.2">
      <c r="A394" s="2">
        <v>0.23569023569023576</v>
      </c>
      <c r="B394">
        <v>0.01</v>
      </c>
      <c r="C394">
        <v>4.4999999999999999E-4</v>
      </c>
      <c r="D394" s="1">
        <v>0.35</v>
      </c>
      <c r="E394" s="1">
        <v>1.7500000000000002E-2</v>
      </c>
      <c r="F394" s="3">
        <v>2.060227E-3</v>
      </c>
      <c r="G394" s="2"/>
    </row>
    <row r="395" spans="1:7" x14ac:dyDescent="0.2">
      <c r="A395" s="2">
        <v>2.0525252525252529</v>
      </c>
      <c r="B395">
        <v>0.01</v>
      </c>
      <c r="C395">
        <v>4.4999999999999999E-4</v>
      </c>
      <c r="D395" s="1">
        <v>2.1589999999999998</v>
      </c>
      <c r="E395" s="1">
        <v>0.15240000000000001</v>
      </c>
      <c r="F395" s="1">
        <v>0.112824936</v>
      </c>
      <c r="G395" s="2"/>
    </row>
    <row r="396" spans="1:7" x14ac:dyDescent="0.2">
      <c r="A396" s="2">
        <v>2.0525252525252529</v>
      </c>
      <c r="B396">
        <v>0.01</v>
      </c>
      <c r="C396">
        <v>4.4999999999999999E-4</v>
      </c>
      <c r="D396" s="1">
        <v>2.1589999999999998</v>
      </c>
      <c r="E396" s="1">
        <v>0.15240000000000001</v>
      </c>
      <c r="F396" s="1">
        <v>0.13607027399999999</v>
      </c>
      <c r="G396" s="3"/>
    </row>
    <row r="397" spans="1:7" x14ac:dyDescent="0.2">
      <c r="A397" s="2">
        <v>1.0262626262626264</v>
      </c>
      <c r="B397">
        <v>0.01</v>
      </c>
      <c r="C397">
        <v>4.4999999999999999E-4</v>
      </c>
      <c r="D397" s="1">
        <v>0.88900000000000001</v>
      </c>
      <c r="E397" s="1">
        <v>7.6200000000000004E-2</v>
      </c>
      <c r="F397" s="2">
        <v>2.4580596E-2</v>
      </c>
      <c r="G397" s="2"/>
    </row>
    <row r="398" spans="1:7" x14ac:dyDescent="0.2">
      <c r="A398" s="2">
        <v>1.0262626262626264</v>
      </c>
      <c r="B398">
        <v>0.01</v>
      </c>
      <c r="C398">
        <v>4.4999999999999999E-4</v>
      </c>
      <c r="D398" s="1">
        <v>0.88900000000000001</v>
      </c>
      <c r="E398" s="1">
        <v>7.6200000000000004E-2</v>
      </c>
      <c r="F398" s="2">
        <v>2.4088984000000001E-2</v>
      </c>
      <c r="G398" s="3"/>
    </row>
    <row r="399" spans="1:7" x14ac:dyDescent="0.2">
      <c r="A399" s="2">
        <v>1.0262626262626264</v>
      </c>
      <c r="B399">
        <v>0.01</v>
      </c>
      <c r="C399">
        <v>4.4999999999999999E-4</v>
      </c>
      <c r="D399" s="1">
        <v>0.88900000000000001</v>
      </c>
      <c r="E399" s="1">
        <v>7.6200000000000004E-2</v>
      </c>
      <c r="F399" s="2">
        <v>2.4088984000000001E-2</v>
      </c>
      <c r="G399" s="3"/>
    </row>
    <row r="400" spans="1:7" x14ac:dyDescent="0.2">
      <c r="A400" s="2">
        <v>1.7104377104377109</v>
      </c>
      <c r="B400">
        <v>0.01</v>
      </c>
      <c r="C400">
        <v>4.4999999999999999E-4</v>
      </c>
      <c r="D400" s="1">
        <v>1.397</v>
      </c>
      <c r="E400" s="1">
        <v>0.127</v>
      </c>
      <c r="F400" s="2">
        <v>6.4377750999999997E-2</v>
      </c>
      <c r="G400" s="3"/>
    </row>
    <row r="401" spans="1:7" x14ac:dyDescent="0.2">
      <c r="A401" s="2">
        <v>1.7104377104377109</v>
      </c>
      <c r="B401">
        <v>0.01</v>
      </c>
      <c r="C401">
        <v>4.4999999999999999E-4</v>
      </c>
      <c r="D401" s="1">
        <v>1.397</v>
      </c>
      <c r="E401" s="1">
        <v>0.127</v>
      </c>
      <c r="F401" s="2">
        <v>7.7697286000000004E-2</v>
      </c>
      <c r="G401" s="3"/>
    </row>
    <row r="402" spans="1:7" x14ac:dyDescent="0.2">
      <c r="A402" s="2">
        <v>1.7104377104377109</v>
      </c>
      <c r="B402">
        <v>0.01</v>
      </c>
      <c r="C402">
        <v>4.4999999999999999E-4</v>
      </c>
      <c r="D402" s="1">
        <v>1.397</v>
      </c>
      <c r="E402" s="1">
        <v>0.127</v>
      </c>
      <c r="F402" s="2">
        <v>7.2684557999999996E-2</v>
      </c>
      <c r="G402" s="2"/>
    </row>
    <row r="403" spans="1:7" x14ac:dyDescent="0.2">
      <c r="A403" s="2">
        <v>1.8814814814814818</v>
      </c>
      <c r="B403">
        <v>0.01</v>
      </c>
      <c r="C403">
        <v>4.4999999999999999E-4</v>
      </c>
      <c r="D403" s="1">
        <v>2.4129999999999998</v>
      </c>
      <c r="E403" s="1">
        <v>0.13969999999999999</v>
      </c>
      <c r="F403" s="1">
        <v>0.12710955600000001</v>
      </c>
      <c r="G403" s="2"/>
    </row>
    <row r="404" spans="1:7" x14ac:dyDescent="0.2">
      <c r="A404" s="2">
        <v>1.8814814814814818</v>
      </c>
      <c r="B404">
        <v>0.01</v>
      </c>
      <c r="C404">
        <v>4.4999999999999999E-4</v>
      </c>
      <c r="D404" s="1">
        <v>2.4129999999999998</v>
      </c>
      <c r="E404" s="1">
        <v>0.13969999999999999</v>
      </c>
      <c r="F404" s="1">
        <v>0.12710955600000001</v>
      </c>
      <c r="G404" s="2"/>
    </row>
    <row r="405" spans="1:7" x14ac:dyDescent="0.2">
      <c r="A405" s="2">
        <v>0.23569023569023576</v>
      </c>
      <c r="B405">
        <v>0.01</v>
      </c>
      <c r="C405">
        <v>4.4999999999999999E-4</v>
      </c>
      <c r="D405" s="1">
        <v>0.35</v>
      </c>
      <c r="E405" s="1">
        <v>1.7500000000000002E-2</v>
      </c>
      <c r="F405" s="3">
        <v>2.09838E-3</v>
      </c>
      <c r="G405" s="2"/>
    </row>
    <row r="406" spans="1:7" x14ac:dyDescent="0.2">
      <c r="A406" s="2">
        <v>1.8814814814814818</v>
      </c>
      <c r="B406">
        <v>0.01</v>
      </c>
      <c r="C406">
        <v>4.4999999999999999E-4</v>
      </c>
      <c r="D406" s="1">
        <v>2.4129999999999998</v>
      </c>
      <c r="E406" s="1">
        <v>0.13969999999999999</v>
      </c>
      <c r="F406" s="1">
        <v>0.10274689100000001</v>
      </c>
      <c r="G406" s="2"/>
    </row>
    <row r="407" spans="1:7" x14ac:dyDescent="0.2">
      <c r="A407" s="2">
        <v>1.8814814814814818</v>
      </c>
      <c r="B407">
        <v>0.01</v>
      </c>
      <c r="C407">
        <v>4.4999999999999999E-4</v>
      </c>
      <c r="D407" s="1">
        <v>2.4129999999999998</v>
      </c>
      <c r="E407" s="1">
        <v>0.13969999999999999</v>
      </c>
      <c r="F407" s="1">
        <v>0.110085955</v>
      </c>
      <c r="G407" s="3"/>
    </row>
    <row r="408" spans="1:7" x14ac:dyDescent="0.2">
      <c r="A408" s="2">
        <v>0.85521885521885543</v>
      </c>
      <c r="B408">
        <v>0.01</v>
      </c>
      <c r="C408">
        <v>4.4999999999999999E-4</v>
      </c>
      <c r="D408" s="1">
        <v>0.81279999999999997</v>
      </c>
      <c r="E408" s="1">
        <v>6.3500000000000001E-2</v>
      </c>
      <c r="F408" s="2">
        <v>1.7876797E-2</v>
      </c>
      <c r="G408" s="3"/>
    </row>
    <row r="409" spans="1:7" x14ac:dyDescent="0.2">
      <c r="A409" s="2">
        <v>0.85521885521885543</v>
      </c>
      <c r="B409">
        <v>0.01</v>
      </c>
      <c r="C409">
        <v>4.4999999999999999E-4</v>
      </c>
      <c r="D409" s="1">
        <v>0.81279999999999997</v>
      </c>
      <c r="E409" s="1">
        <v>6.3500000000000001E-2</v>
      </c>
      <c r="F409" s="2">
        <v>1.9118241000000001E-2</v>
      </c>
      <c r="G409" s="3"/>
    </row>
    <row r="410" spans="1:7" x14ac:dyDescent="0.2">
      <c r="A410" s="2">
        <v>0.85521885521885543</v>
      </c>
      <c r="B410">
        <v>0.01</v>
      </c>
      <c r="C410">
        <v>4.4999999999999999E-4</v>
      </c>
      <c r="D410" s="1">
        <v>0.81279999999999997</v>
      </c>
      <c r="E410" s="1">
        <v>6.3500000000000001E-2</v>
      </c>
      <c r="F410" s="2">
        <v>1.8112018000000001E-2</v>
      </c>
      <c r="G410" s="3"/>
    </row>
    <row r="411" spans="1:7" x14ac:dyDescent="0.2">
      <c r="A411" s="2">
        <v>1.3683501683501684</v>
      </c>
      <c r="B411">
        <v>0.01</v>
      </c>
      <c r="C411">
        <v>4.4999999999999999E-4</v>
      </c>
      <c r="D411" s="1">
        <v>1.524</v>
      </c>
      <c r="E411" s="1">
        <v>0.1016</v>
      </c>
      <c r="F411" s="2">
        <v>5.0833340999999997E-2</v>
      </c>
      <c r="G411" s="3"/>
    </row>
    <row r="412" spans="1:7" x14ac:dyDescent="0.2">
      <c r="A412" s="2">
        <v>1.3683501683501684</v>
      </c>
      <c r="B412">
        <v>0.01</v>
      </c>
      <c r="C412">
        <v>4.4999999999999999E-4</v>
      </c>
      <c r="D412" s="1">
        <v>1.524</v>
      </c>
      <c r="E412" s="1">
        <v>0.1016</v>
      </c>
      <c r="F412" s="2">
        <v>4.3193648000000001E-2</v>
      </c>
      <c r="G412" s="3"/>
    </row>
    <row r="413" spans="1:7" x14ac:dyDescent="0.2">
      <c r="A413" s="2">
        <v>1.3683501683501684</v>
      </c>
      <c r="B413">
        <v>0.01</v>
      </c>
      <c r="C413">
        <v>4.4999999999999999E-4</v>
      </c>
      <c r="D413" s="1">
        <v>1.524</v>
      </c>
      <c r="E413" s="1">
        <v>0.1016</v>
      </c>
      <c r="F413" s="2">
        <v>4.8839876999999997E-2</v>
      </c>
      <c r="G413" s="2"/>
    </row>
    <row r="414" spans="1:7" x14ac:dyDescent="0.2">
      <c r="A414" s="2">
        <v>1.3683501683501684</v>
      </c>
      <c r="B414">
        <v>0.01</v>
      </c>
      <c r="C414">
        <v>4.4999999999999999E-4</v>
      </c>
      <c r="D414" s="1">
        <v>1.524</v>
      </c>
      <c r="E414" s="1">
        <v>0.1016</v>
      </c>
      <c r="F414" s="2">
        <v>4.4479174000000003E-2</v>
      </c>
      <c r="G414" s="2"/>
    </row>
    <row r="415" spans="1:7" x14ac:dyDescent="0.2">
      <c r="A415" s="2">
        <v>0.44471380471380478</v>
      </c>
      <c r="B415">
        <v>0.01</v>
      </c>
      <c r="C415">
        <v>4.4999999999999999E-4</v>
      </c>
      <c r="D415" s="1">
        <v>0.68579999999999997</v>
      </c>
      <c r="E415" s="1">
        <v>3.3020000000000001E-2</v>
      </c>
      <c r="F415" s="2">
        <v>9.6979030000000008E-3</v>
      </c>
      <c r="G415" s="2"/>
    </row>
    <row r="416" spans="1:7" x14ac:dyDescent="0.2">
      <c r="A416" s="2">
        <v>0.23569023569023576</v>
      </c>
      <c r="B416">
        <v>0.01</v>
      </c>
      <c r="C416">
        <v>4.4999999999999999E-4</v>
      </c>
      <c r="D416" s="1">
        <v>0.35</v>
      </c>
      <c r="E416" s="1">
        <v>1.7500000000000002E-2</v>
      </c>
      <c r="F416" s="3">
        <v>2.09838E-3</v>
      </c>
      <c r="G416" s="3"/>
    </row>
    <row r="417" spans="1:7" x14ac:dyDescent="0.2">
      <c r="A417" s="2">
        <v>0.44471380471380478</v>
      </c>
      <c r="B417">
        <v>0.01</v>
      </c>
      <c r="C417">
        <v>4.4999999999999999E-4</v>
      </c>
      <c r="D417" s="1">
        <v>0.68579999999999997</v>
      </c>
      <c r="E417" s="1">
        <v>3.3020000000000001E-2</v>
      </c>
      <c r="F417" s="2">
        <v>1.1914566E-2</v>
      </c>
      <c r="G417" s="3"/>
    </row>
    <row r="418" spans="1:7" x14ac:dyDescent="0.2">
      <c r="A418" s="2">
        <v>0.44471380471380478</v>
      </c>
      <c r="B418">
        <v>0.01</v>
      </c>
      <c r="C418">
        <v>4.4999999999999999E-4</v>
      </c>
      <c r="D418" s="1">
        <v>0.68579999999999997</v>
      </c>
      <c r="E418" s="1">
        <v>3.3020000000000001E-2</v>
      </c>
      <c r="F418" s="2">
        <v>1.0425245E-2</v>
      </c>
      <c r="G418" s="3"/>
    </row>
    <row r="419" spans="1:7" x14ac:dyDescent="0.2">
      <c r="A419" s="2">
        <v>0.44471380471380478</v>
      </c>
      <c r="B419">
        <v>0.01</v>
      </c>
      <c r="C419">
        <v>4.4999999999999999E-4</v>
      </c>
      <c r="D419" s="1">
        <v>0.68579999999999997</v>
      </c>
      <c r="E419" s="1">
        <v>3.3020000000000001E-2</v>
      </c>
      <c r="F419" s="2">
        <v>9.3710070000000006E-3</v>
      </c>
      <c r="G419" s="3"/>
    </row>
    <row r="420" spans="1:7" x14ac:dyDescent="0.2">
      <c r="A420" s="2">
        <v>0.44471380471380478</v>
      </c>
      <c r="B420">
        <v>0.01</v>
      </c>
      <c r="C420">
        <v>4.4999999999999999E-4</v>
      </c>
      <c r="D420" s="1">
        <v>0.68579999999999997</v>
      </c>
      <c r="E420" s="1">
        <v>3.3020000000000001E-2</v>
      </c>
      <c r="F420" s="2">
        <v>1.0048428999999999E-2</v>
      </c>
      <c r="G420" s="3"/>
    </row>
    <row r="421" spans="1:7" x14ac:dyDescent="0.2">
      <c r="A421" s="2">
        <v>1.0262626262626264</v>
      </c>
      <c r="B421">
        <v>0.01</v>
      </c>
      <c r="C421">
        <v>4.4999999999999999E-4</v>
      </c>
      <c r="D421" s="1">
        <v>1.778</v>
      </c>
      <c r="E421" s="1">
        <v>7.6200000000000004E-2</v>
      </c>
      <c r="F421" s="2">
        <v>8.2396926999999995E-2</v>
      </c>
      <c r="G421" s="2"/>
    </row>
    <row r="422" spans="1:7" x14ac:dyDescent="0.2">
      <c r="A422" s="2">
        <v>1.0262626262626264</v>
      </c>
      <c r="B422">
        <v>0.01</v>
      </c>
      <c r="C422">
        <v>4.4999999999999999E-4</v>
      </c>
      <c r="D422" s="1">
        <v>1.778</v>
      </c>
      <c r="E422" s="1">
        <v>7.6200000000000004E-2</v>
      </c>
      <c r="F422" s="2">
        <v>8.1252526000000005E-2</v>
      </c>
      <c r="G422" s="2"/>
    </row>
    <row r="423" spans="1:7" x14ac:dyDescent="0.2">
      <c r="A423" s="2">
        <v>1.0262626262626264</v>
      </c>
      <c r="B423">
        <v>0.01</v>
      </c>
      <c r="C423">
        <v>4.4999999999999999E-4</v>
      </c>
      <c r="D423" s="1">
        <v>1.778</v>
      </c>
      <c r="E423" s="1">
        <v>7.6200000000000004E-2</v>
      </c>
      <c r="F423" s="2">
        <v>8.1252526000000005E-2</v>
      </c>
      <c r="G423" s="2"/>
    </row>
    <row r="424" spans="1:7" x14ac:dyDescent="0.2">
      <c r="A424" s="2">
        <v>0.85521885521885543</v>
      </c>
      <c r="B424">
        <v>0.01</v>
      </c>
      <c r="C424">
        <v>4.4999999999999999E-4</v>
      </c>
      <c r="D424" s="1">
        <v>0.88900000000000001</v>
      </c>
      <c r="E424" s="1">
        <v>6.3500000000000001E-2</v>
      </c>
      <c r="F424" s="2">
        <v>2.6676616E-2</v>
      </c>
      <c r="G424" s="2"/>
    </row>
    <row r="425" spans="1:7" x14ac:dyDescent="0.2">
      <c r="A425" s="2">
        <v>0.85521885521885543</v>
      </c>
      <c r="B425">
        <v>0.01</v>
      </c>
      <c r="C425">
        <v>4.4999999999999999E-4</v>
      </c>
      <c r="D425" s="1">
        <v>0.88900000000000001</v>
      </c>
      <c r="E425" s="1">
        <v>6.3500000000000001E-2</v>
      </c>
      <c r="F425" s="2">
        <v>2.2492049E-2</v>
      </c>
      <c r="G425" s="2"/>
    </row>
    <row r="426" spans="1:7" x14ac:dyDescent="0.2">
      <c r="A426" s="2">
        <v>0.85521885521885543</v>
      </c>
      <c r="B426">
        <v>0.01</v>
      </c>
      <c r="C426">
        <v>4.4999999999999999E-4</v>
      </c>
      <c r="D426" s="1">
        <v>0.88900000000000001</v>
      </c>
      <c r="E426" s="1">
        <v>6.3500000000000001E-2</v>
      </c>
      <c r="F426" s="2">
        <v>2.5490987999999999E-2</v>
      </c>
      <c r="G426" s="2"/>
    </row>
    <row r="427" spans="1:7" x14ac:dyDescent="0.2">
      <c r="A427" s="2">
        <v>0.23569023569023576</v>
      </c>
      <c r="B427">
        <v>0.01</v>
      </c>
      <c r="C427">
        <v>4.4999999999999999E-4</v>
      </c>
      <c r="D427" s="1">
        <v>0.35</v>
      </c>
      <c r="E427" s="1">
        <v>1.7500000000000002E-2</v>
      </c>
      <c r="F427" s="3">
        <v>1.743269E-3</v>
      </c>
      <c r="G427" s="2"/>
    </row>
    <row r="428" spans="1:7" x14ac:dyDescent="0.2">
      <c r="A428" s="2">
        <v>1.1973063973063975</v>
      </c>
      <c r="B428">
        <v>0.01</v>
      </c>
      <c r="C428">
        <v>4.4999999999999999E-4</v>
      </c>
      <c r="D428" s="1">
        <v>0.83819999999999995</v>
      </c>
      <c r="E428" s="1">
        <v>8.8900000000000007E-2</v>
      </c>
      <c r="F428" s="2">
        <v>2.8040087000000002E-2</v>
      </c>
      <c r="G428" s="2"/>
    </row>
    <row r="429" spans="1:7" x14ac:dyDescent="0.2">
      <c r="A429" s="2">
        <v>1.1973063973063975</v>
      </c>
      <c r="B429">
        <v>0.01</v>
      </c>
      <c r="C429">
        <v>4.4999999999999999E-4</v>
      </c>
      <c r="D429" s="1">
        <v>0.83819999999999995</v>
      </c>
      <c r="E429" s="1">
        <v>8.8900000000000007E-2</v>
      </c>
      <c r="F429" s="2">
        <v>3.3205367E-2</v>
      </c>
      <c r="G429" s="3"/>
    </row>
    <row r="430" spans="1:7" x14ac:dyDescent="0.2">
      <c r="A430" s="2">
        <v>1.1973063973063975</v>
      </c>
      <c r="B430">
        <v>0.01</v>
      </c>
      <c r="C430">
        <v>4.4999999999999999E-4</v>
      </c>
      <c r="D430" s="1">
        <v>0.83819999999999995</v>
      </c>
      <c r="E430" s="1">
        <v>8.8900000000000007E-2</v>
      </c>
      <c r="F430" s="2">
        <v>3.263286E-2</v>
      </c>
      <c r="G430" s="2"/>
    </row>
    <row r="431" spans="1:7" x14ac:dyDescent="0.2">
      <c r="A431" s="2">
        <v>1.1973063973063975</v>
      </c>
      <c r="B431">
        <v>0.01</v>
      </c>
      <c r="C431">
        <v>4.4999999999999999E-4</v>
      </c>
      <c r="D431" s="1">
        <v>0.83819999999999995</v>
      </c>
      <c r="E431" s="1">
        <v>8.8900000000000007E-2</v>
      </c>
      <c r="F431" s="2">
        <v>3.0042950999999998E-2</v>
      </c>
      <c r="G431" s="2"/>
    </row>
    <row r="432" spans="1:7" x14ac:dyDescent="0.2">
      <c r="A432" s="2">
        <v>0.51313131313131322</v>
      </c>
      <c r="B432">
        <v>0.01</v>
      </c>
      <c r="C432">
        <v>4.4999999999999999E-4</v>
      </c>
      <c r="D432" s="1">
        <v>0.50800000000000001</v>
      </c>
      <c r="E432" s="1">
        <v>3.8100000000000002E-2</v>
      </c>
      <c r="F432" s="2">
        <v>6.0085900000000003E-3</v>
      </c>
      <c r="G432" s="2"/>
    </row>
    <row r="433" spans="1:7" x14ac:dyDescent="0.2">
      <c r="A433" s="2">
        <v>0.51313131313131322</v>
      </c>
      <c r="B433">
        <v>0.01</v>
      </c>
      <c r="C433">
        <v>4.4999999999999999E-4</v>
      </c>
      <c r="D433" s="1">
        <v>0.50800000000000001</v>
      </c>
      <c r="E433" s="1">
        <v>3.8100000000000002E-2</v>
      </c>
      <c r="F433" s="2">
        <v>7.7253299999999999E-3</v>
      </c>
      <c r="G433" s="2"/>
    </row>
    <row r="434" spans="1:7" x14ac:dyDescent="0.2">
      <c r="A434" s="2">
        <v>0.51313131313131322</v>
      </c>
      <c r="B434">
        <v>0.01</v>
      </c>
      <c r="C434">
        <v>4.4999999999999999E-4</v>
      </c>
      <c r="D434" s="1">
        <v>0.50800000000000001</v>
      </c>
      <c r="E434" s="1">
        <v>3.8100000000000002E-2</v>
      </c>
      <c r="F434" s="2">
        <v>7.2103080000000003E-3</v>
      </c>
      <c r="G434" s="2"/>
    </row>
    <row r="435" spans="1:7" x14ac:dyDescent="0.2">
      <c r="A435" s="2">
        <v>1.1973063973063975</v>
      </c>
      <c r="B435">
        <v>0.01</v>
      </c>
      <c r="C435">
        <v>4.4999999999999999E-4</v>
      </c>
      <c r="D435" s="1">
        <v>1.1938</v>
      </c>
      <c r="E435" s="1">
        <v>8.8900000000000007E-2</v>
      </c>
      <c r="F435" s="2">
        <v>4.8137000999999999E-2</v>
      </c>
      <c r="G435" s="2"/>
    </row>
    <row r="436" spans="1:7" x14ac:dyDescent="0.2">
      <c r="A436" s="2">
        <v>1.1973063973063975</v>
      </c>
      <c r="B436">
        <v>0.01</v>
      </c>
      <c r="C436">
        <v>4.4999999999999999E-4</v>
      </c>
      <c r="D436" s="1">
        <v>1.1938</v>
      </c>
      <c r="E436" s="1">
        <v>8.8900000000000007E-2</v>
      </c>
      <c r="F436" s="2">
        <v>5.9903823000000002E-2</v>
      </c>
      <c r="G436" s="2"/>
    </row>
    <row r="437" spans="1:7" x14ac:dyDescent="0.2">
      <c r="A437" s="2">
        <v>1.1973063973063975</v>
      </c>
      <c r="B437">
        <v>0.01</v>
      </c>
      <c r="C437">
        <v>4.4999999999999999E-4</v>
      </c>
      <c r="D437" s="1">
        <v>1.1938</v>
      </c>
      <c r="E437" s="1">
        <v>8.8900000000000007E-2</v>
      </c>
      <c r="F437" s="2">
        <v>5.0861735999999998E-2</v>
      </c>
      <c r="G437" s="2"/>
    </row>
    <row r="438" spans="1:7" x14ac:dyDescent="0.2">
      <c r="A438" s="2">
        <v>0.23569023569023576</v>
      </c>
      <c r="B438">
        <v>0.01</v>
      </c>
      <c r="C438">
        <v>4.4999999999999999E-4</v>
      </c>
      <c r="D438" s="1">
        <v>0.35</v>
      </c>
      <c r="E438" s="1">
        <v>1.7500000000000002E-2</v>
      </c>
      <c r="F438" s="3">
        <v>1.9536639999999999E-3</v>
      </c>
      <c r="G438" s="3"/>
    </row>
    <row r="439" spans="1:7" x14ac:dyDescent="0.2">
      <c r="A439" s="2">
        <v>1.1973063973063975</v>
      </c>
      <c r="B439">
        <v>0.01</v>
      </c>
      <c r="C439">
        <v>4.4999999999999999E-4</v>
      </c>
      <c r="D439" s="1">
        <v>1.1938</v>
      </c>
      <c r="E439" s="1">
        <v>8.8900000000000007E-2</v>
      </c>
      <c r="F439" s="2">
        <v>5.0861735999999998E-2</v>
      </c>
      <c r="G439" s="3"/>
    </row>
    <row r="440" spans="1:7" x14ac:dyDescent="0.2">
      <c r="A440" s="2">
        <v>1.3683501683501684</v>
      </c>
      <c r="B440">
        <v>0.01</v>
      </c>
      <c r="C440">
        <v>4.4999999999999999E-4</v>
      </c>
      <c r="D440" s="1">
        <v>1.4224000000000001</v>
      </c>
      <c r="E440" s="1">
        <v>0.1016</v>
      </c>
      <c r="F440" s="2">
        <v>4.6366765999999997E-2</v>
      </c>
      <c r="G440" s="3"/>
    </row>
    <row r="441" spans="1:7" x14ac:dyDescent="0.2">
      <c r="A441" s="2">
        <v>1.3683501683501684</v>
      </c>
      <c r="B441">
        <v>0.01</v>
      </c>
      <c r="C441">
        <v>4.4999999999999999E-4</v>
      </c>
      <c r="D441" s="1">
        <v>1.4224000000000001</v>
      </c>
      <c r="E441" s="1">
        <v>0.1016</v>
      </c>
      <c r="F441" s="2">
        <v>4.4048428000000001E-2</v>
      </c>
      <c r="G441" s="3"/>
    </row>
    <row r="442" spans="1:7" x14ac:dyDescent="0.2">
      <c r="A442" s="2">
        <v>1.3683501683501684</v>
      </c>
      <c r="B442">
        <v>0.01</v>
      </c>
      <c r="C442">
        <v>4.4999999999999999E-4</v>
      </c>
      <c r="D442" s="1">
        <v>1.4224000000000001</v>
      </c>
      <c r="E442" s="1">
        <v>0.1016</v>
      </c>
      <c r="F442" s="2">
        <v>4.3612304999999997E-2</v>
      </c>
      <c r="G442" s="3"/>
    </row>
    <row r="443" spans="1:7" x14ac:dyDescent="0.2">
      <c r="A443" s="2">
        <v>1.0262626262626264</v>
      </c>
      <c r="B443">
        <v>0.01</v>
      </c>
      <c r="C443">
        <v>4.4999999999999999E-4</v>
      </c>
      <c r="D443" s="1">
        <v>1.651</v>
      </c>
      <c r="E443" s="1">
        <v>7.6200000000000004E-2</v>
      </c>
      <c r="F443" s="2">
        <v>5.2794845E-2</v>
      </c>
      <c r="G443" s="2"/>
    </row>
    <row r="444" spans="1:7" x14ac:dyDescent="0.2">
      <c r="A444" s="2">
        <v>1.0262626262626264</v>
      </c>
      <c r="B444">
        <v>0.01</v>
      </c>
      <c r="C444">
        <v>4.4999999999999999E-4</v>
      </c>
      <c r="D444" s="1">
        <v>1.651</v>
      </c>
      <c r="E444" s="1">
        <v>7.6200000000000004E-2</v>
      </c>
      <c r="F444" s="2">
        <v>5.2794845E-2</v>
      </c>
      <c r="G444" s="2"/>
    </row>
    <row r="445" spans="1:7" x14ac:dyDescent="0.2">
      <c r="A445" s="2">
        <v>1.0262626262626264</v>
      </c>
      <c r="B445">
        <v>0.01</v>
      </c>
      <c r="C445">
        <v>4.4999999999999999E-4</v>
      </c>
      <c r="D445" s="1">
        <v>1.651</v>
      </c>
      <c r="E445" s="1">
        <v>7.6200000000000004E-2</v>
      </c>
      <c r="F445" s="2">
        <v>4.9765632999999997E-2</v>
      </c>
      <c r="G445" s="3"/>
    </row>
    <row r="446" spans="1:7" x14ac:dyDescent="0.2">
      <c r="A446" s="2">
        <v>1.3683501683501684</v>
      </c>
      <c r="B446">
        <v>0.01</v>
      </c>
      <c r="C446">
        <v>4.4999999999999999E-4</v>
      </c>
      <c r="D446" s="1">
        <v>1.3208</v>
      </c>
      <c r="E446" s="1">
        <v>0.1016</v>
      </c>
      <c r="F446" s="2">
        <v>5.0125137E-2</v>
      </c>
      <c r="G446" s="2"/>
    </row>
    <row r="447" spans="1:7" x14ac:dyDescent="0.2">
      <c r="A447" s="2">
        <v>1.3683501683501684</v>
      </c>
      <c r="B447">
        <v>0.01</v>
      </c>
      <c r="C447">
        <v>4.4999999999999999E-4</v>
      </c>
      <c r="D447" s="1">
        <v>1.3208</v>
      </c>
      <c r="E447" s="1">
        <v>0.1016</v>
      </c>
      <c r="F447" s="2">
        <v>5.1332971999999998E-2</v>
      </c>
      <c r="G447" s="3"/>
    </row>
    <row r="448" spans="1:7" x14ac:dyDescent="0.2">
      <c r="A448" s="2">
        <v>1.3683501683501684</v>
      </c>
      <c r="B448">
        <v>0.01</v>
      </c>
      <c r="C448">
        <v>4.4999999999999999E-4</v>
      </c>
      <c r="D448" s="1">
        <v>1.3208</v>
      </c>
      <c r="E448" s="1">
        <v>0.1016</v>
      </c>
      <c r="F448" s="2">
        <v>5.6061008000000002E-2</v>
      </c>
      <c r="G448" s="3"/>
    </row>
    <row r="449" spans="1:7" x14ac:dyDescent="0.2">
      <c r="A449" s="2">
        <v>0.23569023569023576</v>
      </c>
      <c r="B449">
        <v>0.01</v>
      </c>
      <c r="C449">
        <v>4.4999999999999999E-4</v>
      </c>
      <c r="D449" s="1">
        <v>0.35</v>
      </c>
      <c r="E449" s="1">
        <v>1.7500000000000002E-2</v>
      </c>
      <c r="F449" s="3">
        <v>1.9205509999999999E-3</v>
      </c>
      <c r="G449" s="3"/>
    </row>
    <row r="450" spans="1:7" x14ac:dyDescent="0.2">
      <c r="A450" s="2">
        <v>0.68417508417508421</v>
      </c>
      <c r="B450">
        <v>0.01</v>
      </c>
      <c r="C450">
        <v>4.4999999999999999E-4</v>
      </c>
      <c r="D450" s="1">
        <v>0.55879999999999996</v>
      </c>
      <c r="E450" s="1">
        <v>5.0799999999999998E-2</v>
      </c>
      <c r="F450" s="2">
        <v>8.0114539999999995E-3</v>
      </c>
      <c r="G450" s="3"/>
    </row>
    <row r="451" spans="1:7" x14ac:dyDescent="0.2">
      <c r="A451" s="2">
        <v>0.68417508417508421</v>
      </c>
      <c r="B451">
        <v>0.01</v>
      </c>
      <c r="C451">
        <v>4.4999999999999999E-4</v>
      </c>
      <c r="D451" s="1">
        <v>0.55879999999999996</v>
      </c>
      <c r="E451" s="1">
        <v>5.0799999999999998E-2</v>
      </c>
      <c r="F451" s="2">
        <v>8.1406710000000004E-3</v>
      </c>
      <c r="G451" s="2"/>
    </row>
    <row r="452" spans="1:7" x14ac:dyDescent="0.2">
      <c r="A452" s="2">
        <v>0.68417508417508421</v>
      </c>
      <c r="B452">
        <v>0.01</v>
      </c>
      <c r="C452">
        <v>4.4999999999999999E-4</v>
      </c>
      <c r="D452" s="1">
        <v>0.55879999999999996</v>
      </c>
      <c r="E452" s="1">
        <v>5.0799999999999998E-2</v>
      </c>
      <c r="F452" s="2">
        <v>8.2741240000000008E-3</v>
      </c>
      <c r="G452" s="3"/>
    </row>
    <row r="453" spans="1:7" x14ac:dyDescent="0.2">
      <c r="A453" s="2">
        <v>0.27367003367003373</v>
      </c>
      <c r="B453">
        <v>0.01</v>
      </c>
      <c r="C453">
        <v>4.4999999999999999E-4</v>
      </c>
      <c r="D453" s="1">
        <v>0.55879999999999996</v>
      </c>
      <c r="E453" s="1">
        <v>2.0320000000000001E-2</v>
      </c>
      <c r="F453" s="3">
        <v>2.7467839999999999E-3</v>
      </c>
      <c r="G453" s="3"/>
    </row>
    <row r="454" spans="1:7" x14ac:dyDescent="0.2">
      <c r="A454" s="2">
        <v>0.27367003367003373</v>
      </c>
      <c r="B454">
        <v>0.01</v>
      </c>
      <c r="C454">
        <v>4.4999999999999999E-4</v>
      </c>
      <c r="D454" s="1">
        <v>0.55879999999999996</v>
      </c>
      <c r="E454" s="1">
        <v>2.0320000000000001E-2</v>
      </c>
      <c r="F454" s="3">
        <v>2.9330070000000001E-3</v>
      </c>
      <c r="G454" s="3"/>
    </row>
    <row r="455" spans="1:7" x14ac:dyDescent="0.2">
      <c r="A455" s="2">
        <v>0.27367003367003373</v>
      </c>
      <c r="B455">
        <v>0.01</v>
      </c>
      <c r="C455">
        <v>4.4999999999999999E-4</v>
      </c>
      <c r="D455" s="1">
        <v>0.55879999999999996</v>
      </c>
      <c r="E455" s="1">
        <v>2.0320000000000001E-2</v>
      </c>
      <c r="F455" s="3">
        <v>3.1463160000000001E-3</v>
      </c>
      <c r="G455" s="3"/>
    </row>
    <row r="456" spans="1:7" x14ac:dyDescent="0.2">
      <c r="A456" s="2">
        <v>0.27367003367003373</v>
      </c>
      <c r="B456">
        <v>0.01</v>
      </c>
      <c r="C456">
        <v>4.4999999999999999E-4</v>
      </c>
      <c r="D456" s="1">
        <v>0.55879999999999996</v>
      </c>
      <c r="E456" s="1">
        <v>2.0320000000000001E-2</v>
      </c>
      <c r="F456" s="3">
        <v>2.1904730000000001E-3</v>
      </c>
      <c r="G456" s="3"/>
    </row>
    <row r="457" spans="1:7" x14ac:dyDescent="0.2">
      <c r="A457" s="2">
        <v>0.27367003367003373</v>
      </c>
      <c r="B457">
        <v>0.01</v>
      </c>
      <c r="C457">
        <v>4.4999999999999999E-4</v>
      </c>
      <c r="D457" s="1">
        <v>0.30480000000000002</v>
      </c>
      <c r="E457" s="1">
        <v>2.0320000000000001E-2</v>
      </c>
      <c r="F457" s="3">
        <v>2.2783669999999999E-3</v>
      </c>
      <c r="G457" s="3"/>
    </row>
    <row r="458" spans="1:7" x14ac:dyDescent="0.2">
      <c r="A458" s="2">
        <v>0.27367003367003373</v>
      </c>
      <c r="B458">
        <v>0.01</v>
      </c>
      <c r="C458">
        <v>4.4999999999999999E-4</v>
      </c>
      <c r="D458" s="1">
        <v>0.30480000000000002</v>
      </c>
      <c r="E458" s="1">
        <v>2.0320000000000001E-2</v>
      </c>
      <c r="F458" s="3">
        <v>2.0647700000000001E-3</v>
      </c>
      <c r="G458" s="3"/>
    </row>
    <row r="459" spans="1:7" x14ac:dyDescent="0.2">
      <c r="A459" s="2">
        <v>0.27367003367003373</v>
      </c>
      <c r="B459">
        <v>0.01</v>
      </c>
      <c r="C459">
        <v>4.4999999999999999E-4</v>
      </c>
      <c r="D459" s="1">
        <v>0.30480000000000002</v>
      </c>
      <c r="E459" s="1">
        <v>2.0320000000000001E-2</v>
      </c>
      <c r="F459" s="3">
        <v>1.9433129999999999E-3</v>
      </c>
      <c r="G459" s="3"/>
    </row>
    <row r="460" spans="1:7" x14ac:dyDescent="0.2">
      <c r="A460" s="2">
        <v>0.20202020202020204</v>
      </c>
      <c r="B460">
        <v>0.01</v>
      </c>
      <c r="C460">
        <v>4.4999999999999999E-4</v>
      </c>
      <c r="D460" s="1">
        <v>0.35</v>
      </c>
      <c r="E460" s="1">
        <v>1.4999999999999999E-2</v>
      </c>
      <c r="F460" s="3">
        <v>1.6800000000000001E-3</v>
      </c>
      <c r="G460" s="2"/>
    </row>
    <row r="461" spans="1:7" x14ac:dyDescent="0.2">
      <c r="A461" s="2">
        <v>0.27367003367003373</v>
      </c>
      <c r="B461">
        <v>0.01</v>
      </c>
      <c r="C461">
        <v>4.4999999999999999E-4</v>
      </c>
      <c r="D461" s="1">
        <v>0.30480000000000002</v>
      </c>
      <c r="E461" s="1">
        <v>2.0320000000000001E-2</v>
      </c>
      <c r="F461" s="3">
        <v>2.2783669999999999E-3</v>
      </c>
      <c r="G461" s="2"/>
    </row>
    <row r="462" spans="1:7" x14ac:dyDescent="0.2">
      <c r="A462" s="2">
        <v>0.51313131313131322</v>
      </c>
      <c r="B462">
        <v>0.01</v>
      </c>
      <c r="C462">
        <v>4.4999999999999999E-4</v>
      </c>
      <c r="D462" s="1">
        <v>0.4572</v>
      </c>
      <c r="E462" s="1">
        <v>3.8100000000000002E-2</v>
      </c>
      <c r="F462" s="2">
        <v>5.9595400000000001E-3</v>
      </c>
      <c r="G462" s="3"/>
    </row>
    <row r="463" spans="1:7" x14ac:dyDescent="0.2">
      <c r="A463" s="2">
        <v>0.51313131313131322</v>
      </c>
      <c r="B463">
        <v>0.01</v>
      </c>
      <c r="C463">
        <v>4.4999999999999999E-4</v>
      </c>
      <c r="D463" s="1">
        <v>0.4572</v>
      </c>
      <c r="E463" s="1">
        <v>3.8100000000000002E-2</v>
      </c>
      <c r="F463" s="2">
        <v>6.0836980000000002E-3</v>
      </c>
      <c r="G463" s="2"/>
    </row>
    <row r="464" spans="1:7" x14ac:dyDescent="0.2">
      <c r="A464" s="2">
        <v>0.51313131313131322</v>
      </c>
      <c r="B464">
        <v>0.01</v>
      </c>
      <c r="C464">
        <v>4.4999999999999999E-4</v>
      </c>
      <c r="D464" s="1">
        <v>0.4572</v>
      </c>
      <c r="E464" s="1">
        <v>3.8100000000000002E-2</v>
      </c>
      <c r="F464" s="2">
        <v>7.3004369999999999E-3</v>
      </c>
      <c r="G464" s="2"/>
    </row>
    <row r="465" spans="1:7" x14ac:dyDescent="0.2">
      <c r="A465" s="2">
        <v>0.51313131313131322</v>
      </c>
      <c r="B465">
        <v>0.01</v>
      </c>
      <c r="C465">
        <v>4.4999999999999999E-4</v>
      </c>
      <c r="D465" s="1">
        <v>0.4572</v>
      </c>
      <c r="E465" s="1">
        <v>3.8100000000000002E-2</v>
      </c>
      <c r="F465" s="2">
        <v>6.9527970000000001E-3</v>
      </c>
      <c r="G465" s="3"/>
    </row>
    <row r="466" spans="1:7" x14ac:dyDescent="0.2">
      <c r="A466" s="2">
        <v>0.51313131313131322</v>
      </c>
      <c r="B466">
        <v>0.01</v>
      </c>
      <c r="C466">
        <v>4.4999999999999999E-4</v>
      </c>
      <c r="D466" s="1">
        <v>0.4572</v>
      </c>
      <c r="E466" s="1">
        <v>3.8100000000000002E-2</v>
      </c>
      <c r="F466" s="2">
        <v>7.4876279999999996E-3</v>
      </c>
      <c r="G466" s="3"/>
    </row>
    <row r="467" spans="1:7" x14ac:dyDescent="0.2">
      <c r="A467" s="2">
        <v>0.51313131313131322</v>
      </c>
      <c r="B467">
        <v>0.01</v>
      </c>
      <c r="C467">
        <v>4.4999999999999999E-4</v>
      </c>
      <c r="D467" s="1">
        <v>0.4572</v>
      </c>
      <c r="E467" s="1">
        <v>3.8100000000000002E-2</v>
      </c>
      <c r="F467" s="3">
        <v>4.4245070000000003E-3</v>
      </c>
      <c r="G467" s="2"/>
    </row>
    <row r="468" spans="1:7" x14ac:dyDescent="0.2">
      <c r="A468" s="2">
        <v>0.51313131313131322</v>
      </c>
      <c r="B468">
        <v>0.01</v>
      </c>
      <c r="C468">
        <v>4.4999999999999999E-4</v>
      </c>
      <c r="D468" s="1">
        <v>0.4572</v>
      </c>
      <c r="E468" s="1">
        <v>3.8100000000000002E-2</v>
      </c>
      <c r="F468" s="3">
        <v>3.672341E-3</v>
      </c>
      <c r="G468" s="3"/>
    </row>
    <row r="469" spans="1:7" x14ac:dyDescent="0.2">
      <c r="A469" s="2">
        <v>0.51313131313131322</v>
      </c>
      <c r="B469">
        <v>0.01</v>
      </c>
      <c r="C469">
        <v>4.4999999999999999E-4</v>
      </c>
      <c r="D469" s="1">
        <v>0.4572</v>
      </c>
      <c r="E469" s="1">
        <v>3.8100000000000002E-2</v>
      </c>
      <c r="F469" s="3">
        <v>4.5904259999999999E-3</v>
      </c>
      <c r="G469" s="3"/>
    </row>
    <row r="470" spans="1:7" x14ac:dyDescent="0.2">
      <c r="A470" s="2">
        <v>0.51313131313131322</v>
      </c>
      <c r="B470">
        <v>0.01</v>
      </c>
      <c r="C470">
        <v>4.4999999999999999E-4</v>
      </c>
      <c r="D470" s="1">
        <v>0.4572</v>
      </c>
      <c r="E470" s="1">
        <v>3.8100000000000002E-2</v>
      </c>
      <c r="F470" s="3">
        <v>4.6485329999999998E-3</v>
      </c>
      <c r="G470" s="3"/>
    </row>
    <row r="471" spans="1:7" x14ac:dyDescent="0.2">
      <c r="A471" s="2">
        <v>0.20202020202020204</v>
      </c>
      <c r="B471">
        <v>0.01</v>
      </c>
      <c r="C471">
        <v>4.4999999999999999E-4</v>
      </c>
      <c r="D471" s="1">
        <v>0.35</v>
      </c>
      <c r="E471" s="1">
        <v>1.4999999999999999E-2</v>
      </c>
      <c r="F471" s="3">
        <v>1.4E-3</v>
      </c>
      <c r="G471" s="3"/>
    </row>
    <row r="472" spans="1:7" x14ac:dyDescent="0.2">
      <c r="A472" s="2">
        <v>0.34208754208754211</v>
      </c>
      <c r="B472">
        <v>0.01</v>
      </c>
      <c r="C472">
        <v>4.4999999999999999E-4</v>
      </c>
      <c r="D472" s="1">
        <v>0.40639999999999998</v>
      </c>
      <c r="E472" s="1">
        <v>2.5399999999999999E-2</v>
      </c>
      <c r="F472" s="2">
        <v>5.0055029999999997E-3</v>
      </c>
      <c r="G472" s="3"/>
    </row>
    <row r="473" spans="1:7" x14ac:dyDescent="0.2">
      <c r="A473" s="2">
        <v>0.34208754208754211</v>
      </c>
      <c r="B473">
        <v>0.01</v>
      </c>
      <c r="C473">
        <v>4.4999999999999999E-4</v>
      </c>
      <c r="D473" s="1">
        <v>0.40639999999999998</v>
      </c>
      <c r="E473" s="1">
        <v>2.5399999999999999E-2</v>
      </c>
      <c r="F473" s="2">
        <v>5.0055029999999997E-3</v>
      </c>
      <c r="G473" s="3"/>
    </row>
    <row r="474" spans="1:7" x14ac:dyDescent="0.2">
      <c r="A474" s="2">
        <v>0.34208754208754211</v>
      </c>
      <c r="B474">
        <v>0.01</v>
      </c>
      <c r="C474">
        <v>4.4999999999999999E-4</v>
      </c>
      <c r="D474" s="1">
        <v>0.40639999999999998</v>
      </c>
      <c r="E474" s="1">
        <v>2.5399999999999999E-2</v>
      </c>
      <c r="F474" s="3">
        <v>4.916119E-3</v>
      </c>
      <c r="G474" s="3"/>
    </row>
    <row r="475" spans="1:7" x14ac:dyDescent="0.2">
      <c r="A475" s="2">
        <v>0.85521885521885543</v>
      </c>
      <c r="B475">
        <v>0.01</v>
      </c>
      <c r="C475">
        <v>4.4999999999999999E-4</v>
      </c>
      <c r="D475" s="1">
        <v>0.63500000000000001</v>
      </c>
      <c r="E475" s="1">
        <v>6.3500000000000001E-2</v>
      </c>
      <c r="F475" s="2">
        <v>1.2802394E-2</v>
      </c>
      <c r="G475" s="3"/>
    </row>
    <row r="476" spans="1:7" x14ac:dyDescent="0.2">
      <c r="A476" s="2">
        <v>0.85521885521885543</v>
      </c>
      <c r="B476">
        <v>0.01</v>
      </c>
      <c r="C476">
        <v>4.4999999999999999E-4</v>
      </c>
      <c r="D476" s="1">
        <v>0.63500000000000001</v>
      </c>
      <c r="E476" s="1">
        <v>6.3500000000000001E-2</v>
      </c>
      <c r="F476" s="2">
        <v>1.1241126000000001E-2</v>
      </c>
      <c r="G476" s="3"/>
    </row>
    <row r="477" spans="1:7" x14ac:dyDescent="0.2">
      <c r="A477" s="2">
        <v>0.85521885521885543</v>
      </c>
      <c r="B477">
        <v>0.01</v>
      </c>
      <c r="C477">
        <v>4.4999999999999999E-4</v>
      </c>
      <c r="D477" s="1">
        <v>0.63500000000000001</v>
      </c>
      <c r="E477" s="1">
        <v>6.3500000000000001E-2</v>
      </c>
      <c r="F477" s="2">
        <v>1.2802394E-2</v>
      </c>
      <c r="G477" s="3"/>
    </row>
    <row r="478" spans="1:7" x14ac:dyDescent="0.2">
      <c r="A478" s="2">
        <v>0.85521885521885543</v>
      </c>
      <c r="B478">
        <v>0.01</v>
      </c>
      <c r="C478">
        <v>4.4999999999999999E-4</v>
      </c>
      <c r="D478" s="1">
        <v>0.63500000000000001</v>
      </c>
      <c r="E478" s="1">
        <v>6.3500000000000001E-2</v>
      </c>
      <c r="F478" s="2">
        <v>1.2456383E-2</v>
      </c>
      <c r="G478" s="3"/>
    </row>
    <row r="479" spans="1:7" x14ac:dyDescent="0.2">
      <c r="A479" s="2">
        <v>0.85521885521885543</v>
      </c>
      <c r="B479">
        <v>0.01</v>
      </c>
      <c r="C479">
        <v>4.4999999999999999E-4</v>
      </c>
      <c r="D479" s="1">
        <v>0.63500000000000001</v>
      </c>
      <c r="E479" s="1">
        <v>6.3500000000000001E-2</v>
      </c>
      <c r="F479" s="2">
        <v>1.1717445E-2</v>
      </c>
      <c r="G479" s="3"/>
    </row>
    <row r="480" spans="1:7" x14ac:dyDescent="0.2">
      <c r="A480" s="2">
        <v>1.0262626262626264</v>
      </c>
      <c r="B480">
        <v>0.01</v>
      </c>
      <c r="C480">
        <v>4.4999999999999999E-4</v>
      </c>
      <c r="D480" s="1">
        <v>1.27</v>
      </c>
      <c r="E480" s="1">
        <v>7.6200000000000004E-2</v>
      </c>
      <c r="F480" s="2">
        <v>2.8253559000000001E-2</v>
      </c>
      <c r="G480" s="3"/>
    </row>
    <row r="481" spans="1:7" x14ac:dyDescent="0.2">
      <c r="A481" s="2">
        <v>1.0262626262626264</v>
      </c>
      <c r="B481">
        <v>0.01</v>
      </c>
      <c r="C481">
        <v>4.4999999999999999E-4</v>
      </c>
      <c r="D481" s="1">
        <v>1.27</v>
      </c>
      <c r="E481" s="1">
        <v>7.6200000000000004E-2</v>
      </c>
      <c r="F481" s="2">
        <v>2.9976336999999999E-2</v>
      </c>
      <c r="G481" s="3"/>
    </row>
    <row r="482" spans="1:7" x14ac:dyDescent="0.2">
      <c r="A482" s="2">
        <v>0.51627384511784524</v>
      </c>
      <c r="B482">
        <v>0.01</v>
      </c>
      <c r="C482">
        <v>4.4999999999999999E-4</v>
      </c>
      <c r="D482" s="1">
        <v>1.2</v>
      </c>
      <c r="E482" s="1">
        <v>3.8333332999999997E-2</v>
      </c>
      <c r="F482" s="2">
        <v>1.0733332999999999E-2</v>
      </c>
      <c r="G482" s="3"/>
    </row>
    <row r="483" spans="1:7" x14ac:dyDescent="0.2">
      <c r="A483" s="2">
        <v>0.20202020202020204</v>
      </c>
      <c r="B483">
        <v>0.01</v>
      </c>
      <c r="C483">
        <v>4.4999999999999999E-4</v>
      </c>
      <c r="D483" s="1">
        <v>0.35</v>
      </c>
      <c r="E483" s="1">
        <v>1.4999999999999999E-2</v>
      </c>
      <c r="F483" s="3">
        <v>1.6800000000000001E-3</v>
      </c>
      <c r="G483" s="3"/>
    </row>
    <row r="484" spans="1:7" x14ac:dyDescent="0.2">
      <c r="A484" s="2">
        <v>1.0262626262626264</v>
      </c>
      <c r="B484">
        <v>0.01</v>
      </c>
      <c r="C484">
        <v>4.4999999999999999E-4</v>
      </c>
      <c r="D484" s="1">
        <v>1.27</v>
      </c>
      <c r="E484" s="1">
        <v>7.6200000000000004E-2</v>
      </c>
      <c r="F484" s="2">
        <v>2.5472120000000001E-2</v>
      </c>
      <c r="G484" s="3"/>
    </row>
    <row r="485" spans="1:7" x14ac:dyDescent="0.2">
      <c r="A485" s="2">
        <v>1.0262626262626264</v>
      </c>
      <c r="B485">
        <v>0.01</v>
      </c>
      <c r="C485">
        <v>4.4999999999999999E-4</v>
      </c>
      <c r="D485" s="1">
        <v>1.27</v>
      </c>
      <c r="E485" s="1">
        <v>7.6200000000000004E-2</v>
      </c>
      <c r="F485" s="2">
        <v>3.0918989000000001E-2</v>
      </c>
      <c r="G485" s="3"/>
    </row>
    <row r="486" spans="1:7" x14ac:dyDescent="0.2">
      <c r="A486" s="2">
        <v>2.7367003367003369</v>
      </c>
      <c r="B486">
        <v>0.01</v>
      </c>
      <c r="C486">
        <v>4.4999999999999999E-4</v>
      </c>
      <c r="D486" s="1">
        <v>2.9209999999999998</v>
      </c>
      <c r="E486" s="1">
        <v>0.20319999999999999</v>
      </c>
      <c r="F486" s="1">
        <v>0.28905302399999999</v>
      </c>
      <c r="G486" s="3"/>
    </row>
    <row r="487" spans="1:7" x14ac:dyDescent="0.2">
      <c r="A487" s="2">
        <v>2.7367003367003369</v>
      </c>
      <c r="B487">
        <v>0.01</v>
      </c>
      <c r="C487">
        <v>4.4999999999999999E-4</v>
      </c>
      <c r="D487" s="1">
        <v>2.9209999999999998</v>
      </c>
      <c r="E487" s="1">
        <v>0.20319999999999999</v>
      </c>
      <c r="F487" s="1">
        <v>0.28689591199999998</v>
      </c>
      <c r="G487" s="3"/>
    </row>
    <row r="488" spans="1:7" x14ac:dyDescent="0.2">
      <c r="A488" s="2">
        <v>2.7367003367003369</v>
      </c>
      <c r="B488">
        <v>0.01</v>
      </c>
      <c r="C488">
        <v>4.4999999999999999E-4</v>
      </c>
      <c r="D488" s="1">
        <v>2.9209999999999998</v>
      </c>
      <c r="E488" s="1">
        <v>0.20319999999999999</v>
      </c>
      <c r="F488" s="1">
        <v>0.27073276200000002</v>
      </c>
      <c r="G488" s="3"/>
    </row>
    <row r="489" spans="1:7" x14ac:dyDescent="0.2">
      <c r="A489" s="2">
        <v>2.7367003367003369</v>
      </c>
      <c r="B489">
        <v>0.01</v>
      </c>
      <c r="C489">
        <v>4.4999999999999999E-4</v>
      </c>
      <c r="D489" s="1">
        <v>2.9209999999999998</v>
      </c>
      <c r="E489" s="1">
        <v>0.20319999999999999</v>
      </c>
      <c r="F489" s="1">
        <v>0.29572347799999998</v>
      </c>
      <c r="G489" s="3"/>
    </row>
    <row r="490" spans="1:7" x14ac:dyDescent="0.2">
      <c r="A490" s="2">
        <v>0.68417508417508421</v>
      </c>
      <c r="B490">
        <v>0.01</v>
      </c>
      <c r="C490">
        <v>4.4999999999999999E-4</v>
      </c>
      <c r="D490" s="1">
        <v>0.93979999999999997</v>
      </c>
      <c r="E490" s="1">
        <v>5.0799999999999998E-2</v>
      </c>
      <c r="F490" s="2">
        <v>2.1927239000000001E-2</v>
      </c>
      <c r="G490" s="3"/>
    </row>
    <row r="491" spans="1:7" x14ac:dyDescent="0.2">
      <c r="A491" s="2">
        <v>0.68417508417508421</v>
      </c>
      <c r="B491">
        <v>0.01</v>
      </c>
      <c r="C491">
        <v>4.4999999999999999E-4</v>
      </c>
      <c r="D491" s="1">
        <v>0.93979999999999997</v>
      </c>
      <c r="E491" s="1">
        <v>5.0799999999999998E-2</v>
      </c>
      <c r="F491" s="2">
        <v>2.0788160999999999E-2</v>
      </c>
      <c r="G491" s="3"/>
    </row>
    <row r="492" spans="1:7" x14ac:dyDescent="0.2">
      <c r="A492" s="2">
        <v>0.68417508417508421</v>
      </c>
      <c r="B492">
        <v>0.01</v>
      </c>
      <c r="C492">
        <v>4.4999999999999999E-4</v>
      </c>
      <c r="D492" s="1">
        <v>0.93979999999999997</v>
      </c>
      <c r="E492" s="1">
        <v>5.0799999999999998E-2</v>
      </c>
      <c r="F492" s="2">
        <v>2.0261879E-2</v>
      </c>
      <c r="G492" s="3"/>
    </row>
    <row r="493" spans="1:7" x14ac:dyDescent="0.2">
      <c r="A493" s="2">
        <v>0.68417508417508421</v>
      </c>
      <c r="B493">
        <v>0.01</v>
      </c>
      <c r="C493">
        <v>4.4999999999999999E-4</v>
      </c>
      <c r="D493" s="1">
        <v>0.93979999999999997</v>
      </c>
      <c r="E493" s="1">
        <v>5.0799999999999998E-2</v>
      </c>
      <c r="F493" s="2">
        <v>1.7398786999999999E-2</v>
      </c>
      <c r="G493" s="3"/>
    </row>
    <row r="494" spans="1:7" x14ac:dyDescent="0.2">
      <c r="A494" s="2">
        <v>0.20202020202020204</v>
      </c>
      <c r="B494">
        <v>0.01</v>
      </c>
      <c r="C494">
        <v>4.4999999999999999E-4</v>
      </c>
      <c r="D494" s="1">
        <v>0.35</v>
      </c>
      <c r="E494" s="1">
        <v>1.4999999999999999E-2</v>
      </c>
      <c r="F494" s="3">
        <v>1.6800000000000001E-3</v>
      </c>
      <c r="G494" s="3"/>
    </row>
    <row r="495" spans="1:7" x14ac:dyDescent="0.2">
      <c r="A495" s="2">
        <v>0.68417508417508421</v>
      </c>
      <c r="B495">
        <v>0.01</v>
      </c>
      <c r="C495">
        <v>4.4999999999999999E-4</v>
      </c>
      <c r="D495" s="1">
        <v>0.93979999999999997</v>
      </c>
      <c r="E495" s="1">
        <v>5.0799999999999998E-2</v>
      </c>
      <c r="F495" s="2">
        <v>2.0261879E-2</v>
      </c>
      <c r="G495" s="3"/>
    </row>
    <row r="496" spans="1:7" x14ac:dyDescent="0.2">
      <c r="A496" s="2">
        <v>0.34208754208754211</v>
      </c>
      <c r="B496">
        <v>0.01</v>
      </c>
      <c r="C496">
        <v>4.4999999999999999E-4</v>
      </c>
      <c r="D496" s="1">
        <v>0.35560000000000003</v>
      </c>
      <c r="E496" s="1">
        <v>2.5399999999999999E-2</v>
      </c>
      <c r="F496" s="3">
        <v>2.8677360000000001E-3</v>
      </c>
      <c r="G496" s="3"/>
    </row>
    <row r="497" spans="1:7" x14ac:dyDescent="0.2">
      <c r="A497" s="2">
        <v>0.34208754208754211</v>
      </c>
      <c r="B497">
        <v>0.01</v>
      </c>
      <c r="C497">
        <v>4.4999999999999999E-4</v>
      </c>
      <c r="D497" s="1">
        <v>0.35560000000000003</v>
      </c>
      <c r="E497" s="1">
        <v>2.5399999999999999E-2</v>
      </c>
      <c r="F497" s="3">
        <v>3.2774129999999999E-3</v>
      </c>
      <c r="G497" s="3"/>
    </row>
    <row r="498" spans="1:7" x14ac:dyDescent="0.2">
      <c r="A498" s="2">
        <v>0.34208754208754211</v>
      </c>
      <c r="B498">
        <v>0.01</v>
      </c>
      <c r="C498">
        <v>4.4999999999999999E-4</v>
      </c>
      <c r="D498" s="1">
        <v>0.35560000000000003</v>
      </c>
      <c r="E498" s="1">
        <v>2.5399999999999999E-2</v>
      </c>
      <c r="F498" s="3">
        <v>3.3987980000000002E-3</v>
      </c>
      <c r="G498" s="3"/>
    </row>
    <row r="499" spans="1:7" x14ac:dyDescent="0.2">
      <c r="A499" s="2">
        <v>0.34208754208754211</v>
      </c>
      <c r="B499">
        <v>0.01</v>
      </c>
      <c r="C499">
        <v>4.4999999999999999E-4</v>
      </c>
      <c r="D499" s="1">
        <v>0.35560000000000003</v>
      </c>
      <c r="E499" s="1">
        <v>2.5399999999999999E-2</v>
      </c>
      <c r="F499" s="3">
        <v>2.9132559999999999E-3</v>
      </c>
      <c r="G499" s="3"/>
    </row>
    <row r="500" spans="1:7" x14ac:dyDescent="0.2">
      <c r="A500" s="2">
        <v>0.51313131313131322</v>
      </c>
      <c r="B500">
        <v>0.01</v>
      </c>
      <c r="C500">
        <v>4.4999999999999999E-4</v>
      </c>
      <c r="D500" s="1">
        <v>0.63500000000000001</v>
      </c>
      <c r="E500" s="1">
        <v>3.8100000000000002E-2</v>
      </c>
      <c r="F500" s="2">
        <v>6.8474520000000004E-3</v>
      </c>
      <c r="G500" s="3"/>
    </row>
    <row r="501" spans="1:7" x14ac:dyDescent="0.2">
      <c r="A501" s="2">
        <v>0.51313131313131322</v>
      </c>
      <c r="B501">
        <v>0.01</v>
      </c>
      <c r="C501">
        <v>4.4999999999999999E-4</v>
      </c>
      <c r="D501" s="1">
        <v>0.63500000000000001</v>
      </c>
      <c r="E501" s="1">
        <v>3.8100000000000002E-2</v>
      </c>
      <c r="F501" s="2">
        <v>7.8577319999999992E-3</v>
      </c>
      <c r="G501" s="3"/>
    </row>
    <row r="502" spans="1:7" x14ac:dyDescent="0.2">
      <c r="A502" s="2">
        <v>0.51313131313131322</v>
      </c>
      <c r="B502">
        <v>0.01</v>
      </c>
      <c r="C502">
        <v>4.4999999999999999E-4</v>
      </c>
      <c r="D502" s="1">
        <v>0.63500000000000001</v>
      </c>
      <c r="E502" s="1">
        <v>3.8100000000000002E-2</v>
      </c>
      <c r="F502" s="2">
        <v>6.2249560000000002E-3</v>
      </c>
      <c r="G502" s="3"/>
    </row>
    <row r="503" spans="1:7" x14ac:dyDescent="0.2">
      <c r="A503" s="2">
        <v>0.51313131313131322</v>
      </c>
      <c r="B503">
        <v>0.01</v>
      </c>
      <c r="C503">
        <v>4.4999999999999999E-4</v>
      </c>
      <c r="D503" s="1">
        <v>0.63500000000000001</v>
      </c>
      <c r="E503" s="1">
        <v>3.8100000000000002E-2</v>
      </c>
      <c r="F503" s="2">
        <v>7.154054E-3</v>
      </c>
      <c r="G503" s="3"/>
    </row>
    <row r="504" spans="1:7" x14ac:dyDescent="0.2">
      <c r="A504" s="2">
        <v>0.51313131313131322</v>
      </c>
      <c r="B504">
        <v>0.01</v>
      </c>
      <c r="C504">
        <v>4.4999999999999999E-4</v>
      </c>
      <c r="D504" s="1">
        <v>0.63500000000000001</v>
      </c>
      <c r="E504" s="1">
        <v>3.8100000000000002E-2</v>
      </c>
      <c r="F504" s="2">
        <v>6.657245E-3</v>
      </c>
      <c r="G504" s="3"/>
    </row>
    <row r="505" spans="1:7" x14ac:dyDescent="0.2">
      <c r="A505" s="2">
        <v>0.47138047138047151</v>
      </c>
      <c r="B505">
        <v>0.01</v>
      </c>
      <c r="C505">
        <v>4.4999999999999999E-4</v>
      </c>
      <c r="D505" s="1">
        <v>0.55000000000000004</v>
      </c>
      <c r="E505" s="1">
        <v>3.5000000000000003E-2</v>
      </c>
      <c r="F505" s="3">
        <v>4.4000000000000003E-3</v>
      </c>
      <c r="G505" s="3"/>
    </row>
    <row r="506" spans="1:7" x14ac:dyDescent="0.2">
      <c r="A506" s="2">
        <v>0.17104377104377105</v>
      </c>
      <c r="B506">
        <v>0.01</v>
      </c>
      <c r="C506">
        <v>4.4999999999999999E-4</v>
      </c>
      <c r="D506" s="1">
        <v>0.17780000000000001</v>
      </c>
      <c r="E506" s="1">
        <v>1.2699999999999999E-2</v>
      </c>
      <c r="F506" s="3">
        <v>1.1757720000000001E-3</v>
      </c>
      <c r="G506" s="3"/>
    </row>
    <row r="507" spans="1:7" x14ac:dyDescent="0.2">
      <c r="A507" s="2">
        <v>0.17104377104377105</v>
      </c>
      <c r="B507">
        <v>0.01</v>
      </c>
      <c r="C507">
        <v>4.4999999999999999E-4</v>
      </c>
      <c r="D507" s="1">
        <v>0.17780000000000001</v>
      </c>
      <c r="E507" s="1">
        <v>1.2699999999999999E-2</v>
      </c>
      <c r="F507" s="3">
        <v>2.3515440000000001E-3</v>
      </c>
      <c r="G507" s="3"/>
    </row>
    <row r="508" spans="1:7" x14ac:dyDescent="0.2">
      <c r="A508" s="2">
        <v>0.17104377104377105</v>
      </c>
      <c r="B508">
        <v>0.01</v>
      </c>
      <c r="C508">
        <v>4.4999999999999999E-4</v>
      </c>
      <c r="D508" s="1">
        <v>0.17780000000000001</v>
      </c>
      <c r="E508" s="1">
        <v>1.2699999999999999E-2</v>
      </c>
      <c r="F508" s="3">
        <v>1.306413E-3</v>
      </c>
      <c r="G508" s="3"/>
    </row>
    <row r="509" spans="1:7" x14ac:dyDescent="0.2">
      <c r="A509" s="2">
        <v>0.17104377104377105</v>
      </c>
      <c r="B509">
        <v>0.01</v>
      </c>
      <c r="C509">
        <v>4.4999999999999999E-4</v>
      </c>
      <c r="D509" s="1">
        <v>0.17780000000000001</v>
      </c>
      <c r="E509" s="1">
        <v>1.2699999999999999E-2</v>
      </c>
      <c r="F509" s="3">
        <v>1.1197830000000001E-3</v>
      </c>
      <c r="G509" s="3"/>
    </row>
    <row r="510" spans="1:7" x14ac:dyDescent="0.2">
      <c r="A510" s="2">
        <v>0.17104377104377105</v>
      </c>
      <c r="B510">
        <v>0.01</v>
      </c>
      <c r="C510">
        <v>4.4999999999999999E-4</v>
      </c>
      <c r="D510" s="1">
        <v>0.17780000000000001</v>
      </c>
      <c r="E510" s="1">
        <v>1.2699999999999999E-2</v>
      </c>
      <c r="F510" s="3">
        <v>1.0688830000000001E-3</v>
      </c>
      <c r="G510" s="3"/>
    </row>
    <row r="511" spans="1:7" x14ac:dyDescent="0.2">
      <c r="A511" s="2">
        <v>0.51313131313131322</v>
      </c>
      <c r="B511">
        <v>0.01</v>
      </c>
      <c r="C511">
        <v>4.4999999999999999E-4</v>
      </c>
      <c r="D511" s="1">
        <v>0.40639999999999998</v>
      </c>
      <c r="E511" s="1">
        <v>3.8100000000000002E-2</v>
      </c>
      <c r="F511" s="2">
        <v>7.1507189999999998E-3</v>
      </c>
      <c r="G511" s="3"/>
    </row>
    <row r="512" spans="1:7" x14ac:dyDescent="0.2">
      <c r="A512" s="2">
        <v>0.51313131313131322</v>
      </c>
      <c r="B512">
        <v>0.01</v>
      </c>
      <c r="C512">
        <v>4.4999999999999999E-4</v>
      </c>
      <c r="D512" s="1">
        <v>0.40639999999999998</v>
      </c>
      <c r="E512" s="1">
        <v>3.8100000000000002E-2</v>
      </c>
      <c r="F512" s="2">
        <v>7.3741789999999998E-3</v>
      </c>
      <c r="G512" s="3"/>
    </row>
    <row r="513" spans="1:7" x14ac:dyDescent="0.2">
      <c r="A513" s="2">
        <v>0.51313131313131322</v>
      </c>
      <c r="B513">
        <v>0.01</v>
      </c>
      <c r="C513">
        <v>4.4999999999999999E-4</v>
      </c>
      <c r="D513" s="1">
        <v>0.40639999999999998</v>
      </c>
      <c r="E513" s="1">
        <v>3.8100000000000002E-2</v>
      </c>
      <c r="F513" s="2">
        <v>7.3741789999999998E-3</v>
      </c>
      <c r="G513" s="3"/>
    </row>
    <row r="514" spans="1:7" x14ac:dyDescent="0.2">
      <c r="A514" s="2">
        <v>0.34208754208754211</v>
      </c>
      <c r="B514">
        <v>0.01</v>
      </c>
      <c r="C514">
        <v>4.4999999999999999E-4</v>
      </c>
      <c r="D514" s="1">
        <v>0.63500000000000001</v>
      </c>
      <c r="E514" s="1">
        <v>2.5399999999999999E-2</v>
      </c>
      <c r="F514" s="3">
        <v>4.9994430000000001E-3</v>
      </c>
      <c r="G514" s="3"/>
    </row>
    <row r="515" spans="1:7" x14ac:dyDescent="0.2">
      <c r="A515" s="2">
        <v>0.34208754208754211</v>
      </c>
      <c r="B515">
        <v>0.01</v>
      </c>
      <c r="C515">
        <v>4.4999999999999999E-4</v>
      </c>
      <c r="D515" s="1">
        <v>0.63500000000000001</v>
      </c>
      <c r="E515" s="1">
        <v>2.5399999999999999E-2</v>
      </c>
      <c r="F515" s="3">
        <v>4.916119E-3</v>
      </c>
      <c r="G515" s="3"/>
    </row>
    <row r="516" spans="1:7" x14ac:dyDescent="0.2">
      <c r="A516" s="2">
        <v>0.47138047138047151</v>
      </c>
      <c r="B516">
        <v>0.01</v>
      </c>
      <c r="C516">
        <v>4.4999999999999999E-4</v>
      </c>
      <c r="D516" s="1">
        <v>0.55000000000000004</v>
      </c>
      <c r="E516" s="1">
        <v>3.5000000000000003E-2</v>
      </c>
      <c r="F516" s="3">
        <v>4.8888890000000004E-3</v>
      </c>
      <c r="G516" s="3"/>
    </row>
    <row r="517" spans="1:7" x14ac:dyDescent="0.2">
      <c r="A517" s="2">
        <v>0.34208754208754211</v>
      </c>
      <c r="B517">
        <v>0.01</v>
      </c>
      <c r="C517">
        <v>4.4999999999999999E-4</v>
      </c>
      <c r="D517" s="1">
        <v>0.63500000000000001</v>
      </c>
      <c r="E517" s="1">
        <v>2.5399999999999999E-2</v>
      </c>
      <c r="F517" s="3">
        <v>4.3377520000000003E-3</v>
      </c>
      <c r="G517" s="3"/>
    </row>
    <row r="518" spans="1:7" x14ac:dyDescent="0.2">
      <c r="A518" s="2">
        <v>0.34208754208754211</v>
      </c>
      <c r="B518">
        <v>0.01</v>
      </c>
      <c r="C518">
        <v>4.4999999999999999E-4</v>
      </c>
      <c r="D518" s="1">
        <v>0.63500000000000001</v>
      </c>
      <c r="E518" s="1">
        <v>2.5399999999999999E-2</v>
      </c>
      <c r="F518" s="3">
        <v>4.916119E-3</v>
      </c>
      <c r="G518" s="3"/>
    </row>
    <row r="519" spans="1:7" x14ac:dyDescent="0.2">
      <c r="A519" s="2">
        <v>0.61575757575757584</v>
      </c>
      <c r="B519">
        <v>0.01</v>
      </c>
      <c r="C519">
        <v>4.4999999999999999E-4</v>
      </c>
      <c r="D519" s="1">
        <v>0.78739999999999999</v>
      </c>
      <c r="E519" s="1">
        <v>4.5719999999999997E-2</v>
      </c>
      <c r="F519" s="2">
        <v>1.4577362E-2</v>
      </c>
      <c r="G519" s="3"/>
    </row>
    <row r="520" spans="1:7" x14ac:dyDescent="0.2">
      <c r="A520" s="2">
        <v>0.61575757575757584</v>
      </c>
      <c r="B520">
        <v>0.01</v>
      </c>
      <c r="C520">
        <v>4.4999999999999999E-4</v>
      </c>
      <c r="D520" s="1">
        <v>0.78739999999999999</v>
      </c>
      <c r="E520" s="1">
        <v>4.5719999999999997E-2</v>
      </c>
      <c r="F520" s="2">
        <v>1.6763966000000002E-2</v>
      </c>
      <c r="G520" s="3"/>
    </row>
    <row r="521" spans="1:7" x14ac:dyDescent="0.2">
      <c r="A521" s="2">
        <v>0.61575757575757584</v>
      </c>
      <c r="B521">
        <v>0.01</v>
      </c>
      <c r="C521">
        <v>4.4999999999999999E-4</v>
      </c>
      <c r="D521" s="1">
        <v>0.78739999999999999</v>
      </c>
      <c r="E521" s="1">
        <v>4.5719999999999997E-2</v>
      </c>
      <c r="F521" s="2">
        <v>1.5474431E-2</v>
      </c>
      <c r="G521" s="3"/>
    </row>
    <row r="522" spans="1:7" x14ac:dyDescent="0.2">
      <c r="A522" s="2">
        <v>0.61575757575757584</v>
      </c>
      <c r="B522">
        <v>0.01</v>
      </c>
      <c r="C522">
        <v>4.4999999999999999E-4</v>
      </c>
      <c r="D522" s="1">
        <v>0.55879999999999996</v>
      </c>
      <c r="E522" s="1">
        <v>4.5719999999999997E-2</v>
      </c>
      <c r="F522" s="2">
        <v>9.3283359999999996E-3</v>
      </c>
      <c r="G522" s="3"/>
    </row>
    <row r="523" spans="1:7" x14ac:dyDescent="0.2">
      <c r="A523" s="2">
        <v>0.61575757575757584</v>
      </c>
      <c r="B523">
        <v>0.01</v>
      </c>
      <c r="C523">
        <v>4.4999999999999999E-4</v>
      </c>
      <c r="D523" s="1">
        <v>0.55879999999999996</v>
      </c>
      <c r="E523" s="1">
        <v>4.5719999999999997E-2</v>
      </c>
      <c r="F523" s="2">
        <v>7.9390099999999998E-3</v>
      </c>
      <c r="G523" s="2"/>
    </row>
    <row r="524" spans="1:7" x14ac:dyDescent="0.2">
      <c r="A524" s="2">
        <v>0.61575757575757584</v>
      </c>
      <c r="B524">
        <v>0.01</v>
      </c>
      <c r="C524">
        <v>4.4999999999999999E-4</v>
      </c>
      <c r="D524" s="1">
        <v>0.55879999999999996</v>
      </c>
      <c r="E524" s="1">
        <v>4.5719999999999997E-2</v>
      </c>
      <c r="F524" s="2">
        <v>1.0510801E-2</v>
      </c>
      <c r="G524" s="2"/>
    </row>
    <row r="525" spans="1:7" x14ac:dyDescent="0.2">
      <c r="A525" s="2">
        <v>0.61575757575757584</v>
      </c>
      <c r="B525">
        <v>0.01</v>
      </c>
      <c r="C525">
        <v>4.4999999999999999E-4</v>
      </c>
      <c r="D525" s="1">
        <v>0.55879999999999996</v>
      </c>
      <c r="E525" s="1">
        <v>4.5719999999999997E-2</v>
      </c>
      <c r="F525" s="2">
        <v>1.0222834E-2</v>
      </c>
      <c r="G525" s="2"/>
    </row>
    <row r="526" spans="1:7" x14ac:dyDescent="0.2">
      <c r="A526" s="2">
        <v>0.61575757575757584</v>
      </c>
      <c r="B526">
        <v>0.01</v>
      </c>
      <c r="C526">
        <v>4.4999999999999999E-4</v>
      </c>
      <c r="D526" s="1">
        <v>0.55879999999999996</v>
      </c>
      <c r="E526" s="1">
        <v>4.5719999999999997E-2</v>
      </c>
      <c r="F526" s="2">
        <v>1.0974513E-2</v>
      </c>
      <c r="G526" s="2"/>
    </row>
    <row r="527" spans="1:7" x14ac:dyDescent="0.2">
      <c r="A527" s="2">
        <v>0.47138047138047151</v>
      </c>
      <c r="B527">
        <v>0.01</v>
      </c>
      <c r="C527">
        <v>4.4999999999999999E-4</v>
      </c>
      <c r="D527" s="1">
        <v>0.55000000000000004</v>
      </c>
      <c r="E527" s="1">
        <v>3.5000000000000003E-2</v>
      </c>
      <c r="F527" s="3">
        <v>4.4000000000000003E-3</v>
      </c>
      <c r="G527" s="2"/>
    </row>
    <row r="528" spans="1:7" x14ac:dyDescent="0.2">
      <c r="A528" s="2">
        <v>0.61575757575757584</v>
      </c>
      <c r="B528">
        <v>0.01</v>
      </c>
      <c r="C528">
        <v>4.4999999999999999E-4</v>
      </c>
      <c r="D528" s="1">
        <v>0.55879999999999996</v>
      </c>
      <c r="E528" s="1">
        <v>4.5719999999999997E-2</v>
      </c>
      <c r="F528" s="2">
        <v>1.1307074E-2</v>
      </c>
      <c r="G528" s="2"/>
    </row>
    <row r="529" spans="1:7" x14ac:dyDescent="0.2">
      <c r="A529" s="2">
        <v>0.61575757575757584</v>
      </c>
      <c r="B529">
        <v>0.01</v>
      </c>
      <c r="C529">
        <v>4.4999999999999999E-4</v>
      </c>
      <c r="D529" s="1">
        <v>0.50800000000000001</v>
      </c>
      <c r="E529" s="1">
        <v>4.5719999999999997E-2</v>
      </c>
      <c r="F529" s="2">
        <v>6.8069339999999997E-3</v>
      </c>
      <c r="G529" s="2"/>
    </row>
    <row r="530" spans="1:7" x14ac:dyDescent="0.2">
      <c r="A530" s="2">
        <v>0.61575757575757584</v>
      </c>
      <c r="B530">
        <v>0.01</v>
      </c>
      <c r="C530">
        <v>4.4999999999999999E-4</v>
      </c>
      <c r="D530" s="1">
        <v>0.50800000000000001</v>
      </c>
      <c r="E530" s="1">
        <v>4.5719999999999997E-2</v>
      </c>
      <c r="F530" s="2">
        <v>6.8953360000000002E-3</v>
      </c>
    </row>
    <row r="531" spans="1:7" x14ac:dyDescent="0.2">
      <c r="A531" s="2">
        <v>0.61575757575757584</v>
      </c>
      <c r="B531">
        <v>0.01</v>
      </c>
      <c r="C531">
        <v>4.4999999999999999E-4</v>
      </c>
      <c r="D531" s="1">
        <v>0.50800000000000001</v>
      </c>
      <c r="E531" s="1">
        <v>4.5719999999999997E-2</v>
      </c>
      <c r="F531" s="2">
        <v>6.8953360000000002E-3</v>
      </c>
    </row>
    <row r="532" spans="1:7" x14ac:dyDescent="0.2">
      <c r="A532" s="2">
        <v>0.68417508417508421</v>
      </c>
      <c r="B532">
        <v>0.01</v>
      </c>
      <c r="C532">
        <v>4.4999999999999999E-4</v>
      </c>
      <c r="D532" s="1">
        <v>0.63500000000000001</v>
      </c>
      <c r="E532" s="1">
        <v>5.0799999999999998E-2</v>
      </c>
      <c r="F532" s="2">
        <v>9.9921119999999992E-3</v>
      </c>
    </row>
    <row r="533" spans="1:7" x14ac:dyDescent="0.2">
      <c r="A533" s="2">
        <v>0.68417508417508421</v>
      </c>
      <c r="B533">
        <v>0.01</v>
      </c>
      <c r="C533">
        <v>4.4999999999999999E-4</v>
      </c>
      <c r="D533" s="1">
        <v>0.63500000000000001</v>
      </c>
      <c r="E533" s="1">
        <v>5.0799999999999998E-2</v>
      </c>
      <c r="F533" s="2">
        <v>1.2802394E-2</v>
      </c>
    </row>
    <row r="534" spans="1:7" x14ac:dyDescent="0.2">
      <c r="A534" s="2">
        <v>0.68417508417508421</v>
      </c>
      <c r="B534">
        <v>0.01</v>
      </c>
      <c r="C534">
        <v>4.4999999999999999E-4</v>
      </c>
      <c r="D534" s="1">
        <v>0.63500000000000001</v>
      </c>
      <c r="E534" s="1">
        <v>5.0799999999999998E-2</v>
      </c>
      <c r="F534" s="2">
        <v>1.2802394E-2</v>
      </c>
    </row>
    <row r="535" spans="1:7" x14ac:dyDescent="0.2">
      <c r="A535" s="2">
        <v>0.68417508417508421</v>
      </c>
      <c r="B535">
        <v>0.01</v>
      </c>
      <c r="C535">
        <v>4.4999999999999999E-4</v>
      </c>
      <c r="D535" s="1">
        <v>0.63500000000000001</v>
      </c>
      <c r="E535" s="1">
        <v>5.0799999999999998E-2</v>
      </c>
      <c r="F535" s="2">
        <v>1.2049312E-2</v>
      </c>
      <c r="G535"/>
    </row>
    <row r="536" spans="1:7" x14ac:dyDescent="0.2">
      <c r="A536" s="2">
        <v>0.42760942760942772</v>
      </c>
      <c r="B536">
        <v>0.01</v>
      </c>
      <c r="C536">
        <v>4.4999999999999999E-4</v>
      </c>
      <c r="D536" s="1">
        <v>0.38100000000000001</v>
      </c>
      <c r="E536" s="1">
        <v>3.175E-2</v>
      </c>
      <c r="F536" s="3">
        <v>3.1534319999999998E-3</v>
      </c>
    </row>
    <row r="537" spans="1:7" x14ac:dyDescent="0.2">
      <c r="A537" s="2">
        <v>0.42760942760942772</v>
      </c>
      <c r="B537">
        <v>0.01</v>
      </c>
      <c r="C537">
        <v>4.4999999999999999E-4</v>
      </c>
      <c r="D537" s="1">
        <v>0.38100000000000001</v>
      </c>
      <c r="E537" s="1">
        <v>3.175E-2</v>
      </c>
      <c r="F537" s="3">
        <v>3.4733450000000001E-3</v>
      </c>
    </row>
    <row r="538" spans="1:7" x14ac:dyDescent="0.2">
      <c r="A538" s="2">
        <v>0.47138047138047151</v>
      </c>
      <c r="B538">
        <v>0.01</v>
      </c>
      <c r="C538">
        <v>4.4999999999999999E-4</v>
      </c>
      <c r="D538" s="1">
        <v>0.55000000000000004</v>
      </c>
      <c r="E538" s="1">
        <v>3.5000000000000003E-2</v>
      </c>
      <c r="F538" s="3">
        <v>4.4000000000000003E-3</v>
      </c>
    </row>
    <row r="539" spans="1:7" x14ac:dyDescent="0.2">
      <c r="A539" s="2">
        <v>0.42760942760942772</v>
      </c>
      <c r="B539">
        <v>0.01</v>
      </c>
      <c r="C539">
        <v>4.4999999999999999E-4</v>
      </c>
      <c r="D539" s="1">
        <v>0.38100000000000001</v>
      </c>
      <c r="E539" s="1">
        <v>3.175E-2</v>
      </c>
      <c r="F539" s="3">
        <v>3.577027E-3</v>
      </c>
    </row>
    <row r="540" spans="1:7" x14ac:dyDescent="0.2">
      <c r="A540" s="2">
        <v>0.42760942760942772</v>
      </c>
      <c r="B540">
        <v>0.01</v>
      </c>
      <c r="C540">
        <v>4.4999999999999999E-4</v>
      </c>
      <c r="D540" s="1">
        <v>0.38100000000000001</v>
      </c>
      <c r="E540" s="1">
        <v>3.175E-2</v>
      </c>
      <c r="F540" s="3">
        <v>3.3286219999999998E-3</v>
      </c>
    </row>
    <row r="541" spans="1:7" x14ac:dyDescent="0.2">
      <c r="A541" s="2">
        <v>0.42760942760942772</v>
      </c>
      <c r="B541">
        <v>0.01</v>
      </c>
      <c r="C541">
        <v>4.4999999999999999E-4</v>
      </c>
      <c r="D541" s="1">
        <v>0.48259999999999997</v>
      </c>
      <c r="E541" s="1">
        <v>3.175E-2</v>
      </c>
      <c r="F541" s="2">
        <v>5.6678559999999998E-3</v>
      </c>
    </row>
    <row r="542" spans="1:7" x14ac:dyDescent="0.2">
      <c r="A542" s="2">
        <v>0.42760942760942772</v>
      </c>
      <c r="B542">
        <v>0.01</v>
      </c>
      <c r="C542">
        <v>4.4999999999999999E-4</v>
      </c>
      <c r="D542" s="1">
        <v>0.48259999999999997</v>
      </c>
      <c r="E542" s="1">
        <v>3.175E-2</v>
      </c>
      <c r="F542" s="2">
        <v>5.212403E-3</v>
      </c>
    </row>
    <row r="543" spans="1:7" x14ac:dyDescent="0.2">
      <c r="A543" s="2">
        <v>0.42760942760942772</v>
      </c>
      <c r="B543">
        <v>0.01</v>
      </c>
      <c r="C543">
        <v>4.4999999999999999E-4</v>
      </c>
      <c r="D543" s="1">
        <v>0.48259999999999997</v>
      </c>
      <c r="E543" s="1">
        <v>3.175E-2</v>
      </c>
      <c r="F543" s="3">
        <v>4.6703129999999997E-3</v>
      </c>
    </row>
    <row r="544" spans="1:7" x14ac:dyDescent="0.2">
      <c r="A544" s="2">
        <v>0.42760942760942772</v>
      </c>
      <c r="B544">
        <v>0.01</v>
      </c>
      <c r="C544">
        <v>4.4999999999999999E-4</v>
      </c>
      <c r="D544" s="1">
        <v>0.48259999999999997</v>
      </c>
      <c r="E544" s="1">
        <v>3.175E-2</v>
      </c>
      <c r="F544" s="2">
        <v>5.5598970000000003E-3</v>
      </c>
    </row>
    <row r="545" spans="1:6" x14ac:dyDescent="0.2">
      <c r="A545" s="2">
        <v>0.25656565656565661</v>
      </c>
      <c r="B545">
        <v>0.01</v>
      </c>
      <c r="C545">
        <v>4.4999999999999999E-4</v>
      </c>
      <c r="D545" s="1">
        <v>0.21590000000000001</v>
      </c>
      <c r="E545" s="1">
        <v>1.9050000000000001E-2</v>
      </c>
      <c r="F545" s="3">
        <v>8.3573999999999996E-4</v>
      </c>
    </row>
    <row r="546" spans="1:6" x14ac:dyDescent="0.2">
      <c r="A546" s="2">
        <v>0.25656565656565661</v>
      </c>
      <c r="B546">
        <v>0.01</v>
      </c>
      <c r="C546">
        <v>4.4999999999999999E-4</v>
      </c>
      <c r="D546" s="1">
        <v>0.21590000000000001</v>
      </c>
      <c r="E546" s="1">
        <v>1.9050000000000001E-2</v>
      </c>
      <c r="F546" s="3">
        <v>1.083367E-3</v>
      </c>
    </row>
    <row r="547" spans="1:6" x14ac:dyDescent="0.2">
      <c r="A547" s="2">
        <v>0.25656565656565661</v>
      </c>
      <c r="B547">
        <v>0.01</v>
      </c>
      <c r="C547">
        <v>4.4999999999999999E-4</v>
      </c>
      <c r="D547" s="1">
        <v>0.21590000000000001</v>
      </c>
      <c r="E547" s="1">
        <v>1.9050000000000001E-2</v>
      </c>
      <c r="F547" s="3">
        <v>1.0446749999999999E-3</v>
      </c>
    </row>
    <row r="548" spans="1:6" x14ac:dyDescent="0.2">
      <c r="A548" s="2">
        <v>0.25656565656565661</v>
      </c>
      <c r="B548">
        <v>0.01</v>
      </c>
      <c r="C548">
        <v>4.4999999999999999E-4</v>
      </c>
      <c r="D548" s="1">
        <v>0.21590000000000001</v>
      </c>
      <c r="E548" s="1">
        <v>1.9050000000000001E-2</v>
      </c>
      <c r="F548" s="3">
        <v>9.1409100000000001E-4</v>
      </c>
    </row>
    <row r="549" spans="1:6" x14ac:dyDescent="0.2">
      <c r="A549" s="2">
        <v>0.47138047138047151</v>
      </c>
      <c r="B549">
        <v>0.01</v>
      </c>
      <c r="C549">
        <v>4.4999999999999999E-4</v>
      </c>
      <c r="D549" s="1">
        <v>0.55000000000000004</v>
      </c>
      <c r="E549" s="1">
        <v>3.5000000000000003E-2</v>
      </c>
      <c r="F549" s="2">
        <v>5.1333330000000003E-3</v>
      </c>
    </row>
    <row r="550" spans="1:6" x14ac:dyDescent="0.2">
      <c r="A550" s="2">
        <v>0.25656565656565661</v>
      </c>
      <c r="B550">
        <v>0.01</v>
      </c>
      <c r="C550">
        <v>4.4999999999999999E-4</v>
      </c>
      <c r="D550" s="1">
        <v>0.21590000000000001</v>
      </c>
      <c r="E550" s="1">
        <v>1.9050000000000001E-2</v>
      </c>
      <c r="F550" s="3">
        <v>1.1700359999999999E-3</v>
      </c>
    </row>
    <row r="551" spans="1:6" x14ac:dyDescent="0.2">
      <c r="A551" s="2">
        <v>0.11973063973063976</v>
      </c>
      <c r="B551">
        <v>0.01</v>
      </c>
      <c r="C551">
        <v>4.4999999999999999E-4</v>
      </c>
      <c r="D551" s="1">
        <v>0.20319999999999999</v>
      </c>
      <c r="E551" s="1">
        <v>8.8900000000000003E-3</v>
      </c>
      <c r="F551" s="3">
        <v>6.77332E-4</v>
      </c>
    </row>
    <row r="552" spans="1:6" x14ac:dyDescent="0.2">
      <c r="A552" s="2">
        <v>0.11973063973063976</v>
      </c>
      <c r="B552">
        <v>0.01</v>
      </c>
      <c r="C552">
        <v>4.4999999999999999E-4</v>
      </c>
      <c r="D552" s="1">
        <v>0.20319999999999999</v>
      </c>
      <c r="E552" s="1">
        <v>8.8900000000000003E-3</v>
      </c>
      <c r="F552" s="3">
        <v>6.4654399999999998E-4</v>
      </c>
    </row>
    <row r="553" spans="1:6" x14ac:dyDescent="0.2">
      <c r="A553" s="2">
        <v>0.11973063973063976</v>
      </c>
      <c r="B553">
        <v>0.01</v>
      </c>
      <c r="C553">
        <v>4.4999999999999999E-4</v>
      </c>
      <c r="D553" s="1">
        <v>0.20319999999999999</v>
      </c>
      <c r="E553" s="1">
        <v>8.8900000000000003E-3</v>
      </c>
      <c r="F553" s="3">
        <v>7.1119900000000003E-4</v>
      </c>
    </row>
    <row r="554" spans="1:6" x14ac:dyDescent="0.2">
      <c r="A554" s="2">
        <v>0.11973063973063976</v>
      </c>
      <c r="B554">
        <v>0.01</v>
      </c>
      <c r="C554">
        <v>4.4999999999999999E-4</v>
      </c>
      <c r="D554" s="1">
        <v>0.20319999999999999</v>
      </c>
      <c r="E554" s="1">
        <v>8.8900000000000003E-3</v>
      </c>
      <c r="F554" s="3">
        <v>7.1119900000000003E-4</v>
      </c>
    </row>
    <row r="555" spans="1:6" x14ac:dyDescent="0.2">
      <c r="A555" s="2">
        <v>0.17104377104377105</v>
      </c>
      <c r="B555">
        <v>0.01</v>
      </c>
      <c r="C555">
        <v>4.4999999999999999E-4</v>
      </c>
      <c r="D555" s="1">
        <v>0.1905</v>
      </c>
      <c r="E555" s="1">
        <v>1.2699999999999999E-2</v>
      </c>
      <c r="F555" s="3">
        <v>2.6438399999999999E-4</v>
      </c>
    </row>
    <row r="556" spans="1:6" x14ac:dyDescent="0.2">
      <c r="A556" s="2">
        <v>0.17104377104377105</v>
      </c>
      <c r="B556">
        <v>0.01</v>
      </c>
      <c r="C556">
        <v>4.4999999999999999E-4</v>
      </c>
      <c r="D556" s="1">
        <v>0.1905</v>
      </c>
      <c r="E556" s="1">
        <v>1.2699999999999999E-2</v>
      </c>
      <c r="F556" s="3">
        <v>2.5547200000000002E-4</v>
      </c>
    </row>
    <row r="557" spans="1:6" x14ac:dyDescent="0.2">
      <c r="A557" s="2">
        <v>0.17104377104377105</v>
      </c>
      <c r="B557">
        <v>0.01</v>
      </c>
      <c r="C557">
        <v>4.4999999999999999E-4</v>
      </c>
      <c r="D557" s="1">
        <v>0.1905</v>
      </c>
      <c r="E557" s="1">
        <v>1.2699999999999999E-2</v>
      </c>
      <c r="F557" s="3">
        <v>2.7067900000000002E-4</v>
      </c>
    </row>
    <row r="558" spans="1:6" x14ac:dyDescent="0.2">
      <c r="A558" s="2">
        <v>0.59865319865319877</v>
      </c>
      <c r="B558">
        <v>0.01</v>
      </c>
      <c r="C558">
        <v>4.4999999999999999E-4</v>
      </c>
      <c r="D558" s="1">
        <v>0.86360000000000003</v>
      </c>
      <c r="E558" s="1">
        <v>4.4450000000000003E-2</v>
      </c>
      <c r="F558" s="2">
        <v>1.0323850000000001E-2</v>
      </c>
    </row>
    <row r="559" spans="1:6" x14ac:dyDescent="0.2">
      <c r="A559" s="2">
        <v>0.59865319865319877</v>
      </c>
      <c r="B559">
        <v>0.01</v>
      </c>
      <c r="C559">
        <v>4.4999999999999999E-4</v>
      </c>
      <c r="D559" s="1">
        <v>0.86360000000000003</v>
      </c>
      <c r="E559" s="1">
        <v>4.4450000000000003E-2</v>
      </c>
      <c r="F559" s="2">
        <v>1.0477937999999999E-2</v>
      </c>
    </row>
    <row r="560" spans="1:6" x14ac:dyDescent="0.2">
      <c r="A560" s="2">
        <v>0.29629629629629634</v>
      </c>
      <c r="B560">
        <v>0.01</v>
      </c>
      <c r="C560">
        <v>4.4999999999999999E-4</v>
      </c>
      <c r="D560" s="1">
        <v>0.35</v>
      </c>
      <c r="E560" s="1">
        <v>2.1999999999999999E-2</v>
      </c>
      <c r="F560" s="3">
        <v>2.2522499999999999E-3</v>
      </c>
    </row>
    <row r="561" spans="1:7" x14ac:dyDescent="0.2">
      <c r="A561" s="2">
        <v>0.59865319865319877</v>
      </c>
      <c r="B561">
        <v>0.01</v>
      </c>
      <c r="C561">
        <v>4.4999999999999999E-4</v>
      </c>
      <c r="D561" s="1">
        <v>0.86360000000000003</v>
      </c>
      <c r="E561" s="1">
        <v>4.4450000000000003E-2</v>
      </c>
      <c r="F561" s="2">
        <v>9.6167370000000002E-3</v>
      </c>
    </row>
    <row r="562" spans="1:7" x14ac:dyDescent="0.2">
      <c r="A562" s="2">
        <v>0.59865319865319877</v>
      </c>
      <c r="B562">
        <v>0.01</v>
      </c>
      <c r="C562">
        <v>4.4999999999999999E-4</v>
      </c>
      <c r="D562" s="1">
        <v>0.86360000000000003</v>
      </c>
      <c r="E562" s="1">
        <v>4.4450000000000003E-2</v>
      </c>
      <c r="F562" s="2">
        <v>1.3245695E-2</v>
      </c>
    </row>
    <row r="563" spans="1:7" x14ac:dyDescent="0.2">
      <c r="A563" s="2">
        <v>0.29629629629629634</v>
      </c>
      <c r="B563">
        <v>0.01</v>
      </c>
      <c r="C563">
        <v>4.4999999999999999E-4</v>
      </c>
      <c r="D563" s="1">
        <v>0.35</v>
      </c>
      <c r="E563" s="1">
        <v>2.1999999999999999E-2</v>
      </c>
      <c r="F563" s="3">
        <v>2.2522499999999999E-3</v>
      </c>
    </row>
    <row r="564" spans="1:7" x14ac:dyDescent="0.2">
      <c r="A564" s="2">
        <v>0.29629629629629634</v>
      </c>
      <c r="B564">
        <v>0.01</v>
      </c>
      <c r="C564">
        <v>4.4999999999999999E-4</v>
      </c>
      <c r="D564" s="1">
        <v>0.35</v>
      </c>
      <c r="E564" s="1">
        <v>2.1999999999999999E-2</v>
      </c>
      <c r="F564" s="3">
        <v>2.2522499999999999E-3</v>
      </c>
      <c r="G564" s="2"/>
    </row>
    <row r="565" spans="1:7" x14ac:dyDescent="0.2">
      <c r="A565" s="2">
        <v>0.51627384511784524</v>
      </c>
      <c r="B565">
        <v>0.01</v>
      </c>
      <c r="C565">
        <v>4.4999999999999999E-4</v>
      </c>
      <c r="D565" s="1">
        <v>1.2</v>
      </c>
      <c r="E565" s="1">
        <v>3.8333332999999997E-2</v>
      </c>
      <c r="F565" s="2">
        <v>1.1709091E-2</v>
      </c>
      <c r="G565" s="2"/>
    </row>
    <row r="566" spans="1:7" x14ac:dyDescent="0.2">
      <c r="A566" s="2">
        <v>0.29629629629629634</v>
      </c>
      <c r="B566">
        <v>0.01</v>
      </c>
      <c r="C566">
        <v>4.4999999999999999E-4</v>
      </c>
      <c r="D566" s="1">
        <v>0.35</v>
      </c>
      <c r="E566" s="1">
        <v>2.1999999999999999E-2</v>
      </c>
      <c r="F566" s="3">
        <v>2.2522499999999999E-3</v>
      </c>
    </row>
    <row r="567" spans="1:7" x14ac:dyDescent="0.2">
      <c r="A567" s="2">
        <v>0.13468013468013471</v>
      </c>
      <c r="B567">
        <v>0.01</v>
      </c>
      <c r="C567">
        <v>4.4999999999999999E-4</v>
      </c>
      <c r="D567" s="1">
        <v>0.2</v>
      </c>
      <c r="E567" s="1">
        <v>0.01</v>
      </c>
      <c r="F567" s="3">
        <v>3.6666699999999999E-4</v>
      </c>
    </row>
    <row r="568" spans="1:7" x14ac:dyDescent="0.2">
      <c r="A568" s="2">
        <v>0.13468013468013471</v>
      </c>
      <c r="B568">
        <v>0.01</v>
      </c>
      <c r="C568">
        <v>4.4999999999999999E-4</v>
      </c>
      <c r="D568" s="1">
        <v>0.2</v>
      </c>
      <c r="E568" s="1">
        <v>0.01</v>
      </c>
      <c r="F568" s="3">
        <v>3.1428599999999999E-4</v>
      </c>
    </row>
    <row r="569" spans="1:7" x14ac:dyDescent="0.2">
      <c r="A569" s="2">
        <v>0.13468013468013471</v>
      </c>
      <c r="B569">
        <v>0.01</v>
      </c>
      <c r="C569">
        <v>4.4999999999999999E-4</v>
      </c>
      <c r="D569" s="1">
        <v>0.2</v>
      </c>
      <c r="E569" s="1">
        <v>0.01</v>
      </c>
      <c r="F569" s="3">
        <v>3.1428599999999999E-4</v>
      </c>
    </row>
    <row r="570" spans="1:7" x14ac:dyDescent="0.2">
      <c r="A570" s="2">
        <v>0.13468013468013471</v>
      </c>
      <c r="B570">
        <v>0.01</v>
      </c>
      <c r="C570">
        <v>4.4999999999999999E-4</v>
      </c>
      <c r="D570" s="1">
        <v>0.2</v>
      </c>
      <c r="E570" s="1">
        <v>0.01</v>
      </c>
      <c r="F570" s="3">
        <v>3.1428599999999999E-4</v>
      </c>
    </row>
    <row r="571" spans="1:7" x14ac:dyDescent="0.2">
      <c r="A571" s="2">
        <v>0.13468013468013471</v>
      </c>
      <c r="B571">
        <v>0.01</v>
      </c>
      <c r="C571">
        <v>4.4999999999999999E-4</v>
      </c>
      <c r="D571" s="1">
        <v>0.2</v>
      </c>
      <c r="E571" s="1">
        <v>0.01</v>
      </c>
      <c r="F571" s="3">
        <v>3.1428599999999999E-4</v>
      </c>
    </row>
    <row r="572" spans="1:7" x14ac:dyDescent="0.2">
      <c r="A572" s="2">
        <v>0.17508417508417509</v>
      </c>
      <c r="B572">
        <v>0.01</v>
      </c>
      <c r="C572">
        <v>4.4999999999999999E-4</v>
      </c>
      <c r="D572" s="1">
        <v>0.15</v>
      </c>
      <c r="E572" s="1">
        <v>1.2999999999999999E-2</v>
      </c>
      <c r="F572" s="3">
        <v>7.7999999999999999E-4</v>
      </c>
    </row>
    <row r="573" spans="1:7" x14ac:dyDescent="0.2">
      <c r="A573" s="2">
        <v>0.20202020202020204</v>
      </c>
      <c r="B573">
        <v>0.01</v>
      </c>
      <c r="C573">
        <v>4.4999999999999999E-4</v>
      </c>
      <c r="D573" s="1">
        <v>0.17</v>
      </c>
      <c r="E573" s="1">
        <v>1.4999999999999999E-2</v>
      </c>
      <c r="F573" s="3">
        <v>2.5500000000000002E-4</v>
      </c>
    </row>
    <row r="574" spans="1:7" x14ac:dyDescent="0.2">
      <c r="A574" s="2">
        <v>0.17508417508417509</v>
      </c>
      <c r="B574">
        <v>0.01</v>
      </c>
      <c r="C574">
        <v>4.4999999999999999E-4</v>
      </c>
      <c r="D574" s="1">
        <v>0.15</v>
      </c>
      <c r="E574" s="1">
        <v>1.2999999999999999E-2</v>
      </c>
      <c r="F574" s="3">
        <v>7.7999999999999999E-4</v>
      </c>
    </row>
    <row r="575" spans="1:7" x14ac:dyDescent="0.2">
      <c r="A575" s="2">
        <v>0.17508417508417509</v>
      </c>
      <c r="B575">
        <v>0.01</v>
      </c>
      <c r="C575">
        <v>4.4999999999999999E-4</v>
      </c>
      <c r="D575" s="1">
        <v>0.15</v>
      </c>
      <c r="E575" s="1">
        <v>1.2999999999999999E-2</v>
      </c>
      <c r="F575" s="3">
        <v>5.8500000000000002E-4</v>
      </c>
    </row>
    <row r="576" spans="1:7" x14ac:dyDescent="0.2">
      <c r="A576" s="2">
        <v>0.17508417508417509</v>
      </c>
      <c r="B576">
        <v>0.01</v>
      </c>
      <c r="C576">
        <v>4.4999999999999999E-4</v>
      </c>
      <c r="D576" s="1">
        <v>0.15</v>
      </c>
      <c r="E576" s="1">
        <v>1.2999999999999999E-2</v>
      </c>
      <c r="F576" s="3">
        <v>5.8500000000000002E-4</v>
      </c>
    </row>
    <row r="577" spans="1:6" x14ac:dyDescent="0.2">
      <c r="A577" s="2">
        <v>0.17508417508417509</v>
      </c>
      <c r="B577">
        <v>0.01</v>
      </c>
      <c r="C577">
        <v>4.4999999999999999E-4</v>
      </c>
      <c r="D577" s="1">
        <v>0.15</v>
      </c>
      <c r="E577" s="1">
        <v>1.2999999999999999E-2</v>
      </c>
      <c r="F577" s="3">
        <v>7.7999999999999999E-4</v>
      </c>
    </row>
    <row r="578" spans="1:6" x14ac:dyDescent="0.2">
      <c r="A578" s="2">
        <v>0.13468013468013471</v>
      </c>
      <c r="B578">
        <v>0.01</v>
      </c>
      <c r="C578">
        <v>4.4999999999999999E-4</v>
      </c>
      <c r="D578" s="1">
        <v>0.25</v>
      </c>
      <c r="E578" s="1">
        <v>0.01</v>
      </c>
      <c r="F578" s="3">
        <v>3.5625000000000001E-4</v>
      </c>
    </row>
    <row r="579" spans="1:6" x14ac:dyDescent="0.2">
      <c r="A579" s="2">
        <v>0.13468013468013471</v>
      </c>
      <c r="B579">
        <v>0.01</v>
      </c>
      <c r="C579">
        <v>4.4999999999999999E-4</v>
      </c>
      <c r="D579" s="1">
        <v>0.25</v>
      </c>
      <c r="E579" s="1">
        <v>0.01</v>
      </c>
      <c r="F579" s="3">
        <v>4.07143E-4</v>
      </c>
    </row>
    <row r="580" spans="1:6" x14ac:dyDescent="0.2">
      <c r="A580" s="2">
        <v>0.13468013468013471</v>
      </c>
      <c r="B580">
        <v>0.01</v>
      </c>
      <c r="C580">
        <v>4.4999999999999999E-4</v>
      </c>
      <c r="D580" s="1">
        <v>0.25</v>
      </c>
      <c r="E580" s="1">
        <v>0.01</v>
      </c>
      <c r="F580" s="3">
        <v>3.5625000000000001E-4</v>
      </c>
    </row>
    <row r="581" spans="1:6" x14ac:dyDescent="0.2">
      <c r="A581" s="2">
        <v>0.13468013468013471</v>
      </c>
      <c r="B581">
        <v>0.01</v>
      </c>
      <c r="C581">
        <v>4.4999999999999999E-4</v>
      </c>
      <c r="D581" s="1">
        <v>0.25</v>
      </c>
      <c r="E581" s="1">
        <v>0.01</v>
      </c>
      <c r="F581" s="3">
        <v>3.5625000000000001E-4</v>
      </c>
    </row>
    <row r="582" spans="1:6" x14ac:dyDescent="0.2">
      <c r="A582" s="2">
        <v>0.13468013468013471</v>
      </c>
      <c r="B582">
        <v>0.01</v>
      </c>
      <c r="C582">
        <v>4.4999999999999999E-4</v>
      </c>
      <c r="D582" s="1">
        <v>0.25</v>
      </c>
      <c r="E582" s="1">
        <v>0.01</v>
      </c>
      <c r="F582" s="3">
        <v>3.5625000000000001E-4</v>
      </c>
    </row>
    <row r="583" spans="1:6" x14ac:dyDescent="0.2">
      <c r="A583" s="2">
        <v>0.13468013468013471</v>
      </c>
      <c r="B583">
        <v>0.01</v>
      </c>
      <c r="C583">
        <v>4.4999999999999999E-4</v>
      </c>
      <c r="D583" s="1">
        <v>0.25</v>
      </c>
      <c r="E583" s="1">
        <v>0.01</v>
      </c>
      <c r="F583" s="3">
        <v>3.5625000000000001E-4</v>
      </c>
    </row>
    <row r="584" spans="1:6" x14ac:dyDescent="0.2">
      <c r="A584" s="2">
        <v>0.20202020202020204</v>
      </c>
      <c r="B584">
        <v>0.01</v>
      </c>
      <c r="C584">
        <v>4.4999999999999999E-4</v>
      </c>
      <c r="D584" s="1">
        <v>0.17</v>
      </c>
      <c r="E584" s="1">
        <v>1.4999999999999999E-2</v>
      </c>
      <c r="F584" s="3">
        <v>2.1857100000000001E-4</v>
      </c>
    </row>
    <row r="585" spans="1:6" x14ac:dyDescent="0.2">
      <c r="A585" s="2">
        <v>0.13468013468013471</v>
      </c>
      <c r="B585">
        <v>0.01</v>
      </c>
      <c r="C585">
        <v>4.4999999999999999E-4</v>
      </c>
      <c r="D585" s="1">
        <v>0.2</v>
      </c>
      <c r="E585" s="1">
        <v>0.01</v>
      </c>
      <c r="F585" s="3">
        <v>4.7826100000000001E-4</v>
      </c>
    </row>
    <row r="586" spans="1:6" x14ac:dyDescent="0.2">
      <c r="A586" s="2">
        <v>0.13468013468013471</v>
      </c>
      <c r="B586">
        <v>0.01</v>
      </c>
      <c r="C586">
        <v>4.4999999999999999E-4</v>
      </c>
      <c r="D586" s="1">
        <v>0.2</v>
      </c>
      <c r="E586" s="1">
        <v>0.01</v>
      </c>
      <c r="F586" s="3">
        <v>4.6808499999999997E-4</v>
      </c>
    </row>
    <row r="587" spans="1:6" x14ac:dyDescent="0.2">
      <c r="A587" s="2">
        <v>0.13468013468013471</v>
      </c>
      <c r="B587">
        <v>0.01</v>
      </c>
      <c r="C587">
        <v>4.4999999999999999E-4</v>
      </c>
      <c r="D587" s="1">
        <v>0.2</v>
      </c>
      <c r="E587" s="1">
        <v>0.01</v>
      </c>
      <c r="F587" s="3">
        <v>5.1162799999999997E-4</v>
      </c>
    </row>
    <row r="588" spans="1:6" x14ac:dyDescent="0.2">
      <c r="A588" s="2">
        <v>0.13468013468013471</v>
      </c>
      <c r="B588">
        <v>0.01</v>
      </c>
      <c r="C588">
        <v>4.4999999999999999E-4</v>
      </c>
      <c r="D588" s="1">
        <v>0.2</v>
      </c>
      <c r="E588" s="1">
        <v>0.01</v>
      </c>
      <c r="F588" s="3">
        <v>5.1162799999999997E-4</v>
      </c>
    </row>
    <row r="589" spans="1:6" x14ac:dyDescent="0.2">
      <c r="A589" s="2">
        <v>0.13468013468013471</v>
      </c>
      <c r="B589">
        <v>0.01</v>
      </c>
      <c r="C589">
        <v>4.4999999999999999E-4</v>
      </c>
      <c r="D589" s="1">
        <v>0.2</v>
      </c>
      <c r="E589" s="1">
        <v>0.01</v>
      </c>
      <c r="F589" s="3">
        <v>4.8888899999999995E-4</v>
      </c>
    </row>
    <row r="590" spans="1:6" x14ac:dyDescent="0.2">
      <c r="A590" s="2">
        <v>0.33670033670033678</v>
      </c>
      <c r="B590">
        <v>0.01</v>
      </c>
      <c r="C590">
        <v>4.4999999999999999E-4</v>
      </c>
      <c r="D590" s="1">
        <v>0.35</v>
      </c>
      <c r="E590" s="1">
        <v>2.5000000000000001E-2</v>
      </c>
      <c r="F590" s="3">
        <v>8.7500000000000002E-4</v>
      </c>
    </row>
    <row r="591" spans="1:6" x14ac:dyDescent="0.2">
      <c r="A591" s="2">
        <v>0.33670033670033678</v>
      </c>
      <c r="B591">
        <v>0.01</v>
      </c>
      <c r="C591">
        <v>4.4999999999999999E-4</v>
      </c>
      <c r="D591" s="1">
        <v>0.35</v>
      </c>
      <c r="E591" s="1">
        <v>2.5000000000000001E-2</v>
      </c>
      <c r="F591" s="3">
        <v>7.1874999999999999E-4</v>
      </c>
    </row>
    <row r="592" spans="1:6" x14ac:dyDescent="0.2">
      <c r="A592" s="2">
        <v>0.33670033670033678</v>
      </c>
      <c r="B592">
        <v>0.01</v>
      </c>
      <c r="C592">
        <v>4.4999999999999999E-4</v>
      </c>
      <c r="D592" s="1">
        <v>0.35</v>
      </c>
      <c r="E592" s="1">
        <v>2.5000000000000001E-2</v>
      </c>
      <c r="F592" s="3">
        <v>7.74038E-4</v>
      </c>
    </row>
    <row r="593" spans="1:6" x14ac:dyDescent="0.2">
      <c r="A593" s="2">
        <v>0.33670033670033678</v>
      </c>
      <c r="B593">
        <v>0.01</v>
      </c>
      <c r="C593">
        <v>4.4999999999999999E-4</v>
      </c>
      <c r="D593" s="1">
        <v>0.35</v>
      </c>
      <c r="E593" s="1">
        <v>2.5000000000000001E-2</v>
      </c>
      <c r="F593" s="3">
        <v>9.1477300000000002E-4</v>
      </c>
    </row>
    <row r="594" spans="1:6" x14ac:dyDescent="0.2">
      <c r="A594" s="2">
        <v>0.33670033670033678</v>
      </c>
      <c r="B594">
        <v>0.01</v>
      </c>
      <c r="C594">
        <v>4.4999999999999999E-4</v>
      </c>
      <c r="D594" s="1">
        <v>0.35</v>
      </c>
      <c r="E594" s="1">
        <v>2.5000000000000001E-2</v>
      </c>
      <c r="F594" s="3">
        <v>6.4919399999999996E-4</v>
      </c>
    </row>
    <row r="595" spans="1:6" x14ac:dyDescent="0.2">
      <c r="A595" s="2">
        <v>0.20202020202020204</v>
      </c>
      <c r="B595">
        <v>0.01</v>
      </c>
      <c r="C595">
        <v>4.4999999999999999E-4</v>
      </c>
      <c r="D595" s="1">
        <v>0.17</v>
      </c>
      <c r="E595" s="1">
        <v>1.4999999999999999E-2</v>
      </c>
      <c r="F595" s="3">
        <v>3.0600000000000001E-4</v>
      </c>
    </row>
    <row r="596" spans="1:6" x14ac:dyDescent="0.2">
      <c r="A596" s="2">
        <v>0.33670033670033678</v>
      </c>
      <c r="B596">
        <v>0.01</v>
      </c>
      <c r="C596">
        <v>4.4999999999999999E-4</v>
      </c>
      <c r="D596" s="1">
        <v>0.35</v>
      </c>
      <c r="E596" s="1">
        <v>2.5000000000000001E-2</v>
      </c>
      <c r="F596" s="3">
        <v>8.3854199999999995E-4</v>
      </c>
    </row>
    <row r="597" spans="1:6" x14ac:dyDescent="0.2">
      <c r="A597" s="2">
        <v>0.20202020202020204</v>
      </c>
      <c r="B597">
        <v>0.01</v>
      </c>
      <c r="C597">
        <v>4.4999999999999999E-4</v>
      </c>
      <c r="D597" s="1">
        <v>0.45</v>
      </c>
      <c r="E597" s="1">
        <v>1.4999999999999999E-2</v>
      </c>
      <c r="F597" s="3">
        <v>2.90625E-3</v>
      </c>
    </row>
    <row r="598" spans="1:6" x14ac:dyDescent="0.2">
      <c r="A598" s="2">
        <v>0.20202020202020204</v>
      </c>
      <c r="B598">
        <v>0.01</v>
      </c>
      <c r="C598">
        <v>4.4999999999999999E-4</v>
      </c>
      <c r="D598" s="1">
        <v>0.45</v>
      </c>
      <c r="E598" s="1">
        <v>1.4999999999999999E-2</v>
      </c>
      <c r="F598" s="3">
        <v>2.6156249999999999E-3</v>
      </c>
    </row>
    <row r="599" spans="1:6" x14ac:dyDescent="0.2">
      <c r="A599" s="2">
        <v>0.20202020202020204</v>
      </c>
      <c r="B599">
        <v>0.01</v>
      </c>
      <c r="C599">
        <v>4.4999999999999999E-4</v>
      </c>
      <c r="D599" s="1">
        <v>0.45</v>
      </c>
      <c r="E599" s="1">
        <v>1.4999999999999999E-2</v>
      </c>
      <c r="F599" s="3">
        <v>2.6156249999999999E-3</v>
      </c>
    </row>
    <row r="600" spans="1:6" x14ac:dyDescent="0.2">
      <c r="A600" s="2">
        <v>0.20202020202020204</v>
      </c>
      <c r="B600">
        <v>0.01</v>
      </c>
      <c r="C600">
        <v>4.4999999999999999E-4</v>
      </c>
      <c r="D600" s="1">
        <v>0.45</v>
      </c>
      <c r="E600" s="1">
        <v>1.4999999999999999E-2</v>
      </c>
      <c r="F600" s="3">
        <v>2.0925000000000002E-3</v>
      </c>
    </row>
    <row r="601" spans="1:6" x14ac:dyDescent="0.2">
      <c r="A601" s="2">
        <v>0.20202020202020204</v>
      </c>
      <c r="B601">
        <v>0.01</v>
      </c>
      <c r="C601">
        <v>4.4999999999999999E-4</v>
      </c>
      <c r="D601" s="1">
        <v>0.45</v>
      </c>
      <c r="E601" s="1">
        <v>1.4999999999999999E-2</v>
      </c>
      <c r="F601" s="3">
        <v>1.7437500000000001E-3</v>
      </c>
    </row>
    <row r="602" spans="1:6" x14ac:dyDescent="0.2">
      <c r="A602" s="2">
        <v>0.20202020202020204</v>
      </c>
      <c r="B602">
        <v>0.01</v>
      </c>
      <c r="C602">
        <v>4.4999999999999999E-4</v>
      </c>
      <c r="D602" s="1">
        <v>0.45</v>
      </c>
      <c r="E602" s="1">
        <v>1.4999999999999999E-2</v>
      </c>
      <c r="F602" s="3">
        <v>2.6156249999999999E-3</v>
      </c>
    </row>
    <row r="603" spans="1:6" x14ac:dyDescent="0.2">
      <c r="A603" s="2">
        <v>0.20202020202020204</v>
      </c>
      <c r="B603">
        <v>0.01</v>
      </c>
      <c r="C603">
        <v>4.4999999999999999E-4</v>
      </c>
      <c r="D603" s="1">
        <v>0.45</v>
      </c>
      <c r="E603" s="1">
        <v>1.4999999999999999E-2</v>
      </c>
      <c r="F603" s="3">
        <v>1.7437500000000001E-3</v>
      </c>
    </row>
    <row r="604" spans="1:6" x14ac:dyDescent="0.2">
      <c r="A604" s="2">
        <v>0.20202020202020204</v>
      </c>
      <c r="B604">
        <v>0.01</v>
      </c>
      <c r="C604">
        <v>4.4999999999999999E-4</v>
      </c>
      <c r="D604" s="1">
        <v>0.45</v>
      </c>
      <c r="E604" s="1">
        <v>1.4999999999999999E-2</v>
      </c>
      <c r="F604" s="3">
        <v>2.6156249999999999E-3</v>
      </c>
    </row>
    <row r="605" spans="1:6" x14ac:dyDescent="0.2">
      <c r="A605" s="2">
        <v>0.20202020202020204</v>
      </c>
      <c r="B605">
        <v>0.01</v>
      </c>
      <c r="C605">
        <v>4.4999999999999999E-4</v>
      </c>
      <c r="D605" s="1">
        <v>0.45</v>
      </c>
      <c r="E605" s="1">
        <v>1.4999999999999999E-2</v>
      </c>
      <c r="F605" s="3">
        <v>1.7437500000000001E-3</v>
      </c>
    </row>
    <row r="606" spans="1:6" x14ac:dyDescent="0.2">
      <c r="A606" s="2">
        <v>0.20202020202020204</v>
      </c>
      <c r="B606">
        <v>0.01</v>
      </c>
      <c r="C606">
        <v>4.4999999999999999E-4</v>
      </c>
      <c r="D606" s="1">
        <v>0.17</v>
      </c>
      <c r="E606" s="1">
        <v>1.4999999999999999E-2</v>
      </c>
      <c r="F606" s="3">
        <v>3.0600000000000001E-4</v>
      </c>
    </row>
    <row r="607" spans="1:6" x14ac:dyDescent="0.2">
      <c r="A607" s="2">
        <v>0.47138047138047151</v>
      </c>
      <c r="B607">
        <v>0.01</v>
      </c>
      <c r="C607">
        <v>4.4999999999999999E-4</v>
      </c>
      <c r="D607" s="1">
        <v>0.22</v>
      </c>
      <c r="E607" s="1">
        <v>3.5000000000000003E-2</v>
      </c>
      <c r="F607" s="3">
        <v>3.4650000000000002E-3</v>
      </c>
    </row>
    <row r="608" spans="1:6" x14ac:dyDescent="0.2">
      <c r="A608" s="2">
        <v>0.47138047138047151</v>
      </c>
      <c r="B608">
        <v>0.01</v>
      </c>
      <c r="C608">
        <v>4.4999999999999999E-4</v>
      </c>
      <c r="D608" s="1">
        <v>0.22</v>
      </c>
      <c r="E608" s="1">
        <v>3.5000000000000003E-2</v>
      </c>
      <c r="F608" s="3">
        <v>2.0790000000000001E-3</v>
      </c>
    </row>
    <row r="609" spans="1:6" x14ac:dyDescent="0.2">
      <c r="A609" s="2">
        <v>0.47138047138047151</v>
      </c>
      <c r="B609">
        <v>0.01</v>
      </c>
      <c r="C609">
        <v>4.4999999999999999E-4</v>
      </c>
      <c r="D609" s="1">
        <v>0.22</v>
      </c>
      <c r="E609" s="1">
        <v>3.5000000000000003E-2</v>
      </c>
      <c r="F609" s="3">
        <v>2.5987499999999999E-3</v>
      </c>
    </row>
    <row r="610" spans="1:6" x14ac:dyDescent="0.2">
      <c r="A610" s="2">
        <v>0.47138047138047151</v>
      </c>
      <c r="B610">
        <v>0.01</v>
      </c>
      <c r="C610">
        <v>4.4999999999999999E-4</v>
      </c>
      <c r="D610" s="1">
        <v>0.22</v>
      </c>
      <c r="E610" s="1">
        <v>3.5000000000000003E-2</v>
      </c>
      <c r="F610" s="3">
        <v>3.4650000000000002E-3</v>
      </c>
    </row>
    <row r="611" spans="1:6" x14ac:dyDescent="0.2">
      <c r="A611" s="2">
        <v>0.47138047138047151</v>
      </c>
      <c r="B611">
        <v>0.01</v>
      </c>
      <c r="C611">
        <v>4.4999999999999999E-4</v>
      </c>
      <c r="D611" s="1">
        <v>0.22</v>
      </c>
      <c r="E611" s="1">
        <v>3.5000000000000003E-2</v>
      </c>
      <c r="F611" s="3">
        <v>2.5987499999999999E-3</v>
      </c>
    </row>
    <row r="612" spans="1:6" x14ac:dyDescent="0.2">
      <c r="A612" s="2">
        <v>0.47138047138047151</v>
      </c>
      <c r="B612">
        <v>0.01</v>
      </c>
      <c r="C612">
        <v>4.4999999999999999E-4</v>
      </c>
      <c r="D612" s="1">
        <v>0.22</v>
      </c>
      <c r="E612" s="1">
        <v>3.5000000000000003E-2</v>
      </c>
      <c r="F612" s="3">
        <v>3.4650000000000002E-3</v>
      </c>
    </row>
    <row r="613" spans="1:6" x14ac:dyDescent="0.2">
      <c r="A613" s="2">
        <v>0.47138047138047151</v>
      </c>
      <c r="B613">
        <v>0.01</v>
      </c>
      <c r="C613">
        <v>4.4999999999999999E-4</v>
      </c>
      <c r="D613" s="1">
        <v>0.22</v>
      </c>
      <c r="E613" s="1">
        <v>3.5000000000000003E-2</v>
      </c>
      <c r="F613" s="3">
        <v>2.5987499999999999E-3</v>
      </c>
    </row>
    <row r="614" spans="1:6" x14ac:dyDescent="0.2">
      <c r="A614" s="2">
        <v>0.13468013468013471</v>
      </c>
      <c r="B614">
        <v>0.01</v>
      </c>
      <c r="C614">
        <v>4.4999999999999999E-4</v>
      </c>
      <c r="D614" s="1">
        <v>0.3</v>
      </c>
      <c r="E614" s="1">
        <v>0.01</v>
      </c>
      <c r="F614" s="3">
        <v>6.5510199999999996E-4</v>
      </c>
    </row>
    <row r="615" spans="1:6" x14ac:dyDescent="0.2">
      <c r="A615" s="2">
        <v>0.13468013468013471</v>
      </c>
      <c r="B615">
        <v>0.01</v>
      </c>
      <c r="C615">
        <v>4.4999999999999999E-4</v>
      </c>
      <c r="D615" s="1">
        <v>0.3</v>
      </c>
      <c r="E615" s="1">
        <v>0.01</v>
      </c>
      <c r="F615" s="3">
        <v>7.4651199999999996E-4</v>
      </c>
    </row>
    <row r="616" spans="1:6" x14ac:dyDescent="0.2">
      <c r="A616" s="2">
        <v>0.13468013468013471</v>
      </c>
      <c r="B616">
        <v>0.01</v>
      </c>
      <c r="C616">
        <v>4.4999999999999999E-4</v>
      </c>
      <c r="D616" s="1">
        <v>0.3</v>
      </c>
      <c r="E616" s="1">
        <v>0.01</v>
      </c>
      <c r="F616" s="3">
        <v>6.6874999999999997E-4</v>
      </c>
    </row>
    <row r="617" spans="1:6" x14ac:dyDescent="0.2">
      <c r="A617" s="2">
        <v>0.20202020202020204</v>
      </c>
      <c r="B617">
        <v>0.01</v>
      </c>
      <c r="C617">
        <v>4.4999999999999999E-4</v>
      </c>
      <c r="D617" s="1">
        <v>0.17</v>
      </c>
      <c r="E617" s="1">
        <v>1.4999999999999999E-2</v>
      </c>
      <c r="F617" s="3">
        <v>3.5581399999999998E-4</v>
      </c>
    </row>
    <row r="618" spans="1:6" x14ac:dyDescent="0.2">
      <c r="A618" s="2">
        <v>0.13468013468013471</v>
      </c>
      <c r="B618">
        <v>0.01</v>
      </c>
      <c r="C618">
        <v>4.4999999999999999E-4</v>
      </c>
      <c r="D618" s="1">
        <v>0.3</v>
      </c>
      <c r="E618" s="1">
        <v>0.01</v>
      </c>
      <c r="F618" s="3">
        <v>7.2954499999999995E-4</v>
      </c>
    </row>
    <row r="619" spans="1:6" x14ac:dyDescent="0.2">
      <c r="A619" s="2">
        <v>0.13468013468013471</v>
      </c>
      <c r="B619">
        <v>0.01</v>
      </c>
      <c r="C619">
        <v>4.4999999999999999E-4</v>
      </c>
      <c r="D619" s="1">
        <v>0.3</v>
      </c>
      <c r="E619" s="1">
        <v>0.01</v>
      </c>
      <c r="F619" s="3">
        <v>6.9782600000000002E-4</v>
      </c>
    </row>
    <row r="620" spans="1:6" x14ac:dyDescent="0.2">
      <c r="A620" s="2">
        <v>0.13468013468013471</v>
      </c>
      <c r="B620">
        <v>0.01</v>
      </c>
      <c r="C620">
        <v>4.4999999999999999E-4</v>
      </c>
      <c r="D620" s="1">
        <v>0.3</v>
      </c>
      <c r="E620" s="1">
        <v>0.01</v>
      </c>
      <c r="F620" s="3">
        <v>6.6874999999999997E-4</v>
      </c>
    </row>
    <row r="621" spans="1:6" x14ac:dyDescent="0.2">
      <c r="A621" s="2">
        <v>0.47138047138047151</v>
      </c>
      <c r="B621">
        <v>0.01</v>
      </c>
      <c r="C621">
        <v>4.4999999999999999E-4</v>
      </c>
      <c r="D621" s="1">
        <v>0.9</v>
      </c>
      <c r="E621" s="1">
        <v>3.5000000000000003E-2</v>
      </c>
      <c r="F621" s="2">
        <v>1.0815E-2</v>
      </c>
    </row>
    <row r="622" spans="1:6" x14ac:dyDescent="0.2">
      <c r="A622" s="2">
        <v>0.47138047138047151</v>
      </c>
      <c r="B622">
        <v>0.01</v>
      </c>
      <c r="C622">
        <v>4.4999999999999999E-4</v>
      </c>
      <c r="D622" s="1">
        <v>0.9</v>
      </c>
      <c r="E622" s="1">
        <v>3.5000000000000003E-2</v>
      </c>
      <c r="F622" s="2">
        <v>9.2700000000000005E-3</v>
      </c>
    </row>
    <row r="623" spans="1:6" x14ac:dyDescent="0.2">
      <c r="A623" s="2">
        <v>0.47138047138047151</v>
      </c>
      <c r="B623">
        <v>0.01</v>
      </c>
      <c r="C623">
        <v>4.4999999999999999E-4</v>
      </c>
      <c r="D623" s="1">
        <v>0.9</v>
      </c>
      <c r="E623" s="1">
        <v>3.5000000000000003E-2</v>
      </c>
      <c r="F623" s="2">
        <v>1.0815E-2</v>
      </c>
    </row>
    <row r="624" spans="1:6" x14ac:dyDescent="0.2">
      <c r="A624" s="2">
        <v>0.47138047138047151</v>
      </c>
      <c r="B624">
        <v>0.01</v>
      </c>
      <c r="C624">
        <v>4.4999999999999999E-4</v>
      </c>
      <c r="D624" s="1">
        <v>0.9</v>
      </c>
      <c r="E624" s="1">
        <v>3.5000000000000003E-2</v>
      </c>
      <c r="F624" s="2">
        <v>1.0815E-2</v>
      </c>
    </row>
    <row r="625" spans="1:6" x14ac:dyDescent="0.2">
      <c r="A625" s="2">
        <v>0.47138047138047151</v>
      </c>
      <c r="B625">
        <v>0.01</v>
      </c>
      <c r="C625">
        <v>4.4999999999999999E-4</v>
      </c>
      <c r="D625" s="1">
        <v>0.9</v>
      </c>
      <c r="E625" s="1">
        <v>3.5000000000000003E-2</v>
      </c>
      <c r="F625" s="2">
        <v>1.2978E-2</v>
      </c>
    </row>
    <row r="626" spans="1:6" x14ac:dyDescent="0.2">
      <c r="A626" s="2">
        <v>0.47138047138047151</v>
      </c>
      <c r="B626">
        <v>0.01</v>
      </c>
      <c r="C626">
        <v>4.4999999999999999E-4</v>
      </c>
      <c r="D626" s="1">
        <v>0.9</v>
      </c>
      <c r="E626" s="1">
        <v>3.5000000000000003E-2</v>
      </c>
      <c r="F626" s="2">
        <v>1.0815E-2</v>
      </c>
    </row>
    <row r="627" spans="1:6" x14ac:dyDescent="0.2">
      <c r="A627" s="2">
        <v>0.47138047138047151</v>
      </c>
      <c r="B627">
        <v>0.01</v>
      </c>
      <c r="C627">
        <v>4.4999999999999999E-4</v>
      </c>
      <c r="D627" s="1">
        <v>0.9</v>
      </c>
      <c r="E627" s="1">
        <v>3.5000000000000003E-2</v>
      </c>
      <c r="F627" s="2">
        <v>1.0815E-2</v>
      </c>
    </row>
    <row r="628" spans="1:6" x14ac:dyDescent="0.2">
      <c r="A628" s="2">
        <v>8.7050879999999997E-2</v>
      </c>
      <c r="B628">
        <v>3.57E-4</v>
      </c>
      <c r="C628">
        <v>3.0000000000000001E-3</v>
      </c>
      <c r="D628" s="1">
        <v>23.1648</v>
      </c>
      <c r="E628" s="1">
        <v>1.2070080000000001</v>
      </c>
      <c r="F628" s="1">
        <v>32.76259151</v>
      </c>
    </row>
    <row r="629" spans="1:6" x14ac:dyDescent="0.2">
      <c r="A629" s="2">
        <v>8.2434544999999998E-2</v>
      </c>
      <c r="B629">
        <v>7.0000000000000001E-3</v>
      </c>
      <c r="C629">
        <v>2.4E-2</v>
      </c>
      <c r="D629" s="1">
        <v>7.7724000000000002</v>
      </c>
      <c r="E629" s="1">
        <v>0.46634399999999998</v>
      </c>
      <c r="F629" s="1">
        <v>5.7766367049999996</v>
      </c>
    </row>
    <row r="630" spans="1:6" x14ac:dyDescent="0.2">
      <c r="A630" s="2">
        <v>0.14039272727272728</v>
      </c>
      <c r="B630">
        <v>3.2300000000000002E-3</v>
      </c>
      <c r="C630">
        <v>1.7000000000000001E-2</v>
      </c>
      <c r="D630" s="1">
        <v>22.707600000000003</v>
      </c>
      <c r="E630" s="1">
        <v>1.2192000000000001</v>
      </c>
      <c r="F630" s="1">
        <v>47.062599035904007</v>
      </c>
    </row>
    <row r="631" spans="1:6" x14ac:dyDescent="0.2">
      <c r="A631" s="2">
        <v>3.4972197818181817E-2</v>
      </c>
      <c r="B631">
        <v>4.17E-4</v>
      </c>
      <c r="C631">
        <v>2.5000000000000001E-2</v>
      </c>
      <c r="D631" s="1">
        <v>44.196000000000005</v>
      </c>
      <c r="E631" s="1">
        <v>3.4594800000000001</v>
      </c>
      <c r="F631" s="1">
        <v>391.05565143552008</v>
      </c>
    </row>
    <row r="632" spans="1:6" x14ac:dyDescent="0.2">
      <c r="A632">
        <v>1.8181818181818183</v>
      </c>
      <c r="B632">
        <v>8.0000000000000004E-4</v>
      </c>
      <c r="C632">
        <v>4.0000000000000002E-4</v>
      </c>
      <c r="D632">
        <v>5.9</v>
      </c>
      <c r="E632">
        <v>1.5</v>
      </c>
      <c r="F632">
        <v>4.5</v>
      </c>
    </row>
    <row r="633" spans="1:6" x14ac:dyDescent="0.2">
      <c r="A633" s="2">
        <v>5.0379952355336974E-2</v>
      </c>
      <c r="B633">
        <v>1.57E-3</v>
      </c>
      <c r="C633">
        <v>2.366E-2</v>
      </c>
      <c r="D633" s="1">
        <v>51.724559999999997</v>
      </c>
      <c r="E633" s="1">
        <v>1.2527280000000001</v>
      </c>
      <c r="F633" s="1">
        <v>103</v>
      </c>
    </row>
    <row r="634" spans="1:6" x14ac:dyDescent="0.2">
      <c r="A634" s="2">
        <v>0.13614821197759586</v>
      </c>
      <c r="B634">
        <v>5.9999999999999995E-4</v>
      </c>
      <c r="C634">
        <v>2.1099999999999999E-3</v>
      </c>
      <c r="D634" s="1">
        <v>15.8</v>
      </c>
      <c r="E634" s="1">
        <v>0.79</v>
      </c>
      <c r="F634" s="1">
        <v>0.63</v>
      </c>
    </row>
    <row r="635" spans="1:6" x14ac:dyDescent="0.2">
      <c r="A635" s="2">
        <v>1.2617595612915427</v>
      </c>
      <c r="B635">
        <v>1.5699999999999999E-2</v>
      </c>
      <c r="C635">
        <v>6.4099999999999999E-3</v>
      </c>
      <c r="D635" s="1">
        <v>6.5</v>
      </c>
      <c r="E635" s="1">
        <v>0.85</v>
      </c>
      <c r="F635" s="1">
        <v>0.47</v>
      </c>
    </row>
    <row r="636" spans="1:6" x14ac:dyDescent="0.2">
      <c r="A636" s="2">
        <v>2.4334062272206607</v>
      </c>
      <c r="B636">
        <v>2.5399999999999999E-2</v>
      </c>
      <c r="C636">
        <v>2.9099999999999998E-3</v>
      </c>
      <c r="D636" s="1">
        <v>4.8</v>
      </c>
      <c r="E636" s="1">
        <v>0.46</v>
      </c>
      <c r="F636" s="1">
        <v>0.19</v>
      </c>
    </row>
    <row r="637" spans="1:6" x14ac:dyDescent="0.2">
      <c r="A637" s="2">
        <v>0.82594696969696979</v>
      </c>
      <c r="B637">
        <v>8.8999999999999999E-3</v>
      </c>
      <c r="C637">
        <v>3.2000000000000002E-3</v>
      </c>
      <c r="D637" s="1">
        <v>9.6</v>
      </c>
      <c r="E637" s="1">
        <v>0.49</v>
      </c>
      <c r="F637" s="1">
        <v>0.4</v>
      </c>
    </row>
    <row r="638" spans="1:6" x14ac:dyDescent="0.2">
      <c r="A638" s="2">
        <v>0.27468805699999999</v>
      </c>
      <c r="B638">
        <v>6.8999999999999999E-3</v>
      </c>
      <c r="C638">
        <v>1.0200000000000001E-2</v>
      </c>
      <c r="D638" s="1">
        <v>4.8768000000000002</v>
      </c>
      <c r="E638" s="1">
        <v>0.67</v>
      </c>
      <c r="F638" s="1">
        <v>0.99108963072000011</v>
      </c>
    </row>
    <row r="639" spans="1:6" x14ac:dyDescent="0.2">
      <c r="A639" s="2">
        <v>8.7272727270000008</v>
      </c>
      <c r="B639">
        <v>1.1599999999999999E-2</v>
      </c>
      <c r="C639">
        <v>5.8E-4</v>
      </c>
      <c r="D639" s="1">
        <v>3.048</v>
      </c>
      <c r="E639" s="1">
        <v>0.72</v>
      </c>
      <c r="F639" s="1">
        <v>0.58899040911360012</v>
      </c>
    </row>
    <row r="640" spans="1:6" x14ac:dyDescent="0.2">
      <c r="A640" s="2">
        <v>0.64143161699999995</v>
      </c>
      <c r="B640">
        <v>7.4000000000000003E-3</v>
      </c>
      <c r="C640">
        <v>8.6700000000000006E-3</v>
      </c>
      <c r="D640" s="1">
        <v>11.5824</v>
      </c>
      <c r="E640" s="1">
        <v>1.24</v>
      </c>
      <c r="F640" s="1">
        <v>4.8138639206400011</v>
      </c>
    </row>
    <row r="641" spans="1:6" x14ac:dyDescent="0.2">
      <c r="A641" s="2">
        <v>0.45114244044725321</v>
      </c>
      <c r="B641">
        <v>2.3999999999999998E-3</v>
      </c>
      <c r="C641">
        <v>7.4800000000000005E-3</v>
      </c>
      <c r="D641" s="1">
        <v>16.7</v>
      </c>
      <c r="E641" s="1">
        <v>2.3199999999999998</v>
      </c>
      <c r="F641" s="1">
        <v>4.7300000000000004</v>
      </c>
    </row>
    <row r="642" spans="1:6" x14ac:dyDescent="0.2">
      <c r="A642" s="2">
        <v>1.7444941220000001</v>
      </c>
      <c r="B642">
        <v>4.8999999999999998E-3</v>
      </c>
      <c r="C642">
        <v>3.6600000000000001E-3</v>
      </c>
      <c r="D642" s="1">
        <v>5.1511199999999997</v>
      </c>
      <c r="E642" s="1">
        <v>2.15</v>
      </c>
      <c r="F642" s="1">
        <v>1.5857434091520002</v>
      </c>
    </row>
    <row r="643" spans="1:6" x14ac:dyDescent="0.2">
      <c r="A643" s="2">
        <v>0.57598541809068127</v>
      </c>
      <c r="B643">
        <v>2.3999999999999998E-3</v>
      </c>
      <c r="C643">
        <v>3.9899999999999996E-3</v>
      </c>
      <c r="D643" s="1">
        <v>16.8</v>
      </c>
      <c r="E643" s="1">
        <v>1.58</v>
      </c>
      <c r="F643" s="1">
        <v>2.15</v>
      </c>
    </row>
    <row r="644" spans="1:6" x14ac:dyDescent="0.2">
      <c r="A644" s="2">
        <v>2.497427101</v>
      </c>
      <c r="B644">
        <v>1.6799999999999999E-2</v>
      </c>
      <c r="C644">
        <v>5.2999999999999998E-4</v>
      </c>
      <c r="D644" s="1">
        <v>3.0784799999999999</v>
      </c>
      <c r="E644" s="1">
        <v>0.13</v>
      </c>
      <c r="F644" s="1">
        <v>0.13988522216448004</v>
      </c>
    </row>
    <row r="645" spans="1:6" x14ac:dyDescent="0.2">
      <c r="A645" s="2">
        <v>3.5883838379999999</v>
      </c>
      <c r="B645">
        <v>1.9599999999999999E-2</v>
      </c>
      <c r="C645">
        <v>9.6000000000000002E-4</v>
      </c>
      <c r="D645" s="1">
        <v>1.9202399999999999</v>
      </c>
      <c r="E645" s="1">
        <v>0.28999999999999998</v>
      </c>
      <c r="F645" s="2">
        <v>4.1908932956160008E-2</v>
      </c>
    </row>
    <row r="646" spans="1:6" x14ac:dyDescent="0.2">
      <c r="A646" s="2">
        <v>0.75974025999999995</v>
      </c>
      <c r="B646">
        <v>1.95E-2</v>
      </c>
      <c r="C646">
        <v>1.4E-3</v>
      </c>
      <c r="D646" s="1">
        <v>2.8651200000000001</v>
      </c>
      <c r="E646" s="1">
        <v>0.09</v>
      </c>
      <c r="F646" s="2">
        <v>2.6051498864640005E-2</v>
      </c>
    </row>
    <row r="647" spans="1:6" x14ac:dyDescent="0.2">
      <c r="A647" s="2">
        <v>1.9318181818181821</v>
      </c>
      <c r="B647">
        <v>8.5000000000000006E-3</v>
      </c>
      <c r="C647">
        <v>1.92E-3</v>
      </c>
      <c r="D647" s="1">
        <v>4.0999999999999996</v>
      </c>
      <c r="E647" s="1">
        <v>0.72</v>
      </c>
      <c r="F647" s="1">
        <v>0.12</v>
      </c>
    </row>
    <row r="648" spans="1:6" x14ac:dyDescent="0.2">
      <c r="A648" s="2">
        <v>2.5588516750000001</v>
      </c>
      <c r="B648">
        <v>1.9099999999999999E-2</v>
      </c>
      <c r="C648">
        <v>9.5E-4</v>
      </c>
      <c r="D648" s="1">
        <v>3.3528000000000002</v>
      </c>
      <c r="E648" s="1">
        <v>0.21</v>
      </c>
      <c r="F648" s="1">
        <v>0.12006342955008002</v>
      </c>
    </row>
    <row r="649" spans="1:6" x14ac:dyDescent="0.2">
      <c r="A649" s="2">
        <v>1.2569415081042989</v>
      </c>
      <c r="B649">
        <v>4.8999999999999998E-3</v>
      </c>
      <c r="C649">
        <v>2.15E-3</v>
      </c>
      <c r="D649" s="1">
        <v>10.1</v>
      </c>
      <c r="E649" s="1">
        <v>0.91</v>
      </c>
      <c r="F649" s="1">
        <v>0.68</v>
      </c>
    </row>
    <row r="650" spans="1:6" x14ac:dyDescent="0.2">
      <c r="A650" s="2">
        <v>0.95042790247053133</v>
      </c>
      <c r="B650">
        <v>8.0999999999999996E-3</v>
      </c>
      <c r="C650">
        <v>5.6299999999999996E-3</v>
      </c>
      <c r="D650" s="1">
        <v>14.6</v>
      </c>
      <c r="E650" s="1">
        <v>1.0900000000000001</v>
      </c>
      <c r="F650" s="1">
        <v>1.22</v>
      </c>
    </row>
    <row r="651" spans="1:6" x14ac:dyDescent="0.2">
      <c r="A651" s="2">
        <f>(B651*E651)/(1.65*C651)</f>
        <v>5.8874458874458871E-2</v>
      </c>
      <c r="B651">
        <v>1.6999999999999999E-3</v>
      </c>
      <c r="C651" s="4">
        <v>1.8200000000000001E-2</v>
      </c>
      <c r="D651" s="1">
        <v>46.3</v>
      </c>
      <c r="E651" s="1">
        <v>1.04</v>
      </c>
      <c r="F651" s="1">
        <v>109.6</v>
      </c>
    </row>
    <row r="652" spans="1:6" x14ac:dyDescent="0.2">
      <c r="A652" s="2">
        <f>(B652*E652)/(1.65*C652)</f>
        <v>0.13844155844155845</v>
      </c>
      <c r="B652">
        <v>4.1000000000000003E-3</v>
      </c>
      <c r="C652" s="4">
        <v>2.1000000000000001E-2</v>
      </c>
      <c r="D652" s="1">
        <v>61</v>
      </c>
      <c r="E652" s="1">
        <v>1.17</v>
      </c>
      <c r="F652" s="1">
        <v>127.4</v>
      </c>
    </row>
    <row r="653" spans="1:6" x14ac:dyDescent="0.2">
      <c r="A653" s="2">
        <v>1.0409381820000001</v>
      </c>
      <c r="B653">
        <v>6.9999999999999999E-4</v>
      </c>
      <c r="C653">
        <v>1E-3</v>
      </c>
      <c r="D653" s="1">
        <f>280*0.3048</f>
        <v>85.344000000000008</v>
      </c>
      <c r="E653" s="1">
        <v>2.4500000000000002</v>
      </c>
      <c r="F653" s="1">
        <v>258</v>
      </c>
    </row>
    <row r="654" spans="1:6" x14ac:dyDescent="0.2">
      <c r="A654" s="2">
        <v>6.6698564593301438E-2</v>
      </c>
      <c r="B654">
        <v>1.6999999999999999E-3</v>
      </c>
      <c r="C654">
        <v>1.9E-2</v>
      </c>
      <c r="D654" s="1">
        <v>68</v>
      </c>
      <c r="E654" s="1">
        <v>1.23</v>
      </c>
      <c r="F654" s="1">
        <v>163</v>
      </c>
    </row>
    <row r="655" spans="1:6" x14ac:dyDescent="0.2">
      <c r="A655" s="2">
        <v>0.12242424242424242</v>
      </c>
      <c r="B655">
        <v>4.1999999999999997E-3</v>
      </c>
      <c r="C655">
        <v>2.1000000000000001E-2</v>
      </c>
      <c r="D655" s="1">
        <v>152</v>
      </c>
      <c r="E655" s="1">
        <v>1.01</v>
      </c>
      <c r="F655" s="1">
        <v>510</v>
      </c>
    </row>
    <row r="656" spans="1:6" x14ac:dyDescent="0.2">
      <c r="A656" s="2">
        <v>0.36996047430830037</v>
      </c>
      <c r="B656">
        <v>2E-3</v>
      </c>
      <c r="C656">
        <v>1.15E-2</v>
      </c>
      <c r="D656" s="1">
        <v>27</v>
      </c>
      <c r="E656" s="1">
        <v>3.51</v>
      </c>
      <c r="F656" s="1">
        <v>141</v>
      </c>
    </row>
    <row r="657" spans="1:6" x14ac:dyDescent="0.2">
      <c r="A657" s="2">
        <v>0.12121212121212123</v>
      </c>
      <c r="B657">
        <v>4.0000000000000001E-3</v>
      </c>
      <c r="C657">
        <v>0.03</v>
      </c>
      <c r="D657" s="1">
        <v>46</v>
      </c>
      <c r="E657" s="1">
        <v>1.5</v>
      </c>
      <c r="F657" s="1">
        <v>199</v>
      </c>
    </row>
    <row r="658" spans="1:6" x14ac:dyDescent="0.2">
      <c r="A658" s="2">
        <v>0.31515151515151513</v>
      </c>
      <c r="B658">
        <v>2E-3</v>
      </c>
      <c r="C658">
        <v>1.35E-2</v>
      </c>
      <c r="D658" s="1">
        <v>37</v>
      </c>
      <c r="E658" s="1">
        <v>3.51</v>
      </c>
      <c r="F658" s="1">
        <v>73</v>
      </c>
    </row>
    <row r="659" spans="1:6" x14ac:dyDescent="0.2">
      <c r="A659" s="2">
        <v>7.1953578336557064E-2</v>
      </c>
      <c r="B659">
        <v>8.0000000000000004E-4</v>
      </c>
      <c r="C659">
        <v>1.8800000000000001E-2</v>
      </c>
      <c r="D659" s="1">
        <v>99</v>
      </c>
      <c r="E659" s="1">
        <v>2.79</v>
      </c>
      <c r="F659" s="1">
        <v>368</v>
      </c>
    </row>
    <row r="660" spans="1:6" x14ac:dyDescent="0.2">
      <c r="A660" s="2">
        <v>0.25737373737373737</v>
      </c>
      <c r="B660">
        <v>1.5599999999999999E-2</v>
      </c>
      <c r="C660">
        <v>1.7999999999999999E-2</v>
      </c>
      <c r="D660" s="1">
        <v>12</v>
      </c>
      <c r="E660" s="1">
        <v>0.49</v>
      </c>
      <c r="F660" s="1">
        <v>8.5</v>
      </c>
    </row>
    <row r="661" spans="1:6" x14ac:dyDescent="0.2">
      <c r="A661" s="2">
        <v>15.606060606060606</v>
      </c>
      <c r="B661">
        <v>1E-4</v>
      </c>
      <c r="C661">
        <v>2.0000000000000002E-5</v>
      </c>
      <c r="D661" s="1">
        <v>196.6</v>
      </c>
      <c r="E661" s="1">
        <v>5.15</v>
      </c>
      <c r="F661" s="1">
        <v>2265.35</v>
      </c>
    </row>
    <row r="662" spans="1:6" x14ac:dyDescent="0.2">
      <c r="A662" s="2">
        <v>0.15992763455450021</v>
      </c>
      <c r="B662">
        <v>4.0000000000000002E-4</v>
      </c>
      <c r="C662">
        <v>1.34E-2</v>
      </c>
      <c r="D662" s="1">
        <v>594</v>
      </c>
      <c r="E662" s="1">
        <v>8.84</v>
      </c>
      <c r="F662" s="1">
        <v>11553</v>
      </c>
    </row>
    <row r="663" spans="1:6" x14ac:dyDescent="0.2">
      <c r="A663" s="2">
        <v>0.16400000000000001</v>
      </c>
      <c r="B663">
        <v>9.9000000000000008E-3</v>
      </c>
      <c r="C663">
        <v>0.03</v>
      </c>
      <c r="D663" s="1">
        <v>10</v>
      </c>
      <c r="E663" s="1">
        <v>0.82</v>
      </c>
      <c r="F663" s="1">
        <v>13.5</v>
      </c>
    </row>
    <row r="664" spans="1:6" x14ac:dyDescent="0.2">
      <c r="A664" s="2">
        <v>0.12394490358126721</v>
      </c>
      <c r="B664">
        <v>1.52E-2</v>
      </c>
      <c r="C664">
        <v>2.75E-2</v>
      </c>
      <c r="D664" s="1">
        <v>10</v>
      </c>
      <c r="E664" s="1">
        <v>0.37</v>
      </c>
      <c r="F664" s="1">
        <v>5.5</v>
      </c>
    </row>
    <row r="665" spans="1:6" x14ac:dyDescent="0.2">
      <c r="A665" s="2">
        <v>0.2950819672131148</v>
      </c>
      <c r="B665">
        <v>4.9500000000000002E-2</v>
      </c>
      <c r="C665">
        <v>3.0499999999999999E-2</v>
      </c>
      <c r="D665" s="1">
        <v>13</v>
      </c>
      <c r="E665" s="1">
        <v>0.3</v>
      </c>
      <c r="F665" s="1">
        <v>5.24</v>
      </c>
    </row>
    <row r="666" spans="1:6" x14ac:dyDescent="0.2">
      <c r="A666" s="2">
        <v>0.273524720893142</v>
      </c>
      <c r="B666">
        <v>3.5000000000000003E-2</v>
      </c>
      <c r="C666">
        <v>3.7999999999999999E-2</v>
      </c>
      <c r="D666" s="1">
        <v>6</v>
      </c>
      <c r="E666" s="1">
        <v>0.49</v>
      </c>
      <c r="F666" s="1">
        <v>6.3</v>
      </c>
    </row>
    <row r="667" spans="1:6" x14ac:dyDescent="0.2">
      <c r="A667" s="2">
        <v>0.86352758352758374</v>
      </c>
      <c r="B667">
        <v>6.0400000000000002E-2</v>
      </c>
      <c r="C667">
        <v>1.95E-2</v>
      </c>
      <c r="D667" s="1">
        <v>7</v>
      </c>
      <c r="E667" s="1">
        <v>0.46</v>
      </c>
      <c r="F667" s="1">
        <v>6.85</v>
      </c>
    </row>
    <row r="668" spans="1:6" x14ac:dyDescent="0.2">
      <c r="A668" s="2">
        <v>0.2556163636363637</v>
      </c>
      <c r="B668">
        <v>3.6900000000000002E-2</v>
      </c>
      <c r="C668">
        <v>2.4E-2</v>
      </c>
      <c r="D668" s="1">
        <v>2.4384000000000001</v>
      </c>
      <c r="E668" s="1">
        <v>0.27432000000000001</v>
      </c>
      <c r="F668" s="1">
        <v>1.5092879233536001</v>
      </c>
    </row>
    <row r="669" spans="1:6" x14ac:dyDescent="0.2">
      <c r="A669" s="2">
        <v>0.33024793388429752</v>
      </c>
      <c r="B669">
        <v>1.6199999999999999E-2</v>
      </c>
      <c r="C669">
        <v>1.0999999999999999E-2</v>
      </c>
      <c r="D669" s="1">
        <v>8</v>
      </c>
      <c r="E669" s="1">
        <v>0.37</v>
      </c>
      <c r="F669" s="1">
        <v>5.5</v>
      </c>
    </row>
    <row r="670" spans="1:6" x14ac:dyDescent="0.2">
      <c r="A670" s="2">
        <v>9.1954842543077855E-2</v>
      </c>
      <c r="B670">
        <v>1.06E-2</v>
      </c>
      <c r="C670">
        <v>5.0999999999999997E-2</v>
      </c>
      <c r="D670" s="1">
        <v>15</v>
      </c>
      <c r="E670" s="1">
        <v>0.73</v>
      </c>
      <c r="F670" s="1">
        <v>25.3</v>
      </c>
    </row>
    <row r="671" spans="1:6" x14ac:dyDescent="0.2">
      <c r="A671" s="2">
        <v>0.3859011164274323</v>
      </c>
      <c r="B671">
        <v>2.63E-2</v>
      </c>
      <c r="C671">
        <v>1.9E-2</v>
      </c>
      <c r="D671" s="1">
        <v>8</v>
      </c>
      <c r="E671" s="1">
        <v>0.46</v>
      </c>
      <c r="F671" s="1">
        <v>5.9</v>
      </c>
    </row>
    <row r="672" spans="1:6" x14ac:dyDescent="0.2">
      <c r="A672" s="2">
        <v>0.17476584022038566</v>
      </c>
      <c r="B672">
        <v>1.2999999999999999E-2</v>
      </c>
      <c r="C672">
        <v>2.75E-2</v>
      </c>
      <c r="D672" s="1">
        <v>10</v>
      </c>
      <c r="E672" s="1">
        <v>0.61</v>
      </c>
      <c r="F672" s="1">
        <v>11.6</v>
      </c>
    </row>
    <row r="673" spans="1:6" x14ac:dyDescent="0.2">
      <c r="A673" s="2">
        <v>0.21038493038493039</v>
      </c>
      <c r="B673">
        <v>1.6899999999999998E-2</v>
      </c>
      <c r="C673">
        <v>3.6999999999999998E-2</v>
      </c>
      <c r="D673" s="1">
        <v>9</v>
      </c>
      <c r="E673" s="1">
        <v>0.76</v>
      </c>
      <c r="F673" s="1">
        <v>16.7</v>
      </c>
    </row>
    <row r="674" spans="1:6" x14ac:dyDescent="0.2">
      <c r="A674" s="2">
        <v>0.9295953079178888</v>
      </c>
      <c r="B674">
        <v>5.2000000000000005E-2</v>
      </c>
      <c r="C674">
        <v>1.55E-2</v>
      </c>
      <c r="D674" s="1">
        <v>2.7432000000000003</v>
      </c>
      <c r="E674" s="1">
        <v>0.45720000000000005</v>
      </c>
      <c r="F674" s="1">
        <v>2.7523974887424005</v>
      </c>
    </row>
    <row r="675" spans="1:6" x14ac:dyDescent="0.2">
      <c r="A675" s="2">
        <v>0.1244019138755981</v>
      </c>
      <c r="B675">
        <v>1.2999999999999999E-2</v>
      </c>
      <c r="C675">
        <v>1.9E-2</v>
      </c>
      <c r="D675" s="1">
        <v>3</v>
      </c>
      <c r="E675" s="1">
        <v>0.3</v>
      </c>
      <c r="F675" s="1">
        <v>0.53500000000000003</v>
      </c>
    </row>
    <row r="676" spans="1:6" x14ac:dyDescent="0.2">
      <c r="A676" s="2">
        <v>0.6184291898577613</v>
      </c>
      <c r="B676">
        <v>6.25E-2</v>
      </c>
      <c r="C676">
        <v>2.4500000000000001E-2</v>
      </c>
      <c r="D676" s="1">
        <v>3</v>
      </c>
      <c r="E676" s="1">
        <v>0.4</v>
      </c>
      <c r="F676" s="1">
        <v>2.25</v>
      </c>
    </row>
    <row r="677" spans="1:6" x14ac:dyDescent="0.2">
      <c r="A677" s="2">
        <v>3.5064935064935063E-3</v>
      </c>
      <c r="B677">
        <v>8.9999999999999998E-4</v>
      </c>
      <c r="C677">
        <v>4.2000000000000003E-2</v>
      </c>
      <c r="D677" s="1">
        <v>5</v>
      </c>
      <c r="E677" s="1">
        <v>0.27</v>
      </c>
      <c r="F677" s="1">
        <v>1.7</v>
      </c>
    </row>
    <row r="678" spans="1:6" x14ac:dyDescent="0.2">
      <c r="A678" s="2">
        <v>9.2171717171717182E-2</v>
      </c>
      <c r="B678">
        <v>2.5000000000000001E-3</v>
      </c>
      <c r="C678">
        <v>1.2E-2</v>
      </c>
      <c r="D678" s="1">
        <v>10</v>
      </c>
      <c r="E678" s="1">
        <v>0.73</v>
      </c>
      <c r="F678" s="1">
        <v>7.62</v>
      </c>
    </row>
    <row r="679" spans="1:6" x14ac:dyDescent="0.2">
      <c r="A679" s="2">
        <v>0.35972629521016619</v>
      </c>
      <c r="B679">
        <v>4.5999999999999999E-2</v>
      </c>
      <c r="C679">
        <v>3.1E-2</v>
      </c>
      <c r="D679" s="1">
        <v>13</v>
      </c>
      <c r="E679" s="1">
        <v>0.4</v>
      </c>
      <c r="F679" s="1">
        <v>8.92</v>
      </c>
    </row>
    <row r="680" spans="1:6" x14ac:dyDescent="0.2">
      <c r="A680" s="2">
        <v>0.40626959247648903</v>
      </c>
      <c r="B680">
        <v>8.1000000000000003E-2</v>
      </c>
      <c r="C680">
        <v>2.9000000000000001E-2</v>
      </c>
      <c r="D680" s="1">
        <v>5</v>
      </c>
      <c r="E680" s="1">
        <v>0.24</v>
      </c>
      <c r="F680" s="1">
        <v>1.52</v>
      </c>
    </row>
    <row r="681" spans="1:6" x14ac:dyDescent="0.2">
      <c r="A681" s="2">
        <v>0.42356902356902354</v>
      </c>
      <c r="B681">
        <v>5.0999999999999997E-2</v>
      </c>
      <c r="C681">
        <v>2.7E-2</v>
      </c>
      <c r="D681" s="1">
        <v>9</v>
      </c>
      <c r="E681" s="1">
        <v>0.37</v>
      </c>
      <c r="F681" s="1">
        <v>6.29</v>
      </c>
    </row>
    <row r="682" spans="1:6" x14ac:dyDescent="0.2">
      <c r="A682" s="2">
        <v>0.1</v>
      </c>
      <c r="B682">
        <v>1.6500000000000001E-2</v>
      </c>
      <c r="C682">
        <v>0.04</v>
      </c>
      <c r="D682" s="1">
        <v>3</v>
      </c>
      <c r="E682" s="1">
        <v>0.4</v>
      </c>
      <c r="F682" s="1">
        <v>1.06</v>
      </c>
    </row>
    <row r="683" spans="1:6" x14ac:dyDescent="0.2">
      <c r="A683" s="2">
        <v>0.45617316017316012</v>
      </c>
      <c r="B683">
        <v>3.56E-2</v>
      </c>
      <c r="C683">
        <v>1.7500000000000002E-2</v>
      </c>
      <c r="D683" s="1">
        <v>7</v>
      </c>
      <c r="E683" s="1">
        <v>0.37</v>
      </c>
      <c r="F683" s="1">
        <v>2.42</v>
      </c>
    </row>
    <row r="684" spans="1:6" x14ac:dyDescent="0.2">
      <c r="A684" s="2">
        <v>6.4718614718614717E-2</v>
      </c>
      <c r="B684">
        <v>4.5999999999999999E-3</v>
      </c>
      <c r="C684">
        <v>5.6000000000000001E-2</v>
      </c>
      <c r="D684" s="1">
        <v>50</v>
      </c>
      <c r="E684" s="1">
        <v>1.3</v>
      </c>
      <c r="F684" s="1">
        <v>145</v>
      </c>
    </row>
    <row r="685" spans="1:6" x14ac:dyDescent="0.2">
      <c r="A685" s="2">
        <v>3.6363636363636369E-2</v>
      </c>
      <c r="B685">
        <v>1.8E-3</v>
      </c>
      <c r="C685">
        <v>4.4999999999999998E-2</v>
      </c>
      <c r="D685" s="1">
        <v>50</v>
      </c>
      <c r="E685" s="1">
        <v>1.5</v>
      </c>
      <c r="F685" s="1">
        <v>156</v>
      </c>
    </row>
    <row r="686" spans="1:6" x14ac:dyDescent="0.2">
      <c r="A686" s="2">
        <v>0.19666666666666666</v>
      </c>
      <c r="B686">
        <v>1.18E-2</v>
      </c>
      <c r="C686">
        <v>0.02</v>
      </c>
      <c r="D686" s="1">
        <v>12</v>
      </c>
      <c r="E686" s="1">
        <v>0.55000000000000004</v>
      </c>
      <c r="F686" s="1">
        <v>10.199999999999999</v>
      </c>
    </row>
    <row r="687" spans="1:6" x14ac:dyDescent="0.2">
      <c r="A687" s="2">
        <v>0.10993657505285415</v>
      </c>
      <c r="B687">
        <v>2.5999999999999999E-2</v>
      </c>
      <c r="C687">
        <v>4.2999999999999997E-2</v>
      </c>
      <c r="D687" s="1">
        <v>6</v>
      </c>
      <c r="E687" s="1">
        <v>0.3</v>
      </c>
      <c r="F687" s="1">
        <v>3.4</v>
      </c>
    </row>
    <row r="688" spans="1:6" x14ac:dyDescent="0.2">
      <c r="A688" s="2">
        <v>0.10064102564102566</v>
      </c>
      <c r="B688">
        <v>1.5699999999999999E-2</v>
      </c>
      <c r="C688">
        <v>5.1999999999999998E-2</v>
      </c>
      <c r="D688" s="1">
        <v>9</v>
      </c>
      <c r="E688" s="1">
        <v>0.55000000000000004</v>
      </c>
      <c r="F688" s="1">
        <v>8.86</v>
      </c>
    </row>
    <row r="689" spans="1:6" x14ac:dyDescent="0.2">
      <c r="A689" s="2">
        <v>0.14629494949494951</v>
      </c>
      <c r="B689">
        <v>1.24E-2</v>
      </c>
      <c r="C689">
        <v>3.7499999999999999E-2</v>
      </c>
      <c r="D689" s="1">
        <v>9</v>
      </c>
      <c r="E689" s="1">
        <v>0.73</v>
      </c>
      <c r="F689" s="1">
        <v>12.9</v>
      </c>
    </row>
    <row r="690" spans="1:6" x14ac:dyDescent="0.2">
      <c r="A690" s="2">
        <v>6.834054834054834E-2</v>
      </c>
      <c r="B690">
        <v>1.2800000000000001E-2</v>
      </c>
      <c r="C690">
        <v>4.2000000000000003E-2</v>
      </c>
      <c r="D690" s="1">
        <v>10</v>
      </c>
      <c r="E690" s="1">
        <v>0.37</v>
      </c>
      <c r="F690" s="1">
        <v>5.83</v>
      </c>
    </row>
    <row r="691" spans="1:6" x14ac:dyDescent="0.2">
      <c r="A691" s="2">
        <v>9.9990064580228549E-2</v>
      </c>
      <c r="B691">
        <v>1.4800000000000001E-2</v>
      </c>
      <c r="C691">
        <v>3.0499999999999999E-2</v>
      </c>
      <c r="D691" s="1">
        <v>12</v>
      </c>
      <c r="E691" s="1">
        <v>0.34</v>
      </c>
      <c r="F691" s="1">
        <v>7.73</v>
      </c>
    </row>
    <row r="692" spans="1:6" x14ac:dyDescent="0.2">
      <c r="A692" s="2">
        <v>6.1414141414141421E-2</v>
      </c>
      <c r="B692">
        <v>4.0000000000000001E-3</v>
      </c>
      <c r="C692">
        <v>0.03</v>
      </c>
      <c r="D692" s="1">
        <v>24</v>
      </c>
      <c r="E692" s="1">
        <v>0.76</v>
      </c>
      <c r="F692" s="1">
        <v>28.3</v>
      </c>
    </row>
    <row r="693" spans="1:6" x14ac:dyDescent="0.2">
      <c r="A693" s="2">
        <v>0.21032938076416341</v>
      </c>
      <c r="B693">
        <v>3.0700000000000002E-2</v>
      </c>
      <c r="C693">
        <v>4.5999999999999999E-2</v>
      </c>
      <c r="D693" s="1">
        <v>4</v>
      </c>
      <c r="E693" s="1">
        <v>0.52</v>
      </c>
      <c r="F693" s="1">
        <v>3.51</v>
      </c>
    </row>
    <row r="694" spans="1:6" x14ac:dyDescent="0.2">
      <c r="A694" s="2">
        <v>0.12368210405946256</v>
      </c>
      <c r="B694">
        <v>2.0799999999999999E-2</v>
      </c>
      <c r="C694">
        <v>5.2999999999999999E-2</v>
      </c>
      <c r="D694" s="1">
        <v>7</v>
      </c>
      <c r="E694" s="1">
        <v>0.52</v>
      </c>
      <c r="F694" s="1">
        <v>6.2</v>
      </c>
    </row>
    <row r="695" spans="1:6" x14ac:dyDescent="0.2">
      <c r="A695" s="2">
        <v>7.0121212121212126E-2</v>
      </c>
      <c r="B695">
        <v>8.8999999999999999E-3</v>
      </c>
      <c r="C695">
        <v>0.04</v>
      </c>
      <c r="D695" s="1">
        <v>14</v>
      </c>
      <c r="E695" s="1">
        <v>0.52</v>
      </c>
      <c r="F695" s="1">
        <v>17</v>
      </c>
    </row>
    <row r="696" spans="1:6" x14ac:dyDescent="0.2">
      <c r="A696" s="2">
        <v>0.49795008912655964</v>
      </c>
      <c r="B696">
        <v>7.5499999999999998E-2</v>
      </c>
      <c r="C696">
        <v>3.4000000000000002E-2</v>
      </c>
      <c r="D696" s="1">
        <v>2</v>
      </c>
      <c r="E696" s="1">
        <v>0.37</v>
      </c>
      <c r="F696" s="1">
        <v>1.9</v>
      </c>
    </row>
    <row r="697" spans="1:6" x14ac:dyDescent="0.2">
      <c r="A697" s="2">
        <v>7.5023923444976076E-2</v>
      </c>
      <c r="B697">
        <v>3.5999999999999999E-3</v>
      </c>
      <c r="C697">
        <v>2.8500000000000001E-2</v>
      </c>
      <c r="D697" s="1">
        <v>16</v>
      </c>
      <c r="E697" s="1">
        <v>0.98</v>
      </c>
      <c r="F697" s="1">
        <v>20.2</v>
      </c>
    </row>
    <row r="698" spans="1:6" x14ac:dyDescent="0.2">
      <c r="A698" s="2">
        <v>5.4564500000000002E-2</v>
      </c>
      <c r="B698">
        <v>1.2999999999999999E-2</v>
      </c>
      <c r="C698">
        <v>7.7899999999999997E-2</v>
      </c>
      <c r="D698" s="1">
        <v>9.9060000000000006</v>
      </c>
      <c r="E698" s="1">
        <v>0.54</v>
      </c>
      <c r="F698" s="1">
        <v>8.4384202844160008</v>
      </c>
    </row>
    <row r="699" spans="1:6" x14ac:dyDescent="0.2">
      <c r="A699" s="2">
        <v>1.5644090999999999E-2</v>
      </c>
      <c r="B699">
        <v>3.0000000000000001E-3</v>
      </c>
      <c r="C699">
        <v>9.6000000000000002E-2</v>
      </c>
      <c r="D699" s="1">
        <v>12.3444</v>
      </c>
      <c r="E699" s="1">
        <v>0.83</v>
      </c>
      <c r="F699" s="1">
        <v>8.7215887503360019</v>
      </c>
    </row>
    <row r="700" spans="1:6" x14ac:dyDescent="0.2">
      <c r="A700" s="2">
        <v>4.7864556000000003E-2</v>
      </c>
      <c r="B700">
        <v>4.0000000000000001E-3</v>
      </c>
      <c r="C700">
        <v>2.47E-2</v>
      </c>
      <c r="D700" s="1">
        <v>3.9319200000000003</v>
      </c>
      <c r="E700" s="1">
        <v>0.49</v>
      </c>
      <c r="F700" s="1">
        <v>1.8689118750720002</v>
      </c>
    </row>
    <row r="701" spans="1:6" x14ac:dyDescent="0.2">
      <c r="A701" s="2">
        <v>4.2719342E-2</v>
      </c>
      <c r="B701">
        <v>1.2999999999999999E-2</v>
      </c>
      <c r="C701">
        <v>9.9500000000000005E-2</v>
      </c>
      <c r="D701" s="1">
        <v>8.8391999999999999</v>
      </c>
      <c r="E701" s="1">
        <v>0.54</v>
      </c>
      <c r="F701" s="1">
        <v>6.286339943424001</v>
      </c>
    </row>
    <row r="702" spans="1:6" x14ac:dyDescent="0.2">
      <c r="A702" s="2">
        <v>1.5790084755602E-2</v>
      </c>
      <c r="B702">
        <v>3.0000000000000001E-3</v>
      </c>
      <c r="C702">
        <v>7.8299999999999995E-2</v>
      </c>
      <c r="D702" s="1">
        <v>23.53</v>
      </c>
      <c r="E702" s="1">
        <v>0.68</v>
      </c>
      <c r="F702" s="1">
        <v>14.61</v>
      </c>
    </row>
    <row r="703" spans="1:6" x14ac:dyDescent="0.2">
      <c r="A703" s="2">
        <v>3.9009204999999998E-2</v>
      </c>
      <c r="B703">
        <v>1.7000000000000001E-2</v>
      </c>
      <c r="C703">
        <v>0.128</v>
      </c>
      <c r="D703" s="1">
        <v>12.100560000000002</v>
      </c>
      <c r="E703" s="1">
        <v>0.48</v>
      </c>
      <c r="F703" s="1">
        <v>9.429509915136002</v>
      </c>
    </row>
    <row r="704" spans="1:6" x14ac:dyDescent="0.2">
      <c r="A704" s="2">
        <v>4.2270122E-2</v>
      </c>
      <c r="B704">
        <v>2.1000000000000001E-2</v>
      </c>
      <c r="C704">
        <v>0.18629999999999999</v>
      </c>
      <c r="D704" s="1">
        <v>12.3444</v>
      </c>
      <c r="E704" s="1">
        <v>0.62</v>
      </c>
      <c r="F704" s="1">
        <v>11.553273409536002</v>
      </c>
    </row>
    <row r="705" spans="1:6" x14ac:dyDescent="0.2">
      <c r="A705" s="2">
        <v>6.0071617000000001E-2</v>
      </c>
      <c r="B705">
        <v>1.6E-2</v>
      </c>
      <c r="C705">
        <v>0.1048</v>
      </c>
      <c r="D705" s="1">
        <v>24.841200000000001</v>
      </c>
      <c r="E705" s="1">
        <v>0.65</v>
      </c>
      <c r="F705" s="1">
        <v>30.893679631872004</v>
      </c>
    </row>
    <row r="706" spans="1:6" x14ac:dyDescent="0.2">
      <c r="A706" s="2">
        <v>6.8368764020937944E-2</v>
      </c>
      <c r="B706">
        <v>1.2E-2</v>
      </c>
      <c r="C706">
        <v>8.5099999999999995E-2</v>
      </c>
      <c r="D706" s="1">
        <v>45.63</v>
      </c>
      <c r="E706" s="1">
        <v>0.8</v>
      </c>
      <c r="F706" s="1">
        <v>76.709999999999994</v>
      </c>
    </row>
    <row r="707" spans="1:6" x14ac:dyDescent="0.2">
      <c r="A707" s="2">
        <v>3.6851375152418382E-2</v>
      </c>
      <c r="B707">
        <v>4.0000000000000001E-3</v>
      </c>
      <c r="C707">
        <v>6.7099999999999993E-2</v>
      </c>
      <c r="D707" s="1">
        <v>22.59</v>
      </c>
      <c r="E707" s="1">
        <v>1.02</v>
      </c>
      <c r="F707" s="1">
        <v>36.36</v>
      </c>
    </row>
    <row r="708" spans="1:6" x14ac:dyDescent="0.2">
      <c r="A708" s="2">
        <v>3.2591359822481104E-2</v>
      </c>
      <c r="B708">
        <v>0.01</v>
      </c>
      <c r="C708">
        <v>0.17480000000000001</v>
      </c>
      <c r="D708" s="1">
        <v>16.489999999999998</v>
      </c>
      <c r="E708" s="1">
        <v>0.94</v>
      </c>
      <c r="F708" s="1">
        <v>25.26</v>
      </c>
    </row>
    <row r="709" spans="1:6" x14ac:dyDescent="0.2">
      <c r="A709" s="2">
        <v>4.5804003481288075E-2</v>
      </c>
      <c r="B709">
        <v>1.0999999999999999E-2</v>
      </c>
      <c r="C709">
        <v>0.1149</v>
      </c>
      <c r="D709" s="1">
        <v>22.067520000000002</v>
      </c>
      <c r="E709" s="1">
        <v>0.79</v>
      </c>
      <c r="F709" s="1">
        <v>30.04</v>
      </c>
    </row>
    <row r="710" spans="1:6" x14ac:dyDescent="0.2">
      <c r="A710" s="2">
        <v>1.3021758569299553E-2</v>
      </c>
      <c r="B710">
        <v>2E-3</v>
      </c>
      <c r="C710">
        <v>3.6600000000000001E-2</v>
      </c>
      <c r="D710" s="1">
        <v>26.822400000000002</v>
      </c>
      <c r="E710" s="1">
        <v>0.39319199999999999</v>
      </c>
      <c r="F710" s="1">
        <v>5.7200030115839997</v>
      </c>
    </row>
    <row r="711" spans="1:6" x14ac:dyDescent="0.2">
      <c r="A711" s="2">
        <v>4.4034996233849009E-2</v>
      </c>
      <c r="B711">
        <v>0.01</v>
      </c>
      <c r="C711">
        <v>0.1046</v>
      </c>
      <c r="D711" s="1">
        <v>17.62</v>
      </c>
      <c r="E711" s="1">
        <v>0.76</v>
      </c>
      <c r="F711" s="1">
        <v>26.36</v>
      </c>
    </row>
    <row r="712" spans="1:6" x14ac:dyDescent="0.2">
      <c r="A712" s="2">
        <v>2.4005400540054005E-2</v>
      </c>
      <c r="B712">
        <v>5.0000000000000001E-3</v>
      </c>
      <c r="C712">
        <v>8.0799999999999997E-2</v>
      </c>
      <c r="D712" s="1">
        <v>15.6972</v>
      </c>
      <c r="E712" s="1">
        <v>0.64007999999999998</v>
      </c>
      <c r="F712" s="1">
        <v>13.195650511872</v>
      </c>
    </row>
    <row r="713" spans="1:6" x14ac:dyDescent="0.2">
      <c r="A713" s="2">
        <v>2.6350578999999999E-2</v>
      </c>
      <c r="B713">
        <v>7.0000000000000001E-3</v>
      </c>
      <c r="C713">
        <v>0.1217</v>
      </c>
      <c r="D713" s="1">
        <v>12.070080000000001</v>
      </c>
      <c r="E713" s="1">
        <v>0.76</v>
      </c>
      <c r="F713" s="1">
        <v>11.383372329984002</v>
      </c>
    </row>
    <row r="714" spans="1:6" x14ac:dyDescent="0.2">
      <c r="A714" s="2">
        <v>6.4250454999999998E-2</v>
      </c>
      <c r="B714">
        <v>2.1000000000000001E-2</v>
      </c>
      <c r="C714">
        <v>0.128</v>
      </c>
      <c r="D714" s="1">
        <v>12.3444</v>
      </c>
      <c r="E714" s="1">
        <v>0.65</v>
      </c>
      <c r="F714" s="1">
        <v>13.705353750528001</v>
      </c>
    </row>
    <row r="715" spans="1:6" x14ac:dyDescent="0.2">
      <c r="A715" s="2">
        <v>2.7503838383838391E-2</v>
      </c>
      <c r="B715">
        <v>0.01</v>
      </c>
      <c r="C715">
        <v>0.09</v>
      </c>
      <c r="D715" s="1">
        <v>13.07592</v>
      </c>
      <c r="E715" s="1">
        <v>0.40843200000000002</v>
      </c>
      <c r="F715" s="1">
        <v>5.5501019320319998</v>
      </c>
    </row>
    <row r="716" spans="1:6" x14ac:dyDescent="0.2">
      <c r="A716" s="2">
        <v>5.6745981886965495E-2</v>
      </c>
      <c r="B716">
        <v>1.2E-2</v>
      </c>
      <c r="C716">
        <v>0.15859999999999999</v>
      </c>
      <c r="D716" s="1">
        <v>49.133760000000002</v>
      </c>
      <c r="E716" s="1">
        <v>1.2374879999999999</v>
      </c>
      <c r="F716" s="1">
        <v>149.71116793190399</v>
      </c>
    </row>
    <row r="717" spans="1:6" x14ac:dyDescent="0.2">
      <c r="A717" s="2">
        <v>5.8053180453180461E-2</v>
      </c>
      <c r="B717">
        <v>1.4E-2</v>
      </c>
      <c r="C717">
        <v>0.13319999999999999</v>
      </c>
      <c r="D717" s="1">
        <v>15.02664</v>
      </c>
      <c r="E717" s="1">
        <v>0.91135200000000005</v>
      </c>
      <c r="F717" s="1">
        <v>27.608925427199999</v>
      </c>
    </row>
    <row r="718" spans="1:6" x14ac:dyDescent="0.2">
      <c r="A718" s="2">
        <v>3.9137551515151518E-2</v>
      </c>
      <c r="B718">
        <v>1.4E-2</v>
      </c>
      <c r="C718">
        <v>0.15</v>
      </c>
      <c r="D718" s="1">
        <v>20.025360000000003</v>
      </c>
      <c r="E718" s="1">
        <v>0.69189599999999996</v>
      </c>
      <c r="F718" s="1">
        <v>24.805557614592001</v>
      </c>
    </row>
    <row r="719" spans="1:6" x14ac:dyDescent="0.2">
      <c r="A719" s="2">
        <v>1.3166199E-2</v>
      </c>
      <c r="B719">
        <v>1E-3</v>
      </c>
      <c r="C719">
        <v>3.6900000000000002E-2</v>
      </c>
      <c r="D719" s="1">
        <v>9.5707199999999997</v>
      </c>
      <c r="E719" s="1">
        <v>0.8</v>
      </c>
      <c r="F719" s="1">
        <v>7.0508948014080008</v>
      </c>
    </row>
    <row r="720" spans="1:6" x14ac:dyDescent="0.2">
      <c r="A720" s="2">
        <v>4.1457775462359986E-2</v>
      </c>
      <c r="B720">
        <v>1.2999999999999999E-2</v>
      </c>
      <c r="C720">
        <v>0.1396</v>
      </c>
      <c r="D720" s="1">
        <v>23.073360000000001</v>
      </c>
      <c r="E720" s="1">
        <v>0.734568</v>
      </c>
      <c r="F720" s="1">
        <v>31.006947018240002</v>
      </c>
    </row>
    <row r="721" spans="1:6" x14ac:dyDescent="0.2">
      <c r="A721" s="2">
        <v>4.1502060606060612E-2</v>
      </c>
      <c r="B721">
        <v>1E-3</v>
      </c>
      <c r="C721">
        <v>1.4999999999999999E-2</v>
      </c>
      <c r="D721" s="1">
        <v>14.538960000000001</v>
      </c>
      <c r="E721" s="1">
        <v>1.0271760000000001</v>
      </c>
      <c r="F721" s="1">
        <v>20.869515938304001</v>
      </c>
    </row>
    <row r="722" spans="1:6" x14ac:dyDescent="0.2">
      <c r="A722" s="2">
        <v>6.6213931523022435E-2</v>
      </c>
      <c r="B722">
        <v>1.4999999999999999E-2</v>
      </c>
      <c r="C722">
        <v>7.6999999999999999E-2</v>
      </c>
      <c r="D722" s="1">
        <v>18.56232</v>
      </c>
      <c r="E722" s="1">
        <v>0.560832</v>
      </c>
      <c r="F722" s="1">
        <v>17.131692188159999</v>
      </c>
    </row>
    <row r="723" spans="1:6" x14ac:dyDescent="0.2">
      <c r="A723" s="2">
        <v>9.5884999999999998E-2</v>
      </c>
      <c r="B723">
        <v>1.0999999999999999E-2</v>
      </c>
      <c r="C723">
        <v>3.2000000000000001E-2</v>
      </c>
      <c r="D723" s="1">
        <v>35.2044</v>
      </c>
      <c r="E723" s="1">
        <v>0.46</v>
      </c>
      <c r="F723" s="1">
        <v>25.598429319168005</v>
      </c>
    </row>
    <row r="724" spans="1:6" x14ac:dyDescent="0.2">
      <c r="A724" s="2">
        <v>7.0166568914956012E-2</v>
      </c>
      <c r="B724">
        <v>8.9999999999999993E-3</v>
      </c>
      <c r="C724">
        <v>7.4400000000000008E-2</v>
      </c>
      <c r="D724" s="1">
        <v>42.732959999999999</v>
      </c>
      <c r="E724" s="1">
        <v>0.95707200000000003</v>
      </c>
      <c r="F724" s="1">
        <v>92.652722049024007</v>
      </c>
    </row>
    <row r="725" spans="1:6" x14ac:dyDescent="0.2">
      <c r="A725" s="2">
        <v>1.997999E-2</v>
      </c>
      <c r="B725">
        <v>6.0000000000000001E-3</v>
      </c>
      <c r="C725">
        <v>0.15809999999999999</v>
      </c>
      <c r="D725" s="1">
        <v>29.4132</v>
      </c>
      <c r="E725" s="1">
        <v>0.87</v>
      </c>
      <c r="F725" s="1">
        <v>37.774673353728005</v>
      </c>
    </row>
    <row r="726" spans="1:6" x14ac:dyDescent="0.2">
      <c r="A726" s="2">
        <v>3.6225187999999998E-2</v>
      </c>
      <c r="B726">
        <v>0.02</v>
      </c>
      <c r="C726">
        <v>0.1744</v>
      </c>
      <c r="D726" s="1">
        <v>14.478000000000002</v>
      </c>
      <c r="E726" s="1">
        <v>0.52</v>
      </c>
      <c r="F726" s="1">
        <v>9.5144604549120011</v>
      </c>
    </row>
    <row r="727" spans="1:6" x14ac:dyDescent="0.2">
      <c r="A727" s="2">
        <v>3.8121783999999999E-2</v>
      </c>
      <c r="B727">
        <v>1.4E-2</v>
      </c>
      <c r="C727">
        <v>8.48E-2</v>
      </c>
      <c r="D727" s="1">
        <v>7.9248000000000003</v>
      </c>
      <c r="E727" s="1">
        <v>0.38</v>
      </c>
      <c r="F727" s="1">
        <v>3.6811900569600007</v>
      </c>
    </row>
    <row r="728" spans="1:6" x14ac:dyDescent="0.2">
      <c r="A728" s="2">
        <v>1.7936174999999999E-2</v>
      </c>
      <c r="B728">
        <v>3.0000000000000001E-3</v>
      </c>
      <c r="C728">
        <v>4.82E-2</v>
      </c>
      <c r="D728" s="1">
        <v>7.7114400000000005</v>
      </c>
      <c r="E728" s="1">
        <v>0.48</v>
      </c>
      <c r="F728" s="1">
        <v>3.7944574433280005</v>
      </c>
    </row>
    <row r="729" spans="1:6" x14ac:dyDescent="0.2">
      <c r="A729" s="2">
        <v>2.0183884999999999E-2</v>
      </c>
      <c r="B729">
        <v>3.0000000000000001E-3</v>
      </c>
      <c r="C729">
        <v>9.5000000000000001E-2</v>
      </c>
      <c r="D729" s="1">
        <v>20.177760000000003</v>
      </c>
      <c r="E729" s="1">
        <v>1.05</v>
      </c>
      <c r="F729" s="1">
        <v>27.212489574912006</v>
      </c>
    </row>
    <row r="730" spans="1:6" x14ac:dyDescent="0.2">
      <c r="A730" s="2">
        <v>1.8792195000000001E-2</v>
      </c>
      <c r="B730">
        <v>5.0000000000000001E-3</v>
      </c>
      <c r="C730">
        <v>9.8299999999999998E-2</v>
      </c>
      <c r="D730" s="1">
        <v>9.6316800000000011</v>
      </c>
      <c r="E730" s="1">
        <v>0.61</v>
      </c>
      <c r="F730" s="1">
        <v>5.7483198581760009</v>
      </c>
    </row>
    <row r="731" spans="1:6" x14ac:dyDescent="0.2">
      <c r="A731" s="2">
        <v>0.13212121212121214</v>
      </c>
      <c r="B731">
        <v>1.5E-3</v>
      </c>
      <c r="C731">
        <v>0.03</v>
      </c>
      <c r="D731" s="1">
        <v>244</v>
      </c>
      <c r="E731" s="1">
        <v>4.3600000000000003</v>
      </c>
      <c r="F731" s="1">
        <v>2270</v>
      </c>
    </row>
    <row r="732" spans="1:6" x14ac:dyDescent="0.2">
      <c r="A732" s="2">
        <v>0.13054930934789594</v>
      </c>
      <c r="B732">
        <v>4.0000000000000001E-3</v>
      </c>
      <c r="C732">
        <v>2.547E-2</v>
      </c>
      <c r="D732" s="1">
        <v>38.404800000000002</v>
      </c>
      <c r="E732" s="1">
        <v>1.3716000000000002</v>
      </c>
      <c r="F732" s="1">
        <v>39.133881990144005</v>
      </c>
    </row>
    <row r="733" spans="1:6" x14ac:dyDescent="0.2">
      <c r="A733" s="2">
        <v>3.5484820295983086E-2</v>
      </c>
      <c r="B733">
        <v>5.5999999999999995E-4</v>
      </c>
      <c r="C733">
        <v>1.72E-2</v>
      </c>
      <c r="D733" s="1">
        <v>39.624000000000002</v>
      </c>
      <c r="E733" s="1">
        <v>1.7983200000000001</v>
      </c>
      <c r="F733" s="1">
        <v>77.021822730240018</v>
      </c>
    </row>
    <row r="734" spans="1:6" x14ac:dyDescent="0.2">
      <c r="A734" s="2">
        <v>0.14586766541822724</v>
      </c>
      <c r="B734">
        <v>2.2000000000000001E-3</v>
      </c>
      <c r="C734">
        <v>1.602E-2</v>
      </c>
      <c r="D734" s="1">
        <v>21.031200000000002</v>
      </c>
      <c r="E734" s="1">
        <v>1.7526000000000002</v>
      </c>
      <c r="F734" s="1">
        <v>18.066148125696003</v>
      </c>
    </row>
    <row r="735" spans="1:6" x14ac:dyDescent="0.2">
      <c r="A735" s="2">
        <v>1.309090909</v>
      </c>
      <c r="B735">
        <v>2.4000000000000001E-4</v>
      </c>
      <c r="C735">
        <v>2.9999999999999997E-4</v>
      </c>
      <c r="D735" s="1">
        <v>436</v>
      </c>
      <c r="E735" s="1">
        <v>2.7</v>
      </c>
      <c r="F735" s="1">
        <v>1532</v>
      </c>
    </row>
    <row r="736" spans="1:6" x14ac:dyDescent="0.2">
      <c r="A736" s="2">
        <v>0.592592593</v>
      </c>
      <c r="B736">
        <v>2.4000000000000001E-4</v>
      </c>
      <c r="C736">
        <v>2.7E-4</v>
      </c>
      <c r="D736" s="1">
        <v>78</v>
      </c>
      <c r="E736" s="1">
        <v>1.1000000000000001</v>
      </c>
      <c r="F736" s="1">
        <v>39</v>
      </c>
    </row>
    <row r="737" spans="1:6" x14ac:dyDescent="0.2">
      <c r="A737" s="2">
        <v>0.37710437699999999</v>
      </c>
      <c r="B737">
        <v>2.4000000000000001E-4</v>
      </c>
      <c r="C737">
        <v>2.7E-4</v>
      </c>
      <c r="D737" s="1">
        <v>171</v>
      </c>
      <c r="E737" s="1">
        <v>0.7</v>
      </c>
      <c r="F737" s="1">
        <v>55</v>
      </c>
    </row>
    <row r="738" spans="1:6" x14ac:dyDescent="0.2">
      <c r="A738" s="2">
        <v>0.592592593</v>
      </c>
      <c r="B738">
        <v>2.4000000000000001E-4</v>
      </c>
      <c r="C738">
        <v>2.7E-4</v>
      </c>
      <c r="D738" s="1">
        <v>282</v>
      </c>
      <c r="E738" s="1">
        <v>1.1000000000000001</v>
      </c>
      <c r="F738" s="1">
        <v>276</v>
      </c>
    </row>
    <row r="739" spans="1:6" x14ac:dyDescent="0.2">
      <c r="A739" s="2">
        <v>1.1873840449999999</v>
      </c>
      <c r="B739">
        <v>2.4000000000000001E-4</v>
      </c>
      <c r="C739">
        <v>2.4499999999999999E-4</v>
      </c>
      <c r="D739" s="1">
        <v>113</v>
      </c>
      <c r="E739" s="1">
        <v>2</v>
      </c>
      <c r="F739" s="1">
        <v>256</v>
      </c>
    </row>
    <row r="740" spans="1:6" x14ac:dyDescent="0.2">
      <c r="A740" s="2">
        <v>1.60296846</v>
      </c>
      <c r="B740">
        <v>2.4000000000000001E-4</v>
      </c>
      <c r="C740">
        <v>2.4499999999999999E-4</v>
      </c>
      <c r="D740" s="1">
        <v>151</v>
      </c>
      <c r="E740" s="1">
        <v>2.7</v>
      </c>
      <c r="F740" s="1">
        <v>640</v>
      </c>
    </row>
    <row r="741" spans="1:6" x14ac:dyDescent="0.2">
      <c r="A741" s="2">
        <v>1.543599258</v>
      </c>
      <c r="B741">
        <v>2.4000000000000001E-4</v>
      </c>
      <c r="C741">
        <v>2.4499999999999999E-4</v>
      </c>
      <c r="D741" s="1">
        <v>181</v>
      </c>
      <c r="E741" s="1">
        <v>2.6</v>
      </c>
      <c r="F741" s="1">
        <v>249</v>
      </c>
    </row>
    <row r="742" spans="1:6" x14ac:dyDescent="0.2">
      <c r="A742" s="2">
        <v>1.256198347</v>
      </c>
      <c r="B742">
        <v>2.4000000000000001E-4</v>
      </c>
      <c r="C742">
        <v>2.2000000000000001E-4</v>
      </c>
      <c r="D742" s="1">
        <v>363</v>
      </c>
      <c r="E742" s="1">
        <v>1.9</v>
      </c>
      <c r="F742" s="1">
        <v>730</v>
      </c>
    </row>
    <row r="743" spans="1:6" x14ac:dyDescent="0.2">
      <c r="A743" s="2">
        <v>0.74380165300000001</v>
      </c>
      <c r="B743">
        <v>2.7E-4</v>
      </c>
      <c r="C743">
        <v>2.2000000000000001E-4</v>
      </c>
      <c r="D743" s="1">
        <v>146</v>
      </c>
      <c r="E743" s="1">
        <v>1</v>
      </c>
      <c r="F743" s="1">
        <v>127</v>
      </c>
    </row>
    <row r="744" spans="1:6" x14ac:dyDescent="0.2">
      <c r="A744" s="2">
        <v>1.4132231399999999</v>
      </c>
      <c r="B744">
        <v>2.7E-4</v>
      </c>
      <c r="C744">
        <v>2.2000000000000001E-4</v>
      </c>
      <c r="D744" s="1">
        <v>132</v>
      </c>
      <c r="E744" s="1">
        <v>1.9</v>
      </c>
      <c r="F744" s="1">
        <v>326</v>
      </c>
    </row>
    <row r="745" spans="1:6" x14ac:dyDescent="0.2">
      <c r="A745" s="2">
        <v>1.2644628099999999</v>
      </c>
      <c r="B745">
        <v>2.7E-4</v>
      </c>
      <c r="C745">
        <v>2.2000000000000001E-4</v>
      </c>
      <c r="D745" s="1">
        <v>200</v>
      </c>
      <c r="E745" s="1">
        <v>1.7</v>
      </c>
      <c r="F745" s="1">
        <v>220</v>
      </c>
    </row>
    <row r="746" spans="1:6" x14ac:dyDescent="0.2">
      <c r="A746" s="2">
        <v>1.212121212</v>
      </c>
      <c r="B746">
        <v>2.4000000000000001E-4</v>
      </c>
      <c r="C746">
        <v>2.9999999999999997E-4</v>
      </c>
      <c r="D746" s="1">
        <v>183</v>
      </c>
      <c r="E746" s="1">
        <v>2.5</v>
      </c>
      <c r="F746" s="1">
        <v>335</v>
      </c>
    </row>
    <row r="747" spans="1:6" x14ac:dyDescent="0.2">
      <c r="A747" s="2">
        <v>2.3376623379999999</v>
      </c>
      <c r="B747">
        <v>2.7E-4</v>
      </c>
      <c r="C747">
        <v>2.4499999999999999E-4</v>
      </c>
      <c r="D747" s="1">
        <v>58</v>
      </c>
      <c r="E747" s="1">
        <v>3.5</v>
      </c>
      <c r="F747" s="1">
        <v>228</v>
      </c>
    </row>
    <row r="748" spans="1:6" x14ac:dyDescent="0.2">
      <c r="A748" s="2">
        <v>1.5361781080000001</v>
      </c>
      <c r="B748">
        <v>2.7E-4</v>
      </c>
      <c r="C748">
        <v>2.4499999999999999E-4</v>
      </c>
      <c r="D748" s="1">
        <v>568</v>
      </c>
      <c r="E748" s="1">
        <v>2.2999999999999998</v>
      </c>
      <c r="F748" s="1">
        <v>1374</v>
      </c>
    </row>
    <row r="749" spans="1:6" x14ac:dyDescent="0.2">
      <c r="A749" s="2">
        <v>2.3376623379999999</v>
      </c>
      <c r="B749">
        <v>2.7E-4</v>
      </c>
      <c r="C749">
        <v>2.4499999999999999E-4</v>
      </c>
      <c r="D749" s="1">
        <v>56</v>
      </c>
      <c r="E749" s="1">
        <v>3.5</v>
      </c>
      <c r="F749" s="1">
        <v>235</v>
      </c>
    </row>
    <row r="750" spans="1:6" x14ac:dyDescent="0.2">
      <c r="A750" s="2">
        <v>1.4693877550000001</v>
      </c>
      <c r="B750">
        <v>2.7E-4</v>
      </c>
      <c r="C750">
        <v>2.4499999999999999E-4</v>
      </c>
      <c r="D750" s="1">
        <v>504</v>
      </c>
      <c r="E750" s="1">
        <v>2.2000000000000002</v>
      </c>
      <c r="F750" s="1">
        <v>1094</v>
      </c>
    </row>
    <row r="751" spans="1:6" x14ac:dyDescent="0.2">
      <c r="A751" s="2">
        <v>0.601113173</v>
      </c>
      <c r="B751">
        <v>2.7E-4</v>
      </c>
      <c r="C751">
        <v>2.4499999999999999E-4</v>
      </c>
      <c r="D751" s="1">
        <v>144</v>
      </c>
      <c r="E751" s="1">
        <v>0.9</v>
      </c>
      <c r="F751" s="1">
        <v>66</v>
      </c>
    </row>
    <row r="752" spans="1:6" x14ac:dyDescent="0.2">
      <c r="A752" s="2">
        <v>1.4132231399999999</v>
      </c>
      <c r="B752">
        <v>2.7E-4</v>
      </c>
      <c r="C752">
        <v>2.2000000000000001E-4</v>
      </c>
      <c r="D752" s="1">
        <v>118</v>
      </c>
      <c r="E752" s="1">
        <v>1.9</v>
      </c>
      <c r="F752" s="1">
        <v>204</v>
      </c>
    </row>
    <row r="753" spans="1:6" x14ac:dyDescent="0.2">
      <c r="A753" s="2">
        <v>2.4545454549999999</v>
      </c>
      <c r="B753">
        <v>2.7E-4</v>
      </c>
      <c r="C753">
        <v>1.8000000000000001E-4</v>
      </c>
      <c r="D753" s="1">
        <v>428</v>
      </c>
      <c r="E753" s="1">
        <v>2.7</v>
      </c>
      <c r="F753" s="1">
        <v>943</v>
      </c>
    </row>
    <row r="754" spans="1:6" x14ac:dyDescent="0.2">
      <c r="A754" s="2">
        <v>1.7272727269999999</v>
      </c>
      <c r="B754">
        <v>2.7E-4</v>
      </c>
      <c r="C754">
        <v>1.8000000000000001E-4</v>
      </c>
      <c r="D754" s="1">
        <v>145</v>
      </c>
      <c r="E754" s="1">
        <v>1.9</v>
      </c>
      <c r="F754" s="1">
        <v>274</v>
      </c>
    </row>
    <row r="755" spans="1:6" x14ac:dyDescent="0.2">
      <c r="A755" s="2">
        <v>1.0909090910000001</v>
      </c>
      <c r="B755">
        <v>2.7E-4</v>
      </c>
      <c r="C755">
        <v>1.8000000000000001E-4</v>
      </c>
      <c r="D755" s="1">
        <v>254</v>
      </c>
      <c r="E755" s="1">
        <v>1.2</v>
      </c>
      <c r="F755" s="1">
        <v>226</v>
      </c>
    </row>
    <row r="756" spans="1:6" x14ac:dyDescent="0.2">
      <c r="A756" s="2">
        <v>0.81818181800000001</v>
      </c>
      <c r="B756">
        <v>2.7E-4</v>
      </c>
      <c r="C756">
        <v>1.8000000000000001E-4</v>
      </c>
      <c r="D756" s="1">
        <v>335</v>
      </c>
      <c r="E756" s="1">
        <v>0.9</v>
      </c>
      <c r="F756" s="1">
        <v>193</v>
      </c>
    </row>
    <row r="757" spans="1:6" x14ac:dyDescent="0.2">
      <c r="A757" s="2">
        <v>1.6969696970000001</v>
      </c>
      <c r="B757">
        <v>2.4000000000000001E-4</v>
      </c>
      <c r="C757">
        <v>2.9999999999999997E-4</v>
      </c>
      <c r="D757" s="1">
        <v>170</v>
      </c>
      <c r="E757" s="1">
        <v>3.5</v>
      </c>
      <c r="F757" s="1">
        <v>387</v>
      </c>
    </row>
    <row r="758" spans="1:6" x14ac:dyDescent="0.2">
      <c r="A758" s="2">
        <v>1.818181818</v>
      </c>
      <c r="B758">
        <v>2.7E-4</v>
      </c>
      <c r="C758">
        <v>1.8000000000000001E-4</v>
      </c>
      <c r="D758" s="1">
        <v>217</v>
      </c>
      <c r="E758" s="1">
        <v>2</v>
      </c>
      <c r="F758" s="1">
        <v>363</v>
      </c>
    </row>
    <row r="759" spans="1:6" x14ac:dyDescent="0.2">
      <c r="A759" s="2">
        <v>1.8</v>
      </c>
      <c r="B759">
        <v>2.7E-4</v>
      </c>
      <c r="C759">
        <v>2.0000000000000001E-4</v>
      </c>
      <c r="D759" s="1">
        <v>38</v>
      </c>
      <c r="E759" s="1">
        <v>2.2000000000000002</v>
      </c>
      <c r="F759" s="1">
        <v>87</v>
      </c>
    </row>
    <row r="760" spans="1:6" x14ac:dyDescent="0.2">
      <c r="A760" s="2">
        <v>1.5333333330000001</v>
      </c>
      <c r="B760">
        <v>2.2000000000000001E-4</v>
      </c>
      <c r="C760">
        <v>2.0000000000000001E-4</v>
      </c>
      <c r="D760" s="1">
        <v>996</v>
      </c>
      <c r="E760" s="1">
        <v>2.2999999999999998</v>
      </c>
      <c r="F760" s="1">
        <v>2846</v>
      </c>
    </row>
    <row r="761" spans="1:6" x14ac:dyDescent="0.2">
      <c r="A761" s="2">
        <v>2.8666666670000001</v>
      </c>
      <c r="B761">
        <v>2.2000000000000001E-4</v>
      </c>
      <c r="C761">
        <v>2.0000000000000001E-4</v>
      </c>
      <c r="D761" s="1">
        <v>119</v>
      </c>
      <c r="E761" s="1">
        <v>4.3</v>
      </c>
      <c r="F761" s="1">
        <v>408</v>
      </c>
    </row>
    <row r="762" spans="1:6" x14ac:dyDescent="0.2">
      <c r="A762" s="2">
        <v>2.424242424</v>
      </c>
      <c r="B762">
        <v>1.9000000000000001E-4</v>
      </c>
      <c r="C762">
        <v>9.5000000000000005E-5</v>
      </c>
      <c r="D762" s="1">
        <v>370</v>
      </c>
      <c r="E762" s="1">
        <v>2</v>
      </c>
      <c r="F762" s="1">
        <v>713</v>
      </c>
    </row>
    <row r="763" spans="1:6" x14ac:dyDescent="0.2">
      <c r="A763" s="2">
        <v>7.8545454550000002</v>
      </c>
      <c r="B763">
        <v>4.8000000000000001E-4</v>
      </c>
      <c r="C763">
        <v>2.0000000000000001E-4</v>
      </c>
      <c r="D763" s="1">
        <v>345</v>
      </c>
      <c r="E763" s="1">
        <v>5.4</v>
      </c>
      <c r="F763" s="1">
        <v>2462</v>
      </c>
    </row>
    <row r="764" spans="1:6" x14ac:dyDescent="0.2">
      <c r="A764" s="2">
        <v>5.1468531469999999</v>
      </c>
      <c r="B764">
        <v>4.8000000000000001E-4</v>
      </c>
      <c r="C764">
        <v>2.5999999999999998E-4</v>
      </c>
      <c r="D764" s="1">
        <v>558</v>
      </c>
      <c r="E764" s="1">
        <v>4.5999999999999996</v>
      </c>
      <c r="F764" s="1">
        <v>2819</v>
      </c>
    </row>
    <row r="765" spans="1:6" x14ac:dyDescent="0.2">
      <c r="A765" s="2">
        <v>2.461538462</v>
      </c>
      <c r="B765">
        <v>4.8000000000000001E-4</v>
      </c>
      <c r="C765">
        <v>2.5999999999999998E-4</v>
      </c>
      <c r="D765" s="1">
        <v>559</v>
      </c>
      <c r="E765" s="1">
        <v>2.2000000000000002</v>
      </c>
      <c r="F765" s="1">
        <v>2584</v>
      </c>
    </row>
    <row r="766" spans="1:6" x14ac:dyDescent="0.2">
      <c r="A766" s="2">
        <v>2.3496503500000001</v>
      </c>
      <c r="B766">
        <v>4.2000000000000002E-4</v>
      </c>
      <c r="C766">
        <v>2.5999999999999998E-4</v>
      </c>
      <c r="D766" s="1">
        <v>60</v>
      </c>
      <c r="E766" s="1">
        <v>2.4</v>
      </c>
      <c r="F766" s="1">
        <v>111</v>
      </c>
    </row>
    <row r="767" spans="1:6" x14ac:dyDescent="0.2">
      <c r="A767" s="2">
        <v>2.3496503500000001</v>
      </c>
      <c r="B767">
        <v>4.2000000000000002E-4</v>
      </c>
      <c r="C767">
        <v>2.5999999999999998E-4</v>
      </c>
      <c r="D767" s="1">
        <v>68</v>
      </c>
      <c r="E767" s="1">
        <v>2.4</v>
      </c>
      <c r="F767" s="1">
        <v>113</v>
      </c>
    </row>
    <row r="768" spans="1:6" x14ac:dyDescent="0.2">
      <c r="A768" s="2">
        <v>1.4545454550000001</v>
      </c>
      <c r="B768">
        <v>2.4000000000000001E-4</v>
      </c>
      <c r="C768">
        <v>2.0000000000000001E-4</v>
      </c>
      <c r="D768" s="1">
        <v>29</v>
      </c>
      <c r="E768" s="1">
        <v>2</v>
      </c>
      <c r="F768" s="1">
        <v>45</v>
      </c>
    </row>
    <row r="769" spans="1:6" x14ac:dyDescent="0.2">
      <c r="A769" s="2">
        <v>2.5454545450000001</v>
      </c>
      <c r="B769">
        <v>4.2000000000000002E-4</v>
      </c>
      <c r="C769">
        <v>2.5999999999999998E-4</v>
      </c>
      <c r="D769" s="1">
        <v>65</v>
      </c>
      <c r="E769" s="1">
        <v>2.6</v>
      </c>
      <c r="F769" s="1">
        <v>114</v>
      </c>
    </row>
    <row r="770" spans="1:6" x14ac:dyDescent="0.2">
      <c r="A770" s="2">
        <v>6.7454545450000003</v>
      </c>
      <c r="B770">
        <v>4.2000000000000002E-4</v>
      </c>
      <c r="C770">
        <v>2.0000000000000001E-4</v>
      </c>
      <c r="D770" s="1">
        <v>68</v>
      </c>
      <c r="E770" s="1">
        <v>5.3</v>
      </c>
      <c r="F770" s="1">
        <v>113</v>
      </c>
    </row>
    <row r="771" spans="1:6" x14ac:dyDescent="0.2">
      <c r="A771" s="2">
        <v>1.3198653199999999</v>
      </c>
      <c r="B771">
        <v>4.2000000000000002E-4</v>
      </c>
      <c r="C771">
        <v>2.7E-4</v>
      </c>
      <c r="D771" s="1">
        <v>53</v>
      </c>
      <c r="E771" s="1">
        <v>1.4</v>
      </c>
      <c r="F771" s="1">
        <v>57</v>
      </c>
    </row>
    <row r="772" spans="1:6" x14ac:dyDescent="0.2">
      <c r="A772" s="2">
        <v>3.8690909090000001</v>
      </c>
      <c r="B772">
        <v>4.2000000000000002E-4</v>
      </c>
      <c r="C772">
        <v>2.5000000000000001E-4</v>
      </c>
      <c r="D772" s="1">
        <v>52</v>
      </c>
      <c r="E772" s="1">
        <v>3.8</v>
      </c>
      <c r="F772" s="1">
        <v>123</v>
      </c>
    </row>
    <row r="773" spans="1:6" x14ac:dyDescent="0.2">
      <c r="A773" s="2">
        <v>3.5636363640000002</v>
      </c>
      <c r="B773">
        <v>4.2000000000000002E-4</v>
      </c>
      <c r="C773">
        <v>2.5000000000000001E-4</v>
      </c>
      <c r="D773" s="1">
        <v>38</v>
      </c>
      <c r="E773" s="1">
        <v>3.5</v>
      </c>
      <c r="F773" s="1">
        <v>98</v>
      </c>
    </row>
    <row r="774" spans="1:6" x14ac:dyDescent="0.2">
      <c r="A774" s="2">
        <v>0.84848484800000001</v>
      </c>
      <c r="B774">
        <v>4.2000000000000002E-4</v>
      </c>
      <c r="C774">
        <v>2.1000000000000001E-4</v>
      </c>
      <c r="D774" s="1">
        <v>30</v>
      </c>
      <c r="E774" s="1">
        <v>0.7</v>
      </c>
      <c r="F774" s="1">
        <v>9</v>
      </c>
    </row>
    <row r="775" spans="1:6" x14ac:dyDescent="0.2">
      <c r="A775" s="2">
        <v>0.606060606</v>
      </c>
      <c r="B775">
        <v>4.2000000000000002E-4</v>
      </c>
      <c r="C775">
        <v>2.1000000000000001E-4</v>
      </c>
      <c r="D775" s="1">
        <v>72</v>
      </c>
      <c r="E775" s="1">
        <v>0.5</v>
      </c>
      <c r="F775" s="1">
        <v>16</v>
      </c>
    </row>
    <row r="776" spans="1:6" x14ac:dyDescent="0.2">
      <c r="A776" s="2">
        <v>0.606060606</v>
      </c>
      <c r="B776">
        <v>4.2000000000000002E-4</v>
      </c>
      <c r="C776">
        <v>2.1000000000000001E-4</v>
      </c>
      <c r="D776" s="1">
        <v>50</v>
      </c>
      <c r="E776" s="1">
        <v>0.5</v>
      </c>
      <c r="F776" s="1">
        <v>9</v>
      </c>
    </row>
    <row r="777" spans="1:6" x14ac:dyDescent="0.2">
      <c r="A777" s="2">
        <v>0.96969696999999999</v>
      </c>
      <c r="B777">
        <v>4.2000000000000002E-4</v>
      </c>
      <c r="C777">
        <v>2.1000000000000001E-4</v>
      </c>
      <c r="D777" s="1">
        <v>32</v>
      </c>
      <c r="E777" s="1">
        <v>0.8</v>
      </c>
      <c r="F777" s="1">
        <v>8</v>
      </c>
    </row>
    <row r="778" spans="1:6" x14ac:dyDescent="0.2">
      <c r="A778" s="2">
        <v>1.575757576</v>
      </c>
      <c r="B778">
        <v>4.2000000000000002E-4</v>
      </c>
      <c r="C778">
        <v>2.1000000000000001E-4</v>
      </c>
      <c r="D778" s="1">
        <v>51</v>
      </c>
      <c r="E778" s="1">
        <v>1.3</v>
      </c>
      <c r="F778" s="1">
        <v>11</v>
      </c>
    </row>
    <row r="779" spans="1:6" x14ac:dyDescent="0.2">
      <c r="A779" s="2">
        <v>1.7454545450000001</v>
      </c>
      <c r="B779">
        <v>2.4000000000000001E-4</v>
      </c>
      <c r="C779">
        <v>2.0000000000000001E-4</v>
      </c>
      <c r="D779" s="1">
        <v>639</v>
      </c>
      <c r="E779" s="1">
        <v>2.4</v>
      </c>
      <c r="F779" s="1">
        <v>2197</v>
      </c>
    </row>
    <row r="780" spans="1:6" x14ac:dyDescent="0.2">
      <c r="A780" s="2">
        <v>1.818181818</v>
      </c>
      <c r="B780">
        <v>4.2000000000000002E-4</v>
      </c>
      <c r="C780">
        <v>2.1000000000000001E-4</v>
      </c>
      <c r="D780" s="1">
        <v>40</v>
      </c>
      <c r="E780" s="1">
        <v>1.5</v>
      </c>
      <c r="F780" s="1">
        <v>18</v>
      </c>
    </row>
    <row r="781" spans="1:6" x14ac:dyDescent="0.2">
      <c r="A781" s="2">
        <v>0.84848484800000001</v>
      </c>
      <c r="B781">
        <v>4.2000000000000002E-4</v>
      </c>
      <c r="C781">
        <v>2.1000000000000001E-4</v>
      </c>
      <c r="D781" s="1">
        <v>73</v>
      </c>
      <c r="E781" s="1">
        <v>0.7</v>
      </c>
      <c r="F781" s="1">
        <v>9</v>
      </c>
    </row>
    <row r="782" spans="1:6" x14ac:dyDescent="0.2">
      <c r="A782" s="2">
        <v>1.672727273</v>
      </c>
      <c r="B782">
        <v>2.4000000000000001E-4</v>
      </c>
      <c r="C782">
        <v>2.0000000000000001E-4</v>
      </c>
      <c r="D782" s="1">
        <v>647</v>
      </c>
      <c r="E782" s="1">
        <v>2.2999999999999998</v>
      </c>
      <c r="F782" s="1">
        <v>2102</v>
      </c>
    </row>
    <row r="783" spans="1:6" x14ac:dyDescent="0.2">
      <c r="A783" s="2">
        <v>0.592592593</v>
      </c>
      <c r="B783">
        <v>2.4000000000000001E-4</v>
      </c>
      <c r="C783">
        <v>2.7E-4</v>
      </c>
      <c r="D783" s="1">
        <v>78</v>
      </c>
      <c r="E783" s="1">
        <v>1.1000000000000001</v>
      </c>
      <c r="F783" s="1">
        <v>42</v>
      </c>
    </row>
    <row r="784" spans="1:6" x14ac:dyDescent="0.2">
      <c r="A784" s="2">
        <v>1.6161616160000001</v>
      </c>
      <c r="B784">
        <v>2.4000000000000001E-4</v>
      </c>
      <c r="C784">
        <v>2.7E-4</v>
      </c>
      <c r="D784" s="1">
        <v>200</v>
      </c>
      <c r="E784" s="1">
        <v>3</v>
      </c>
      <c r="F784" s="1">
        <v>808</v>
      </c>
    </row>
    <row r="785" spans="1:6" x14ac:dyDescent="0.2">
      <c r="A785" s="2">
        <v>1.6161616160000001</v>
      </c>
      <c r="B785">
        <v>2.4000000000000001E-4</v>
      </c>
      <c r="C785">
        <v>2.7E-4</v>
      </c>
      <c r="D785" s="1">
        <v>182</v>
      </c>
      <c r="E785" s="1">
        <v>3</v>
      </c>
      <c r="F785" s="1">
        <v>749</v>
      </c>
    </row>
    <row r="786" spans="1:6" x14ac:dyDescent="0.2">
      <c r="A786" s="2">
        <v>1.4944904E-2</v>
      </c>
      <c r="B786">
        <v>3.0999999999999999E-3</v>
      </c>
      <c r="C786">
        <v>0.17599999999999999</v>
      </c>
      <c r="D786" s="1">
        <v>37.200000000000003</v>
      </c>
      <c r="E786" s="1">
        <v>1.4</v>
      </c>
      <c r="F786" s="1">
        <v>66.5</v>
      </c>
    </row>
    <row r="787" spans="1:6" x14ac:dyDescent="0.2">
      <c r="A787" s="2">
        <v>7.9051383399209502E-2</v>
      </c>
      <c r="B787">
        <v>3.0000000000000001E-3</v>
      </c>
      <c r="C787">
        <v>3.6799999999999999E-2</v>
      </c>
      <c r="D787" s="1">
        <v>36.9</v>
      </c>
      <c r="E787" s="1">
        <v>1.6</v>
      </c>
      <c r="F787" s="1">
        <v>102.8</v>
      </c>
    </row>
    <row r="788" spans="1:6" x14ac:dyDescent="0.2">
      <c r="A788" s="2">
        <v>0.14184397200000001</v>
      </c>
      <c r="B788">
        <v>6.6E-3</v>
      </c>
      <c r="C788">
        <v>1.41E-2</v>
      </c>
      <c r="D788" s="1">
        <v>3</v>
      </c>
      <c r="E788" s="1">
        <v>0.5</v>
      </c>
      <c r="F788" s="1">
        <v>1.1000000000000001</v>
      </c>
    </row>
    <row r="789" spans="1:6" x14ac:dyDescent="0.2">
      <c r="A789" s="2">
        <v>4.4270833000000002E-2</v>
      </c>
      <c r="B789">
        <v>1.6999999999999999E-3</v>
      </c>
      <c r="C789">
        <v>2.5600000000000001E-2</v>
      </c>
      <c r="D789" s="1">
        <v>17.2</v>
      </c>
      <c r="E789" s="1">
        <v>1.1000000000000001</v>
      </c>
      <c r="F789" s="1">
        <v>19.3</v>
      </c>
    </row>
    <row r="790" spans="1:6" x14ac:dyDescent="0.2">
      <c r="A790" s="2">
        <v>6.8237935E-2</v>
      </c>
      <c r="B790">
        <v>1.9E-2</v>
      </c>
      <c r="C790">
        <v>0.13500000000000001</v>
      </c>
      <c r="D790" s="1">
        <v>15.9</v>
      </c>
      <c r="E790" s="1">
        <v>0.8</v>
      </c>
      <c r="F790" s="1">
        <v>15.3</v>
      </c>
    </row>
    <row r="791" spans="1:6" x14ac:dyDescent="0.2">
      <c r="A791" s="2">
        <v>3.1666667000000003E-2</v>
      </c>
      <c r="B791">
        <v>9.4999999999999998E-3</v>
      </c>
      <c r="C791">
        <v>0.2</v>
      </c>
      <c r="D791" s="1">
        <v>28.2</v>
      </c>
      <c r="E791" s="1">
        <v>1.1000000000000001</v>
      </c>
      <c r="F791" s="1">
        <v>63.7</v>
      </c>
    </row>
    <row r="792" spans="1:6" x14ac:dyDescent="0.2">
      <c r="A792" s="2">
        <v>8.0303029999999997E-2</v>
      </c>
      <c r="B792">
        <v>5.3E-3</v>
      </c>
      <c r="C792">
        <v>2.8000000000000001E-2</v>
      </c>
      <c r="D792" s="1">
        <v>17.3</v>
      </c>
      <c r="E792" s="1">
        <v>0.7</v>
      </c>
      <c r="F792" s="1">
        <v>29.7</v>
      </c>
    </row>
    <row r="793" spans="1:6" x14ac:dyDescent="0.2">
      <c r="A793" s="2">
        <v>7.7467279999999999E-2</v>
      </c>
      <c r="B793">
        <v>7.3000000000000001E-3</v>
      </c>
      <c r="C793">
        <v>5.1400000000000001E-2</v>
      </c>
      <c r="D793" s="1">
        <v>27.1</v>
      </c>
      <c r="E793" s="1">
        <v>0.9</v>
      </c>
      <c r="F793" s="1">
        <v>34.299999999999997</v>
      </c>
    </row>
    <row r="794" spans="1:6" x14ac:dyDescent="0.2">
      <c r="A794" s="2">
        <v>2.259887E-2</v>
      </c>
      <c r="B794">
        <v>1.1000000000000001E-3</v>
      </c>
      <c r="C794">
        <v>4.7199999999999999E-2</v>
      </c>
      <c r="D794" s="1">
        <v>19.399999999999999</v>
      </c>
      <c r="E794" s="1">
        <v>1.6</v>
      </c>
      <c r="F794" s="1">
        <v>44.7</v>
      </c>
    </row>
    <row r="795" spans="1:6" x14ac:dyDescent="0.2">
      <c r="A795" s="2">
        <v>8.9256197999999995E-2</v>
      </c>
      <c r="B795">
        <v>3.5999999999999999E-3</v>
      </c>
      <c r="C795">
        <v>2.1999999999999999E-2</v>
      </c>
      <c r="D795" s="1">
        <v>11.2</v>
      </c>
      <c r="E795" s="1">
        <v>0.9</v>
      </c>
      <c r="F795" s="1">
        <v>9.1999999999999993</v>
      </c>
    </row>
    <row r="796" spans="1:6" x14ac:dyDescent="0.2">
      <c r="A796" s="2">
        <v>1.8264840000000001E-2</v>
      </c>
      <c r="B796">
        <v>5.4999999999999997E-3</v>
      </c>
      <c r="C796">
        <v>7.2999999999999995E-2</v>
      </c>
      <c r="D796" s="1">
        <v>10.9</v>
      </c>
      <c r="E796" s="1">
        <v>0.4</v>
      </c>
      <c r="F796" s="1">
        <v>4</v>
      </c>
    </row>
    <row r="797" spans="1:6" x14ac:dyDescent="0.2">
      <c r="A797" s="2">
        <v>6.6217733000000001E-2</v>
      </c>
      <c r="B797">
        <v>5.8999999999999999E-3</v>
      </c>
      <c r="C797">
        <v>3.2399999999999998E-2</v>
      </c>
      <c r="D797" s="1">
        <v>8.5</v>
      </c>
      <c r="E797" s="1">
        <v>0.6</v>
      </c>
      <c r="F797" s="1">
        <v>5.0999999999999996</v>
      </c>
    </row>
    <row r="798" spans="1:6" x14ac:dyDescent="0.2">
      <c r="A798" s="2">
        <v>0.19617224899999999</v>
      </c>
      <c r="B798">
        <v>1.23E-2</v>
      </c>
      <c r="C798">
        <v>7.6E-3</v>
      </c>
      <c r="D798" s="1">
        <v>2.7</v>
      </c>
      <c r="E798" s="1">
        <v>0.2</v>
      </c>
      <c r="F798" s="1">
        <v>0.4</v>
      </c>
    </row>
    <row r="799" spans="1:6" x14ac:dyDescent="0.2">
      <c r="A799" s="2">
        <v>3.8427756E-2</v>
      </c>
      <c r="B799">
        <v>3.5000000000000001E-3</v>
      </c>
      <c r="C799">
        <v>8.2799999999999999E-2</v>
      </c>
      <c r="D799" s="1">
        <v>35.700000000000003</v>
      </c>
      <c r="E799" s="1">
        <v>1.5</v>
      </c>
      <c r="F799" s="1">
        <v>81.599999999999994</v>
      </c>
    </row>
    <row r="800" spans="1:6" x14ac:dyDescent="0.2">
      <c r="A800" s="2">
        <v>5.2051328000000001E-2</v>
      </c>
      <c r="B800">
        <v>5.4000000000000003E-3</v>
      </c>
      <c r="C800">
        <v>5.0299999999999997E-2</v>
      </c>
      <c r="D800" s="1">
        <v>13.4</v>
      </c>
      <c r="E800" s="1">
        <v>0.8</v>
      </c>
      <c r="F800" s="1">
        <v>17.8</v>
      </c>
    </row>
    <row r="801" spans="1:6" x14ac:dyDescent="0.2">
      <c r="A801" s="2">
        <v>2.3184869E-2</v>
      </c>
      <c r="B801">
        <v>3.8E-3</v>
      </c>
      <c r="C801">
        <v>0.14899999999999999</v>
      </c>
      <c r="D801" s="1">
        <v>32.6</v>
      </c>
      <c r="E801" s="1">
        <v>1.5</v>
      </c>
      <c r="F801" s="1">
        <v>62</v>
      </c>
    </row>
    <row r="802" spans="1:6" x14ac:dyDescent="0.2">
      <c r="A802" s="2">
        <v>2.7444254000000001E-2</v>
      </c>
      <c r="B802">
        <v>3.5999999999999999E-3</v>
      </c>
      <c r="C802">
        <v>6.3600000000000004E-2</v>
      </c>
      <c r="D802" s="1">
        <v>20.6</v>
      </c>
      <c r="E802" s="1">
        <v>0.8</v>
      </c>
      <c r="F802" s="1">
        <v>14.7</v>
      </c>
    </row>
    <row r="803" spans="1:6" x14ac:dyDescent="0.2">
      <c r="A803" s="2">
        <v>7.4380164999999998E-2</v>
      </c>
      <c r="B803">
        <v>2.7000000000000001E-3</v>
      </c>
      <c r="C803">
        <v>1.9800000000000002E-2</v>
      </c>
      <c r="D803" s="1">
        <v>17.899999999999999</v>
      </c>
      <c r="E803" s="1">
        <v>0.9</v>
      </c>
      <c r="F803" s="1">
        <v>22.1</v>
      </c>
    </row>
    <row r="804" spans="1:6" x14ac:dyDescent="0.2">
      <c r="A804" s="2">
        <v>1.4011523999999999E-2</v>
      </c>
      <c r="B804">
        <v>1.2999999999999999E-3</v>
      </c>
      <c r="C804">
        <v>7.3099999999999998E-2</v>
      </c>
      <c r="D804" s="1">
        <v>27.7</v>
      </c>
      <c r="E804" s="1">
        <v>1.3</v>
      </c>
      <c r="F804" s="1">
        <v>80.400000000000006</v>
      </c>
    </row>
    <row r="805" spans="1:6" x14ac:dyDescent="0.2">
      <c r="A805" s="2">
        <v>9.7746418000000002E-2</v>
      </c>
      <c r="B805">
        <v>4.7000000000000002E-3</v>
      </c>
      <c r="C805">
        <v>1.5100000000000001E-2</v>
      </c>
      <c r="D805" s="1">
        <v>7.6809599999999998</v>
      </c>
      <c r="E805" s="1">
        <v>0.52</v>
      </c>
      <c r="F805" s="1">
        <v>3.1714868183040004</v>
      </c>
    </row>
    <row r="806" spans="1:6" x14ac:dyDescent="0.2">
      <c r="A806" s="2">
        <v>3.2836100999999999E-2</v>
      </c>
      <c r="B806">
        <v>3.5000000000000001E-3</v>
      </c>
      <c r="C806">
        <v>3.2300000000000002E-2</v>
      </c>
      <c r="D806" s="1">
        <v>5.3</v>
      </c>
      <c r="E806" s="1">
        <v>0.5</v>
      </c>
      <c r="F806" s="1">
        <v>2.6</v>
      </c>
    </row>
    <row r="807" spans="1:6" x14ac:dyDescent="0.2">
      <c r="A807" s="2">
        <v>5.2060738000000002E-2</v>
      </c>
      <c r="B807">
        <v>3.3E-3</v>
      </c>
      <c r="C807">
        <v>4.6100000000000002E-2</v>
      </c>
      <c r="D807" s="1">
        <v>25.3</v>
      </c>
      <c r="E807" s="1">
        <v>1.2</v>
      </c>
      <c r="F807" s="1">
        <v>68.5</v>
      </c>
    </row>
    <row r="808" spans="1:6" x14ac:dyDescent="0.2">
      <c r="A808" s="2">
        <v>1.5810277000000001E-2</v>
      </c>
      <c r="B808">
        <v>1.6000000000000001E-3</v>
      </c>
      <c r="C808">
        <v>5.5199999999999999E-2</v>
      </c>
      <c r="D808" s="1">
        <v>66.400000000000006</v>
      </c>
      <c r="E808" s="1">
        <v>0.9</v>
      </c>
      <c r="F808" s="1">
        <v>66.8</v>
      </c>
    </row>
    <row r="809" spans="1:6" x14ac:dyDescent="0.2">
      <c r="A809" s="2">
        <v>2.9542738999999998E-2</v>
      </c>
      <c r="B809">
        <v>1.6000000000000001E-3</v>
      </c>
      <c r="C809">
        <v>5.5800000000000002E-2</v>
      </c>
      <c r="D809" s="1">
        <v>45.4</v>
      </c>
      <c r="E809" s="1">
        <v>1.7</v>
      </c>
      <c r="F809" s="1">
        <v>104.8</v>
      </c>
    </row>
    <row r="810" spans="1:6" x14ac:dyDescent="0.2">
      <c r="A810" s="2">
        <v>4.006734E-2</v>
      </c>
      <c r="B810">
        <v>1.1900000000000001E-2</v>
      </c>
      <c r="C810">
        <v>0.108</v>
      </c>
      <c r="D810" s="1">
        <v>16.899999999999999</v>
      </c>
      <c r="E810" s="1">
        <v>0.6</v>
      </c>
      <c r="F810" s="1">
        <v>13.1</v>
      </c>
    </row>
    <row r="811" spans="1:6" x14ac:dyDescent="0.2">
      <c r="A811" s="2">
        <v>7.1311657000000001E-2</v>
      </c>
      <c r="B811">
        <v>1.24E-2</v>
      </c>
      <c r="C811">
        <v>0.13700000000000001</v>
      </c>
      <c r="D811" s="1">
        <v>23.8</v>
      </c>
      <c r="E811" s="1">
        <v>1.3</v>
      </c>
      <c r="F811" s="1">
        <v>59.7</v>
      </c>
    </row>
    <row r="812" spans="1:6" x14ac:dyDescent="0.2">
      <c r="A812" s="2">
        <v>8.0106364999999999E-2</v>
      </c>
      <c r="B812">
        <v>2.41E-2</v>
      </c>
      <c r="C812">
        <v>5.4699999999999999E-2</v>
      </c>
      <c r="D812" s="1">
        <v>3</v>
      </c>
      <c r="E812" s="1">
        <v>0.3</v>
      </c>
      <c r="F812" s="1">
        <v>1.6</v>
      </c>
    </row>
    <row r="813" spans="1:6" x14ac:dyDescent="0.2">
      <c r="A813" s="2">
        <v>3.9525692000000001E-2</v>
      </c>
      <c r="B813">
        <v>2.2000000000000001E-3</v>
      </c>
      <c r="C813">
        <v>5.0599999999999999E-2</v>
      </c>
      <c r="D813" s="1">
        <v>35.700000000000003</v>
      </c>
      <c r="E813" s="1">
        <v>1.5</v>
      </c>
      <c r="F813" s="1">
        <v>67.400000000000006</v>
      </c>
    </row>
    <row r="814" spans="1:6" x14ac:dyDescent="0.2">
      <c r="A814" s="2">
        <v>0.112160567</v>
      </c>
      <c r="B814">
        <v>2.2800000000000001E-2</v>
      </c>
      <c r="C814">
        <v>6.1600000000000002E-2</v>
      </c>
      <c r="D814" s="1">
        <v>8</v>
      </c>
      <c r="E814" s="1">
        <v>0.5</v>
      </c>
      <c r="F814" s="1">
        <v>3.1</v>
      </c>
    </row>
    <row r="815" spans="1:6" x14ac:dyDescent="0.2">
      <c r="A815" s="2">
        <v>3.3742331E-2</v>
      </c>
      <c r="B815">
        <v>3.3E-3</v>
      </c>
      <c r="C815">
        <v>6.5199999999999994E-2</v>
      </c>
      <c r="D815" s="1">
        <v>46.6</v>
      </c>
      <c r="E815" s="1">
        <v>1.1000000000000001</v>
      </c>
      <c r="F815" s="1">
        <v>85.2</v>
      </c>
    </row>
    <row r="816" spans="1:6" x14ac:dyDescent="0.2">
      <c r="A816" s="2">
        <v>7.0267895999999996E-2</v>
      </c>
      <c r="B816">
        <v>2.1999999999999999E-2</v>
      </c>
      <c r="C816">
        <v>7.5899999999999995E-2</v>
      </c>
      <c r="D816" s="1">
        <v>7.1</v>
      </c>
      <c r="E816" s="1">
        <v>0.4</v>
      </c>
      <c r="F816" s="1">
        <v>6.7</v>
      </c>
    </row>
    <row r="817" spans="1:6" x14ac:dyDescent="0.2">
      <c r="A817" s="2">
        <v>8.5235920852359218E-2</v>
      </c>
      <c r="B817">
        <v>2.2000000000000001E-3</v>
      </c>
      <c r="C817">
        <v>2.1899999999999999E-2</v>
      </c>
      <c r="D817" s="1">
        <v>27.9</v>
      </c>
      <c r="E817" s="1">
        <v>1.4</v>
      </c>
      <c r="F817" s="1">
        <v>38.200000000000003</v>
      </c>
    </row>
    <row r="818" spans="1:6" x14ac:dyDescent="0.2">
      <c r="A818" s="2">
        <v>3.9776405000000001E-2</v>
      </c>
      <c r="B818">
        <v>5.1999999999999998E-3</v>
      </c>
      <c r="C818">
        <v>0.10299999999999999</v>
      </c>
      <c r="D818" s="1">
        <v>31.4</v>
      </c>
      <c r="E818" s="1">
        <v>1.3</v>
      </c>
      <c r="F818" s="1">
        <v>83.8</v>
      </c>
    </row>
    <row r="819" spans="1:6" x14ac:dyDescent="0.2">
      <c r="A819" s="2">
        <v>2.1265283999999999E-2</v>
      </c>
      <c r="B819">
        <v>2.2000000000000001E-3</v>
      </c>
      <c r="C819">
        <v>6.2700000000000006E-2</v>
      </c>
      <c r="D819" s="1">
        <v>22.2</v>
      </c>
      <c r="E819" s="1">
        <v>1</v>
      </c>
      <c r="F819" s="1">
        <v>32.6</v>
      </c>
    </row>
    <row r="820" spans="1:6" x14ac:dyDescent="0.2">
      <c r="A820" s="2">
        <v>3.0994879999999999E-2</v>
      </c>
      <c r="B820">
        <v>2.3999999999999998E-3</v>
      </c>
      <c r="C820">
        <v>6.5699999999999995E-2</v>
      </c>
      <c r="D820" s="1">
        <v>34.4</v>
      </c>
      <c r="E820" s="1">
        <v>1.4</v>
      </c>
      <c r="F820" s="1">
        <v>67.7</v>
      </c>
    </row>
    <row r="821" spans="1:6" x14ac:dyDescent="0.2">
      <c r="A821" s="2">
        <v>1.9460662E-2</v>
      </c>
      <c r="B821">
        <v>3.5000000000000001E-3</v>
      </c>
      <c r="C821">
        <v>0.109</v>
      </c>
      <c r="D821" s="1">
        <v>28.9</v>
      </c>
      <c r="E821" s="1">
        <v>1</v>
      </c>
      <c r="F821" s="1">
        <v>34</v>
      </c>
    </row>
    <row r="822" spans="1:6" x14ac:dyDescent="0.2">
      <c r="A822" s="2">
        <v>3.3111604000000003E-2</v>
      </c>
      <c r="B822">
        <v>4.7999999999999996E-3</v>
      </c>
      <c r="C822">
        <v>0.123</v>
      </c>
      <c r="D822" s="1">
        <v>40.799999999999997</v>
      </c>
      <c r="E822" s="1">
        <v>1.4</v>
      </c>
      <c r="F822" s="1">
        <v>94.6</v>
      </c>
    </row>
    <row r="823" spans="1:6" x14ac:dyDescent="0.2">
      <c r="A823" s="2">
        <v>4.9910873000000001E-2</v>
      </c>
      <c r="B823">
        <v>4.4000000000000003E-3</v>
      </c>
      <c r="C823">
        <v>3.7400000000000003E-2</v>
      </c>
      <c r="D823" s="1">
        <v>11.8</v>
      </c>
      <c r="E823" s="1">
        <v>0.7</v>
      </c>
      <c r="F823" s="1">
        <v>7.5</v>
      </c>
    </row>
    <row r="824" spans="1:6" x14ac:dyDescent="0.2">
      <c r="A824" s="2">
        <v>3.8173142E-2</v>
      </c>
      <c r="B824">
        <v>2.8E-3</v>
      </c>
      <c r="C824">
        <v>4.8899999999999999E-2</v>
      </c>
      <c r="D824" s="1">
        <v>40.200000000000003</v>
      </c>
      <c r="E824" s="1">
        <v>1.1000000000000001</v>
      </c>
      <c r="F824" s="1">
        <v>78.400000000000006</v>
      </c>
    </row>
    <row r="825" spans="1:6" x14ac:dyDescent="0.2">
      <c r="A825" s="2">
        <v>2.1212121E-2</v>
      </c>
      <c r="B825">
        <v>3.5000000000000001E-3</v>
      </c>
      <c r="C825">
        <v>0.12</v>
      </c>
      <c r="D825" s="1">
        <v>50.3</v>
      </c>
      <c r="E825" s="1">
        <v>1.2</v>
      </c>
      <c r="F825" s="1">
        <v>91.2</v>
      </c>
    </row>
    <row r="826" spans="1:6" x14ac:dyDescent="0.2">
      <c r="A826" s="2">
        <v>7.4230769000000002E-2</v>
      </c>
      <c r="B826">
        <v>1.0999999999999999E-2</v>
      </c>
      <c r="C826">
        <v>5.1999999999999998E-2</v>
      </c>
      <c r="D826" s="1">
        <v>18</v>
      </c>
      <c r="E826" s="1">
        <v>0.57899999999999996</v>
      </c>
      <c r="F826" s="1">
        <v>11.9</v>
      </c>
    </row>
    <row r="827" spans="1:6" x14ac:dyDescent="0.2">
      <c r="A827" s="2">
        <v>1.8876403999999999E-2</v>
      </c>
      <c r="B827">
        <v>3.5000000000000001E-3</v>
      </c>
      <c r="C827">
        <v>8.8999999999999996E-2</v>
      </c>
      <c r="D827" s="1">
        <v>43.9</v>
      </c>
      <c r="E827" s="1">
        <v>0.79200000000000004</v>
      </c>
      <c r="F827" s="1">
        <v>53.8</v>
      </c>
    </row>
    <row r="828" spans="1:6" x14ac:dyDescent="0.2">
      <c r="A828" s="2">
        <v>9.0389609999999995E-2</v>
      </c>
      <c r="B828">
        <v>5.4000000000000003E-3</v>
      </c>
      <c r="C828">
        <v>4.2000000000000003E-2</v>
      </c>
      <c r="D828" s="1">
        <v>51.2</v>
      </c>
      <c r="E828" s="1">
        <v>1.1599999999999999</v>
      </c>
      <c r="F828" s="1">
        <v>122</v>
      </c>
    </row>
    <row r="829" spans="1:6" x14ac:dyDescent="0.2">
      <c r="A829" s="2">
        <v>1.3333332999999999E-2</v>
      </c>
      <c r="B829">
        <v>5.5000000000000003E-4</v>
      </c>
      <c r="C829">
        <v>5.0999999999999997E-2</v>
      </c>
      <c r="D829" s="1">
        <v>38.1</v>
      </c>
      <c r="E829" s="1">
        <v>2.04</v>
      </c>
      <c r="F829" s="1">
        <v>113</v>
      </c>
    </row>
    <row r="830" spans="1:6" x14ac:dyDescent="0.2">
      <c r="A830" s="2">
        <v>3.9142857000000003E-2</v>
      </c>
      <c r="B830">
        <v>3.3E-3</v>
      </c>
      <c r="C830">
        <v>7.0000000000000007E-2</v>
      </c>
      <c r="D830" s="1">
        <v>79.900000000000006</v>
      </c>
      <c r="E830" s="1">
        <v>1.37</v>
      </c>
      <c r="F830" s="1">
        <v>203</v>
      </c>
    </row>
    <row r="831" spans="1:6" x14ac:dyDescent="0.2">
      <c r="A831" s="2">
        <v>3.1425364999999997E-2</v>
      </c>
      <c r="B831">
        <v>2E-3</v>
      </c>
      <c r="C831">
        <v>5.3999999999999999E-2</v>
      </c>
      <c r="D831" s="1">
        <v>23.4</v>
      </c>
      <c r="E831" s="1">
        <v>1.4</v>
      </c>
      <c r="F831" s="1">
        <v>29.4</v>
      </c>
    </row>
    <row r="832" spans="1:6" x14ac:dyDescent="0.2">
      <c r="A832" s="2">
        <f>(B832*E832)/(1.65*C832)</f>
        <v>3.7628458498023716E-2</v>
      </c>
      <c r="B832">
        <v>1.4E-3</v>
      </c>
      <c r="C832" s="4">
        <v>4.5999999999999999E-2</v>
      </c>
      <c r="D832" s="1">
        <v>22.9</v>
      </c>
      <c r="E832" s="1">
        <v>2.04</v>
      </c>
      <c r="F832" s="1">
        <v>46.2</v>
      </c>
    </row>
    <row r="833" spans="1:6" x14ac:dyDescent="0.2">
      <c r="A833" s="2">
        <f>(B833*E833)/(1.65*C833)</f>
        <v>1.0416666666666667</v>
      </c>
      <c r="B833">
        <v>1.1E-4</v>
      </c>
      <c r="C833" s="4">
        <v>3.2000000000000003E-4</v>
      </c>
      <c r="D833" s="1">
        <v>95.1</v>
      </c>
      <c r="E833" s="1">
        <v>5</v>
      </c>
      <c r="F833" s="1">
        <v>608.9</v>
      </c>
    </row>
    <row r="834" spans="1:6" x14ac:dyDescent="0.2">
      <c r="A834" s="2">
        <f>(B834*E834)/(1.65*C834)</f>
        <v>0.92307692307692313</v>
      </c>
      <c r="B834">
        <v>3.6000000000000002E-4</v>
      </c>
      <c r="C834" s="4">
        <v>2.6000000000000003E-4</v>
      </c>
      <c r="D834" s="1">
        <v>18.600000000000001</v>
      </c>
      <c r="E834" s="1">
        <v>1.1000000000000001</v>
      </c>
      <c r="F834" s="1">
        <v>7.9</v>
      </c>
    </row>
    <row r="835" spans="1:6" x14ac:dyDescent="0.2">
      <c r="A835" s="2">
        <v>0.140740741</v>
      </c>
      <c r="B835">
        <v>5.7000000000000002E-3</v>
      </c>
      <c r="C835">
        <v>2.7E-2</v>
      </c>
      <c r="D835" s="1">
        <v>49.4</v>
      </c>
      <c r="E835" s="1">
        <v>1.1000000000000001</v>
      </c>
      <c r="F835" s="1">
        <v>166</v>
      </c>
    </row>
    <row r="836" spans="1:6" x14ac:dyDescent="0.2">
      <c r="A836" s="2">
        <v>6.1902748E-2</v>
      </c>
      <c r="B836">
        <v>3.5999999999999999E-3</v>
      </c>
      <c r="C836">
        <v>4.2999999999999997E-2</v>
      </c>
      <c r="D836" s="1">
        <v>31.1</v>
      </c>
      <c r="E836" s="1">
        <v>1.22</v>
      </c>
      <c r="F836" s="1">
        <v>62.3</v>
      </c>
    </row>
    <row r="837" spans="1:6" x14ac:dyDescent="0.2">
      <c r="A837" s="2">
        <v>2.1435407E-2</v>
      </c>
      <c r="B837">
        <v>3.5E-4</v>
      </c>
      <c r="C837">
        <v>3.7999999999999999E-2</v>
      </c>
      <c r="D837" s="1">
        <v>123</v>
      </c>
      <c r="E837" s="1">
        <v>3.84</v>
      </c>
      <c r="F837" s="1">
        <v>1020</v>
      </c>
    </row>
    <row r="838" spans="1:6" x14ac:dyDescent="0.2">
      <c r="A838" s="2">
        <v>3.4661509E-2</v>
      </c>
      <c r="B838">
        <v>2.0999999999999999E-3</v>
      </c>
      <c r="C838">
        <v>4.7E-2</v>
      </c>
      <c r="D838" s="1">
        <v>59.4</v>
      </c>
      <c r="E838" s="1">
        <v>1.28</v>
      </c>
      <c r="F838" s="1">
        <v>187</v>
      </c>
    </row>
    <row r="839" spans="1:6" x14ac:dyDescent="0.2">
      <c r="A839" s="2">
        <v>4.7774295000000001E-2</v>
      </c>
      <c r="B839">
        <v>1.4999999999999999E-2</v>
      </c>
      <c r="C839">
        <v>0.14499999999999999</v>
      </c>
      <c r="D839" s="1">
        <v>35.1</v>
      </c>
      <c r="E839" s="1">
        <v>0.76200000000000001</v>
      </c>
      <c r="F839" s="1">
        <v>52.4</v>
      </c>
    </row>
    <row r="840" spans="1:6" x14ac:dyDescent="0.2">
      <c r="A840" s="2">
        <v>2.7378788000000001E-2</v>
      </c>
      <c r="B840">
        <v>5.1999999999999995E-4</v>
      </c>
      <c r="C840">
        <v>0.08</v>
      </c>
      <c r="D840" s="1">
        <v>280</v>
      </c>
      <c r="E840" s="1">
        <v>6.95</v>
      </c>
      <c r="F840" s="1">
        <v>5440</v>
      </c>
    </row>
    <row r="841" spans="1:6" x14ac:dyDescent="0.2">
      <c r="A841" s="2">
        <v>5.36716E-2</v>
      </c>
      <c r="B841">
        <v>1.6000000000000001E-3</v>
      </c>
      <c r="C841">
        <v>4.2999999999999997E-2</v>
      </c>
      <c r="D841" s="1">
        <v>126</v>
      </c>
      <c r="E841" s="1">
        <v>2.38</v>
      </c>
      <c r="F841" s="1">
        <v>510</v>
      </c>
    </row>
    <row r="842" spans="1:6" x14ac:dyDescent="0.2">
      <c r="A842" s="2">
        <v>3.0545454999999999E-2</v>
      </c>
      <c r="B842">
        <v>2.3999999999999998E-3</v>
      </c>
      <c r="C842">
        <v>4.4999999999999998E-2</v>
      </c>
      <c r="D842" s="1">
        <v>30.5</v>
      </c>
      <c r="E842" s="1">
        <v>0.94499999999999995</v>
      </c>
      <c r="F842" s="1">
        <v>42.5</v>
      </c>
    </row>
    <row r="843" spans="1:6" x14ac:dyDescent="0.2">
      <c r="A843" s="2">
        <v>3.3766233999999999E-2</v>
      </c>
      <c r="B843">
        <v>3.2000000000000002E-3</v>
      </c>
      <c r="C843">
        <v>5.6000000000000001E-2</v>
      </c>
      <c r="D843" s="1">
        <v>64.3</v>
      </c>
      <c r="E843" s="1">
        <v>0.97499999999999998</v>
      </c>
      <c r="F843" s="1">
        <v>113</v>
      </c>
    </row>
    <row r="844" spans="1:6" x14ac:dyDescent="0.2">
      <c r="A844" s="2">
        <v>4.2293824000000001E-2</v>
      </c>
      <c r="B844">
        <v>3.7000000000000002E-3</v>
      </c>
      <c r="C844">
        <v>7.9000000000000001E-2</v>
      </c>
      <c r="D844" s="1">
        <v>76.8</v>
      </c>
      <c r="E844" s="1">
        <v>1.49</v>
      </c>
      <c r="F844" s="1">
        <v>278</v>
      </c>
    </row>
    <row r="845" spans="1:6" x14ac:dyDescent="0.2">
      <c r="A845" s="2">
        <v>1.5312918659999999</v>
      </c>
      <c r="B845">
        <v>9.0000000000000006E-5</v>
      </c>
      <c r="C845">
        <v>1.9000000000000001E-4</v>
      </c>
      <c r="D845" s="1">
        <v>441.96</v>
      </c>
      <c r="E845" s="1">
        <v>5.3339999999999996</v>
      </c>
      <c r="F845" s="1">
        <v>2605.1498860000002</v>
      </c>
    </row>
    <row r="846" spans="1:6" x14ac:dyDescent="0.2">
      <c r="A846" s="2">
        <v>6.6053994490000001</v>
      </c>
      <c r="B846">
        <v>5.0000000000000001E-4</v>
      </c>
      <c r="C846">
        <v>3.3E-4</v>
      </c>
      <c r="D846" s="1">
        <v>38.709600000000002</v>
      </c>
      <c r="E846" s="1">
        <v>7.1932799999999997</v>
      </c>
      <c r="F846" s="1">
        <v>396.43585230000002</v>
      </c>
    </row>
    <row r="847" spans="1:6" x14ac:dyDescent="0.2">
      <c r="A847" s="2">
        <v>0.87375999999999998</v>
      </c>
      <c r="B847">
        <v>1.1E-4</v>
      </c>
      <c r="C847">
        <v>2.0000000000000001E-4</v>
      </c>
      <c r="D847" s="1">
        <v>59.436</v>
      </c>
      <c r="E847" s="1">
        <v>2.6212800000000001</v>
      </c>
      <c r="F847" s="1">
        <v>107.32084860000001</v>
      </c>
    </row>
    <row r="848" spans="1:6" x14ac:dyDescent="0.2">
      <c r="A848" s="2">
        <v>3.1910146629999998</v>
      </c>
      <c r="B848">
        <v>5.1000000000000004E-4</v>
      </c>
      <c r="C848">
        <v>3.1E-4</v>
      </c>
      <c r="D848" s="1">
        <v>46.329599999999999</v>
      </c>
      <c r="E848" s="1">
        <v>3.2004000000000001</v>
      </c>
      <c r="F848" s="1">
        <v>130.25749429999999</v>
      </c>
    </row>
    <row r="849" spans="1:6" x14ac:dyDescent="0.2">
      <c r="A849" s="2">
        <v>2.2803742150000001</v>
      </c>
      <c r="B849">
        <v>7.3999999999999996E-5</v>
      </c>
      <c r="C849">
        <v>2.2000000000000001E-4</v>
      </c>
      <c r="D849" s="1">
        <v>737.61599999999999</v>
      </c>
      <c r="E849" s="1">
        <v>11.186159999999999</v>
      </c>
      <c r="F849" s="1">
        <v>16706.939490000001</v>
      </c>
    </row>
    <row r="850" spans="1:6" x14ac:dyDescent="0.2">
      <c r="A850" s="2">
        <v>3.1886769230000001</v>
      </c>
      <c r="B850">
        <v>3.3E-4</v>
      </c>
      <c r="C850">
        <v>2.5999999999999998E-4</v>
      </c>
      <c r="D850" s="1">
        <v>79.248000000000005</v>
      </c>
      <c r="E850" s="1">
        <v>4.1452799999999996</v>
      </c>
      <c r="F850" s="1">
        <v>566.3369318</v>
      </c>
    </row>
    <row r="851" spans="1:6" x14ac:dyDescent="0.2">
      <c r="A851" s="2">
        <v>1.7812987010000001</v>
      </c>
      <c r="B851">
        <v>2.9999999999999997E-4</v>
      </c>
      <c r="C851">
        <v>2.7999999999999998E-4</v>
      </c>
      <c r="D851" s="1">
        <v>225.24719999999999</v>
      </c>
      <c r="E851" s="1">
        <v>2.7431999999999999</v>
      </c>
      <c r="F851" s="1">
        <v>849.50539779999997</v>
      </c>
    </row>
    <row r="852" spans="1:6" x14ac:dyDescent="0.2">
      <c r="A852" s="2">
        <v>1.5797366770000001</v>
      </c>
      <c r="B852">
        <v>2.0000000000000001E-4</v>
      </c>
      <c r="C852">
        <v>2.9E-4</v>
      </c>
      <c r="D852" s="1">
        <v>42.062399999999997</v>
      </c>
      <c r="E852" s="1">
        <v>3.7795200000000002</v>
      </c>
      <c r="F852" s="1">
        <v>148.94661310000001</v>
      </c>
    </row>
    <row r="853" spans="1:6" x14ac:dyDescent="0.2">
      <c r="A853" s="2">
        <v>6.5252525252525256E-2</v>
      </c>
      <c r="B853">
        <v>1.9E-3</v>
      </c>
      <c r="C853">
        <v>0.03</v>
      </c>
      <c r="D853" s="1">
        <v>76</v>
      </c>
      <c r="E853" s="1">
        <v>1.7</v>
      </c>
      <c r="F853" s="1">
        <v>178</v>
      </c>
    </row>
    <row r="854" spans="1:6" x14ac:dyDescent="0.2">
      <c r="A854" s="2">
        <v>1.8828736806264901E-2</v>
      </c>
      <c r="B854">
        <v>3.5000000000000001E-3</v>
      </c>
      <c r="C854">
        <v>8.8999999999999996E-2</v>
      </c>
      <c r="D854" s="1">
        <v>44</v>
      </c>
      <c r="E854" s="1">
        <v>0.79</v>
      </c>
      <c r="F854" s="1">
        <v>53</v>
      </c>
    </row>
    <row r="855" spans="1:6" x14ac:dyDescent="0.2">
      <c r="A855" s="2">
        <v>6.881118881118882E-2</v>
      </c>
      <c r="B855">
        <v>1.1999999999999999E-3</v>
      </c>
      <c r="C855">
        <v>2.5999999999999999E-2</v>
      </c>
      <c r="D855" s="1">
        <v>168</v>
      </c>
      <c r="E855" s="1">
        <v>2.46</v>
      </c>
      <c r="F855" s="1">
        <v>1075</v>
      </c>
    </row>
    <row r="856" spans="1:6" x14ac:dyDescent="0.2">
      <c r="A856" s="2">
        <v>4.2293824319140784E-2</v>
      </c>
      <c r="B856">
        <v>3.7000000000000002E-3</v>
      </c>
      <c r="C856">
        <v>7.9000000000000001E-2</v>
      </c>
      <c r="D856" s="1">
        <v>77</v>
      </c>
      <c r="E856" s="1">
        <v>1.49</v>
      </c>
      <c r="F856" s="1">
        <v>277</v>
      </c>
    </row>
    <row r="857" spans="1:6" x14ac:dyDescent="0.2">
      <c r="A857" s="2">
        <v>0.13946127946127948</v>
      </c>
      <c r="B857">
        <v>5.7000000000000002E-3</v>
      </c>
      <c r="C857">
        <v>2.7E-2</v>
      </c>
      <c r="D857" s="1">
        <v>49</v>
      </c>
      <c r="E857" s="1">
        <v>1.0900000000000001</v>
      </c>
      <c r="F857" s="1">
        <v>165</v>
      </c>
    </row>
    <row r="858" spans="1:6" x14ac:dyDescent="0.2">
      <c r="A858" s="2">
        <v>8.8619528619528626E-2</v>
      </c>
      <c r="B858">
        <v>1.1999999999999999E-3</v>
      </c>
      <c r="C858">
        <v>2.7E-2</v>
      </c>
      <c r="D858" s="1">
        <v>85</v>
      </c>
      <c r="E858" s="1">
        <v>3.29</v>
      </c>
      <c r="F858" s="1">
        <v>933</v>
      </c>
    </row>
    <row r="859" spans="1:6" x14ac:dyDescent="0.2">
      <c r="A859" s="2">
        <v>3.0383838383838381E-2</v>
      </c>
      <c r="B859">
        <v>2.3999999999999998E-3</v>
      </c>
      <c r="C859">
        <v>4.4999999999999998E-2</v>
      </c>
      <c r="D859" s="1">
        <v>30</v>
      </c>
      <c r="E859" s="1">
        <v>0.94</v>
      </c>
      <c r="F859" s="1">
        <v>42</v>
      </c>
    </row>
    <row r="860" spans="1:6" x14ac:dyDescent="0.2">
      <c r="A860" s="2">
        <v>2.5050505050505052E-2</v>
      </c>
      <c r="B860">
        <v>3.2000000000000002E-3</v>
      </c>
      <c r="C860">
        <v>9.6000000000000002E-2</v>
      </c>
      <c r="D860" s="1">
        <v>31</v>
      </c>
      <c r="E860" s="1">
        <v>1.24</v>
      </c>
      <c r="F860" s="1">
        <v>65</v>
      </c>
    </row>
    <row r="861" spans="1:6" x14ac:dyDescent="0.2">
      <c r="A861" s="2">
        <v>7.3076923076923081E-2</v>
      </c>
      <c r="B861">
        <v>1.0999999999999999E-2</v>
      </c>
      <c r="C861">
        <v>5.1999999999999998E-2</v>
      </c>
      <c r="D861" s="1">
        <v>18</v>
      </c>
      <c r="E861" s="1">
        <v>0.56999999999999995</v>
      </c>
      <c r="F861" s="1">
        <v>11</v>
      </c>
    </row>
    <row r="862" spans="1:6" x14ac:dyDescent="0.2">
      <c r="A862" s="2">
        <v>8.5625485625485623E-2</v>
      </c>
      <c r="B862">
        <v>1.9E-2</v>
      </c>
      <c r="C862">
        <v>7.8E-2</v>
      </c>
      <c r="D862" s="1">
        <v>24</v>
      </c>
      <c r="E862" s="1">
        <v>0.57999999999999996</v>
      </c>
      <c r="F862" s="1">
        <v>20</v>
      </c>
    </row>
    <row r="863" spans="1:6" x14ac:dyDescent="0.2">
      <c r="A863" s="2">
        <v>3.9142857142857146E-2</v>
      </c>
      <c r="B863">
        <v>3.3E-3</v>
      </c>
      <c r="C863">
        <v>7.0000000000000007E-2</v>
      </c>
      <c r="D863" s="1">
        <v>80</v>
      </c>
      <c r="E863" s="1">
        <v>1.37</v>
      </c>
      <c r="F863" s="1">
        <v>203</v>
      </c>
    </row>
    <row r="864" spans="1:6" x14ac:dyDescent="0.2">
      <c r="A864" s="2">
        <v>5.7835497835497837E-2</v>
      </c>
      <c r="B864">
        <v>3.5999999999999999E-3</v>
      </c>
      <c r="C864">
        <v>6.3E-2</v>
      </c>
      <c r="D864" s="1">
        <v>41</v>
      </c>
      <c r="E864" s="1">
        <v>1.67</v>
      </c>
      <c r="F864" s="1">
        <v>141</v>
      </c>
    </row>
    <row r="865" spans="1:6" x14ac:dyDescent="0.2">
      <c r="A865" s="2">
        <v>3.46615087040619E-2</v>
      </c>
      <c r="B865">
        <v>2.0999999999999999E-3</v>
      </c>
      <c r="C865">
        <v>4.7E-2</v>
      </c>
      <c r="D865" s="1">
        <v>59</v>
      </c>
      <c r="E865" s="1">
        <v>1.28</v>
      </c>
      <c r="F865" s="1">
        <v>186</v>
      </c>
    </row>
    <row r="866" spans="1:6" x14ac:dyDescent="0.2">
      <c r="A866" s="2">
        <v>2.9967621419676214E-2</v>
      </c>
      <c r="B866">
        <v>9.3999999999999997E-4</v>
      </c>
      <c r="C866">
        <v>7.2999999999999995E-2</v>
      </c>
      <c r="D866" s="1">
        <v>111</v>
      </c>
      <c r="E866" s="1">
        <v>3.84</v>
      </c>
      <c r="F866" s="1">
        <v>1839</v>
      </c>
    </row>
    <row r="867" spans="1:6" x14ac:dyDescent="0.2">
      <c r="A867" s="2">
        <v>1.928374655647383E-2</v>
      </c>
      <c r="B867">
        <v>1.4E-3</v>
      </c>
      <c r="C867">
        <v>6.6000000000000003E-2</v>
      </c>
      <c r="D867" s="1">
        <v>29</v>
      </c>
      <c r="E867" s="1">
        <v>1.5</v>
      </c>
      <c r="F867" s="1">
        <v>55</v>
      </c>
    </row>
    <row r="868" spans="1:6" x14ac:dyDescent="0.2">
      <c r="A868" s="2">
        <v>4.2283298097251593E-2</v>
      </c>
      <c r="B868">
        <v>1.1999999999999999E-3</v>
      </c>
      <c r="C868">
        <v>8.5999999999999993E-2</v>
      </c>
      <c r="D868" s="1">
        <v>82</v>
      </c>
      <c r="E868" s="1">
        <v>5</v>
      </c>
      <c r="F868" s="1">
        <v>1416</v>
      </c>
    </row>
    <row r="869" spans="1:6" x14ac:dyDescent="0.2">
      <c r="A869" s="2">
        <v>5.5393939393939398E-2</v>
      </c>
      <c r="B869">
        <v>8.4000000000000003E-4</v>
      </c>
      <c r="C869">
        <v>4.2000000000000003E-2</v>
      </c>
      <c r="D869" s="1">
        <v>134</v>
      </c>
      <c r="E869" s="1">
        <v>4.57</v>
      </c>
      <c r="F869" s="1">
        <v>1811</v>
      </c>
    </row>
    <row r="870" spans="1:6" x14ac:dyDescent="0.2">
      <c r="A870" s="2">
        <v>4.1779904306220111E-2</v>
      </c>
      <c r="B870">
        <v>5.9000000000000003E-4</v>
      </c>
      <c r="C870">
        <v>1.9E-2</v>
      </c>
      <c r="D870" s="1">
        <v>53</v>
      </c>
      <c r="E870" s="1">
        <v>2.2200000000000002</v>
      </c>
      <c r="F870" s="1">
        <v>268</v>
      </c>
    </row>
    <row r="871" spans="1:6" x14ac:dyDescent="0.2">
      <c r="A871" s="2">
        <v>5.3446088794926017E-2</v>
      </c>
      <c r="B871">
        <v>1.6000000000000001E-3</v>
      </c>
      <c r="C871">
        <v>4.2999999999999997E-2</v>
      </c>
      <c r="D871" s="1">
        <v>126</v>
      </c>
      <c r="E871" s="1">
        <v>2.37</v>
      </c>
      <c r="F871" s="1">
        <v>509</v>
      </c>
    </row>
    <row r="872" spans="1:6" x14ac:dyDescent="0.2">
      <c r="A872" s="2">
        <v>4.1632653061224482E-2</v>
      </c>
      <c r="B872">
        <v>1.6999999999999999E-3</v>
      </c>
      <c r="C872">
        <v>4.9000000000000002E-2</v>
      </c>
      <c r="D872" s="1">
        <v>121</v>
      </c>
      <c r="E872" s="1">
        <v>1.98</v>
      </c>
      <c r="F872" s="1">
        <v>486</v>
      </c>
    </row>
    <row r="873" spans="1:6" x14ac:dyDescent="0.2">
      <c r="A873" s="2">
        <v>2.8050314465408812E-2</v>
      </c>
      <c r="B873">
        <v>2.2000000000000001E-4</v>
      </c>
      <c r="C873">
        <v>5.2999999999999999E-2</v>
      </c>
      <c r="D873" s="1">
        <v>475</v>
      </c>
      <c r="E873" s="1">
        <v>11.15</v>
      </c>
      <c r="F873" s="1">
        <v>14998</v>
      </c>
    </row>
    <row r="874" spans="1:6" x14ac:dyDescent="0.2">
      <c r="A874" s="2">
        <v>5.6743083003952581E-2</v>
      </c>
      <c r="B874">
        <v>7.3999999999999999E-4</v>
      </c>
      <c r="C874">
        <v>4.5999999999999999E-2</v>
      </c>
      <c r="D874" s="1">
        <v>479</v>
      </c>
      <c r="E874" s="1">
        <v>5.82</v>
      </c>
      <c r="F874" s="1">
        <v>7782</v>
      </c>
    </row>
    <row r="875" spans="1:6" x14ac:dyDescent="0.2">
      <c r="A875" s="2">
        <v>7.7516629711751647E-2</v>
      </c>
      <c r="B875">
        <v>6.8999999999999997E-4</v>
      </c>
      <c r="C875">
        <v>4.1000000000000002E-2</v>
      </c>
      <c r="D875" s="1">
        <v>549</v>
      </c>
      <c r="E875" s="1">
        <v>7.6</v>
      </c>
      <c r="F875" s="1">
        <v>9004</v>
      </c>
    </row>
    <row r="876" spans="1:6" x14ac:dyDescent="0.2">
      <c r="A876" s="2">
        <v>6.1395348837209311E-2</v>
      </c>
      <c r="B876">
        <v>3.5999999999999999E-3</v>
      </c>
      <c r="C876">
        <v>4.2999999999999997E-2</v>
      </c>
      <c r="D876" s="1">
        <v>31</v>
      </c>
      <c r="E876" s="1">
        <v>1.21</v>
      </c>
      <c r="F876" s="1">
        <v>62</v>
      </c>
    </row>
    <row r="877" spans="1:6" x14ac:dyDescent="0.2">
      <c r="A877" s="2">
        <v>2.1435406698564596E-2</v>
      </c>
      <c r="B877">
        <v>3.5E-4</v>
      </c>
      <c r="C877">
        <v>3.7999999999999999E-2</v>
      </c>
      <c r="D877" s="1">
        <v>123</v>
      </c>
      <c r="E877" s="1">
        <v>3.84</v>
      </c>
      <c r="F877" s="1">
        <v>1018</v>
      </c>
    </row>
    <row r="878" spans="1:6" x14ac:dyDescent="0.2">
      <c r="A878" s="2">
        <v>4.8627450980392166E-2</v>
      </c>
      <c r="B878">
        <v>1.1999999999999999E-3</v>
      </c>
      <c r="C878">
        <v>5.0999999999999997E-2</v>
      </c>
      <c r="D878" s="1">
        <v>28</v>
      </c>
      <c r="E878" s="1">
        <v>3.41</v>
      </c>
      <c r="F878" s="1">
        <v>130</v>
      </c>
    </row>
    <row r="879" spans="1:6" x14ac:dyDescent="0.2">
      <c r="A879" s="2">
        <v>9.5757575757575777E-3</v>
      </c>
      <c r="B879">
        <v>5.1000000000000004E-4</v>
      </c>
      <c r="C879">
        <v>5.0999999999999997E-2</v>
      </c>
      <c r="D879" s="1">
        <v>27</v>
      </c>
      <c r="E879" s="1">
        <v>1.58</v>
      </c>
      <c r="F879" s="1">
        <v>42</v>
      </c>
    </row>
    <row r="880" spans="1:6" x14ac:dyDescent="0.2">
      <c r="A880" s="2">
        <v>2.7339393939393934E-2</v>
      </c>
      <c r="B880">
        <v>5.1999999999999995E-4</v>
      </c>
      <c r="C880">
        <v>0.08</v>
      </c>
      <c r="D880" s="1">
        <v>280</v>
      </c>
      <c r="E880" s="1">
        <v>6.94</v>
      </c>
      <c r="F880" s="1">
        <v>5433</v>
      </c>
    </row>
    <row r="881" spans="1:6" x14ac:dyDescent="0.2">
      <c r="A881" s="2">
        <v>4.4444444444444446E-2</v>
      </c>
      <c r="B881">
        <v>2E-3</v>
      </c>
      <c r="C881">
        <v>6.3E-2</v>
      </c>
      <c r="D881" s="1">
        <v>119</v>
      </c>
      <c r="E881" s="1">
        <v>2.31</v>
      </c>
      <c r="F881" s="1">
        <v>489</v>
      </c>
    </row>
    <row r="882" spans="1:6" x14ac:dyDescent="0.2">
      <c r="A882" s="2">
        <v>8.9610389610389612E-2</v>
      </c>
      <c r="B882">
        <v>5.4000000000000003E-3</v>
      </c>
      <c r="C882">
        <v>4.2000000000000003E-2</v>
      </c>
      <c r="D882" s="1">
        <v>51</v>
      </c>
      <c r="E882" s="1">
        <v>1.1499999999999999</v>
      </c>
      <c r="F882" s="1">
        <v>121</v>
      </c>
    </row>
    <row r="883" spans="1:6" x14ac:dyDescent="0.2">
      <c r="A883" s="2">
        <v>4.3003952569169966E-2</v>
      </c>
      <c r="B883">
        <v>8.0000000000000004E-4</v>
      </c>
      <c r="C883">
        <v>2.3E-2</v>
      </c>
      <c r="D883" s="1">
        <v>35</v>
      </c>
      <c r="E883" s="1">
        <v>2.04</v>
      </c>
      <c r="F883" s="1">
        <v>100</v>
      </c>
    </row>
    <row r="884" spans="1:6" x14ac:dyDescent="0.2">
      <c r="A884" s="2">
        <v>2.7215311004784692E-2</v>
      </c>
      <c r="B884">
        <v>7.9000000000000001E-4</v>
      </c>
      <c r="C884">
        <v>3.7999999999999999E-2</v>
      </c>
      <c r="D884" s="1">
        <v>50</v>
      </c>
      <c r="E884" s="1">
        <v>2.16</v>
      </c>
      <c r="F884" s="1">
        <v>203</v>
      </c>
    </row>
    <row r="885" spans="1:6" x14ac:dyDescent="0.2">
      <c r="A885" s="2">
        <v>1.3333333333333338E-2</v>
      </c>
      <c r="B885">
        <v>5.5000000000000003E-4</v>
      </c>
      <c r="C885">
        <v>5.0999999999999997E-2</v>
      </c>
      <c r="D885" s="1">
        <v>38</v>
      </c>
      <c r="E885" s="1">
        <v>2.04</v>
      </c>
      <c r="F885" s="1">
        <v>113</v>
      </c>
    </row>
    <row r="886" spans="1:6" x14ac:dyDescent="0.2">
      <c r="A886" s="2">
        <v>7.6469696969696965E-2</v>
      </c>
      <c r="B886">
        <v>4.8999999999999998E-3</v>
      </c>
      <c r="C886">
        <v>0.04</v>
      </c>
      <c r="D886" s="1">
        <v>15</v>
      </c>
      <c r="E886" s="1">
        <v>1.03</v>
      </c>
      <c r="F886" s="1">
        <v>20.350000000000001</v>
      </c>
    </row>
    <row r="887" spans="1:6" x14ac:dyDescent="0.2">
      <c r="A887" s="2">
        <v>7.3329984932194878E-2</v>
      </c>
      <c r="B887">
        <v>1.4999999999999999E-2</v>
      </c>
      <c r="C887">
        <v>9.0499999999999997E-2</v>
      </c>
      <c r="D887" s="1">
        <v>20.5</v>
      </c>
      <c r="E887" s="1">
        <v>0.73</v>
      </c>
      <c r="F887" s="1">
        <v>49</v>
      </c>
    </row>
    <row r="888" spans="1:6" x14ac:dyDescent="0.2">
      <c r="A888" s="2">
        <v>0.10250382600000001</v>
      </c>
      <c r="B888">
        <v>2.9899999999999999E-2</v>
      </c>
      <c r="C888">
        <v>9.9000000000000005E-2</v>
      </c>
      <c r="D888" s="1">
        <v>11.13</v>
      </c>
      <c r="E888" s="1">
        <v>0.56000000000000005</v>
      </c>
      <c r="F888" s="1">
        <v>3.4</v>
      </c>
    </row>
    <row r="889" spans="1:6" x14ac:dyDescent="0.2">
      <c r="A889" s="2">
        <v>4.1818181818181817E-2</v>
      </c>
      <c r="B889">
        <v>3.8E-3</v>
      </c>
      <c r="C889">
        <v>7.5999999999999998E-2</v>
      </c>
      <c r="D889" s="1">
        <v>59.1</v>
      </c>
      <c r="E889" s="1">
        <v>1.38</v>
      </c>
      <c r="F889" s="1">
        <v>167</v>
      </c>
    </row>
    <row r="890" spans="1:6" x14ac:dyDescent="0.2">
      <c r="A890" s="2">
        <v>4.9413617E-2</v>
      </c>
      <c r="B890">
        <v>1.46E-2</v>
      </c>
      <c r="C890">
        <v>7.6999999999999999E-2</v>
      </c>
      <c r="D890" s="1">
        <v>10.8</v>
      </c>
      <c r="E890" s="1">
        <v>0.43</v>
      </c>
      <c r="F890" s="1">
        <v>7.8</v>
      </c>
    </row>
    <row r="891" spans="1:6" x14ac:dyDescent="0.2">
      <c r="A891" s="2">
        <v>1.2886762360446571E-2</v>
      </c>
      <c r="B891">
        <v>4.0000000000000001E-3</v>
      </c>
      <c r="C891">
        <v>0.19</v>
      </c>
      <c r="D891" s="1">
        <v>24</v>
      </c>
      <c r="E891" s="1">
        <v>1.01</v>
      </c>
      <c r="F891" s="1">
        <v>39.700000000000003</v>
      </c>
    </row>
    <row r="892" spans="1:6" x14ac:dyDescent="0.2">
      <c r="A892" s="2">
        <v>2.5429975429975434E-2</v>
      </c>
      <c r="B892">
        <v>2.3E-3</v>
      </c>
      <c r="C892">
        <v>0.14799999999999999</v>
      </c>
      <c r="D892" s="1">
        <v>77.3</v>
      </c>
      <c r="E892" s="1">
        <v>2.7</v>
      </c>
      <c r="F892" s="1">
        <v>446</v>
      </c>
    </row>
    <row r="893" spans="1:6" x14ac:dyDescent="0.2">
      <c r="A893" s="2">
        <v>2.4337899543378998E-2</v>
      </c>
      <c r="B893">
        <v>4.1000000000000003E-3</v>
      </c>
      <c r="C893">
        <v>0.14599999999999999</v>
      </c>
      <c r="D893" s="1">
        <v>61.6</v>
      </c>
      <c r="E893" s="1">
        <v>1.43</v>
      </c>
      <c r="F893" s="1">
        <v>214</v>
      </c>
    </row>
    <row r="894" spans="1:6" x14ac:dyDescent="0.2">
      <c r="A894" s="2">
        <v>8.8676236044657099E-3</v>
      </c>
      <c r="B894">
        <v>5.0000000000000001E-4</v>
      </c>
      <c r="C894">
        <v>9.5000000000000001E-2</v>
      </c>
      <c r="D894" s="1">
        <v>84</v>
      </c>
      <c r="E894" s="1">
        <v>2.78</v>
      </c>
      <c r="F894" s="1">
        <v>453</v>
      </c>
    </row>
    <row r="895" spans="1:6" x14ac:dyDescent="0.2">
      <c r="A895" s="2">
        <v>3.6060606060606064E-2</v>
      </c>
      <c r="B895">
        <v>3.3999999999999998E-3</v>
      </c>
      <c r="C895">
        <v>0.104</v>
      </c>
      <c r="D895" s="1">
        <v>36.299999999999997</v>
      </c>
      <c r="E895" s="1">
        <v>1.82</v>
      </c>
      <c r="F895" s="1">
        <v>118</v>
      </c>
    </row>
    <row r="896" spans="1:6" x14ac:dyDescent="0.2">
      <c r="A896" s="2">
        <v>2.219065656565657E-2</v>
      </c>
      <c r="B896">
        <v>1.9E-3</v>
      </c>
      <c r="C896">
        <v>9.6000000000000002E-2</v>
      </c>
      <c r="D896" s="1">
        <v>85.2</v>
      </c>
      <c r="E896" s="1">
        <v>1.85</v>
      </c>
      <c r="F896" s="1">
        <v>326</v>
      </c>
    </row>
    <row r="897" spans="1:6" x14ac:dyDescent="0.2">
      <c r="A897" s="2">
        <v>1.8686284813452442E-2</v>
      </c>
      <c r="B897">
        <v>2.0999999999999999E-3</v>
      </c>
      <c r="C897">
        <v>0.17299999999999999</v>
      </c>
      <c r="D897" s="1">
        <v>89.2</v>
      </c>
      <c r="E897" s="1">
        <v>2.54</v>
      </c>
      <c r="F897" s="1">
        <v>652</v>
      </c>
    </row>
    <row r="898" spans="1:6" x14ac:dyDescent="0.2">
      <c r="A898" s="2">
        <v>2.0936639118457299E-2</v>
      </c>
      <c r="B898">
        <v>4.0000000000000001E-3</v>
      </c>
      <c r="C898">
        <v>0.11</v>
      </c>
      <c r="D898" s="1">
        <v>53</v>
      </c>
      <c r="E898" s="1">
        <v>0.95</v>
      </c>
      <c r="F898" s="1">
        <v>86.4</v>
      </c>
    </row>
    <row r="899" spans="1:6" x14ac:dyDescent="0.2">
      <c r="A899" s="2">
        <v>6.8580542264752797E-2</v>
      </c>
      <c r="B899">
        <v>2.5000000000000001E-3</v>
      </c>
      <c r="C899">
        <v>3.7999999999999999E-2</v>
      </c>
      <c r="D899" s="1">
        <v>34.200000000000003</v>
      </c>
      <c r="E899" s="1">
        <v>1.72</v>
      </c>
      <c r="F899" s="1">
        <v>70.8</v>
      </c>
    </row>
    <row r="900" spans="1:6" x14ac:dyDescent="0.2">
      <c r="A900" s="2">
        <v>5.7971014492753631E-2</v>
      </c>
      <c r="B900">
        <v>0.01</v>
      </c>
      <c r="C900">
        <v>4.5999999999999999E-2</v>
      </c>
      <c r="D900" s="1">
        <v>11.3</v>
      </c>
      <c r="E900" s="1">
        <v>0.44</v>
      </c>
      <c r="F900" s="1">
        <v>5.0999999999999996</v>
      </c>
    </row>
    <row r="901" spans="1:6" x14ac:dyDescent="0.2">
      <c r="A901" s="2">
        <v>4.9354838709677419E-2</v>
      </c>
      <c r="B901">
        <v>1.5299999999999999E-2</v>
      </c>
      <c r="C901">
        <v>6.2E-2</v>
      </c>
      <c r="D901" s="1">
        <v>6.4</v>
      </c>
      <c r="E901" s="1">
        <v>0.33</v>
      </c>
      <c r="F901" s="1">
        <v>2.5</v>
      </c>
    </row>
    <row r="902" spans="1:6" x14ac:dyDescent="0.2">
      <c r="A902" s="2">
        <v>5.0272727272727268E-2</v>
      </c>
      <c r="B902">
        <v>4.1999999999999997E-3</v>
      </c>
      <c r="C902">
        <v>0.04</v>
      </c>
      <c r="D902" s="1">
        <v>24.7</v>
      </c>
      <c r="E902" s="1">
        <v>0.79</v>
      </c>
      <c r="F902" s="1">
        <v>24.1</v>
      </c>
    </row>
    <row r="903" spans="1:6" x14ac:dyDescent="0.2">
      <c r="A903" s="2">
        <v>0.11467617349970294</v>
      </c>
      <c r="B903">
        <v>1.9300000000000001E-2</v>
      </c>
      <c r="C903">
        <v>4.0799999999999996E-2</v>
      </c>
      <c r="D903" s="1">
        <v>3</v>
      </c>
      <c r="E903" s="1">
        <v>0.4</v>
      </c>
      <c r="F903" s="1">
        <v>1.1000000000000001</v>
      </c>
    </row>
    <row r="904" spans="1:6" x14ac:dyDescent="0.2">
      <c r="A904" s="2">
        <v>0.13787186937871873</v>
      </c>
      <c r="B904">
        <v>9.4000000000000004E-3</v>
      </c>
      <c r="C904">
        <v>2.1899999999999999E-2</v>
      </c>
      <c r="D904" s="1">
        <v>10</v>
      </c>
      <c r="E904" s="1">
        <v>0.53</v>
      </c>
      <c r="F904" s="1">
        <v>4.8</v>
      </c>
    </row>
    <row r="905" spans="1:6" x14ac:dyDescent="0.2">
      <c r="A905" s="2">
        <v>0.12299465240641712</v>
      </c>
      <c r="B905">
        <v>1.15E-2</v>
      </c>
      <c r="C905">
        <v>2.3800000000000002E-2</v>
      </c>
      <c r="D905" s="1">
        <v>10</v>
      </c>
      <c r="E905" s="1">
        <v>0.42</v>
      </c>
      <c r="F905" s="1">
        <v>3.8</v>
      </c>
    </row>
    <row r="906" spans="1:6" x14ac:dyDescent="0.2">
      <c r="A906" s="2">
        <v>0.11164274322169063</v>
      </c>
      <c r="B906">
        <v>1.2500000000000001E-2</v>
      </c>
      <c r="C906">
        <v>3.7999999999999999E-2</v>
      </c>
      <c r="D906" s="1">
        <v>5</v>
      </c>
      <c r="E906" s="1">
        <v>0.56000000000000005</v>
      </c>
      <c r="F906" s="1">
        <v>3.5</v>
      </c>
    </row>
    <row r="907" spans="1:6" x14ac:dyDescent="0.2">
      <c r="A907" s="2">
        <v>0.131618182</v>
      </c>
      <c r="B907">
        <v>1.5E-3</v>
      </c>
      <c r="C907">
        <v>4.0000000000000001E-3</v>
      </c>
      <c r="D907" s="1">
        <v>5.0596800000000011</v>
      </c>
      <c r="E907" s="1">
        <v>0.57999999999999996</v>
      </c>
      <c r="F907" s="1">
        <v>4.8138639206400011</v>
      </c>
    </row>
    <row r="908" spans="1:6" x14ac:dyDescent="0.2">
      <c r="A908" s="2">
        <v>8.5142478999999993E-2</v>
      </c>
      <c r="B908">
        <v>3.8999999999999998E-3</v>
      </c>
      <c r="C908">
        <v>1.0999999999999999E-2</v>
      </c>
      <c r="D908" s="1">
        <v>3.1394400000000005</v>
      </c>
      <c r="E908" s="1">
        <v>0.4</v>
      </c>
      <c r="F908" s="1">
        <v>1.3592086364160001</v>
      </c>
    </row>
    <row r="909" spans="1:6" x14ac:dyDescent="0.2">
      <c r="A909" s="2">
        <v>2.309090909</v>
      </c>
      <c r="B909">
        <v>2.5000000000000001E-3</v>
      </c>
      <c r="C909">
        <v>5.0000000000000001E-4</v>
      </c>
      <c r="D909" s="1">
        <v>7.1018400000000002</v>
      </c>
      <c r="E909" s="1">
        <v>0.76</v>
      </c>
      <c r="F909" s="1">
        <v>1.4101789602816002</v>
      </c>
    </row>
    <row r="910" spans="1:6" x14ac:dyDescent="0.2">
      <c r="A910" s="2">
        <v>1.4316363640000001</v>
      </c>
      <c r="B910">
        <v>2.5000000000000001E-3</v>
      </c>
      <c r="C910">
        <v>1E-3</v>
      </c>
      <c r="D910" s="1">
        <v>9.5402400000000007</v>
      </c>
      <c r="E910" s="1">
        <v>0.94</v>
      </c>
      <c r="F910" s="1">
        <v>3.1035263864832001</v>
      </c>
    </row>
    <row r="911" spans="1:6" x14ac:dyDescent="0.2">
      <c r="A911" s="2">
        <v>0.36206545499999998</v>
      </c>
      <c r="B911">
        <v>4.8999999999999998E-3</v>
      </c>
      <c r="C911">
        <v>2E-3</v>
      </c>
      <c r="D911" s="1">
        <v>2.3469600000000002</v>
      </c>
      <c r="E911" s="1">
        <v>0.24</v>
      </c>
      <c r="F911" s="1">
        <v>0.55217850854400008</v>
      </c>
    </row>
    <row r="912" spans="1:6" x14ac:dyDescent="0.2">
      <c r="A912" s="2">
        <v>5.6157090910000003</v>
      </c>
      <c r="B912">
        <v>3.8E-3</v>
      </c>
      <c r="C912">
        <v>2.5000000000000001E-4</v>
      </c>
      <c r="D912" s="1">
        <v>7.8943199999999996</v>
      </c>
      <c r="E912" s="1">
        <v>0.61</v>
      </c>
      <c r="F912" s="1">
        <v>3.2847542046720006</v>
      </c>
    </row>
    <row r="913" spans="1:6" x14ac:dyDescent="0.2">
      <c r="A913" s="2">
        <v>1.9345454550000001</v>
      </c>
      <c r="B913">
        <v>2.0999999999999999E-5</v>
      </c>
      <c r="C913">
        <v>2.5000000000000001E-4</v>
      </c>
      <c r="D913" s="1">
        <v>2722</v>
      </c>
      <c r="E913" s="1">
        <v>38</v>
      </c>
      <c r="F913" s="1">
        <v>161330</v>
      </c>
    </row>
    <row r="914" spans="1:6" x14ac:dyDescent="0.2">
      <c r="A914" s="2">
        <v>1.363636364</v>
      </c>
      <c r="B914">
        <v>1.4999999999999999E-4</v>
      </c>
      <c r="C914">
        <v>4.0000000000000002E-4</v>
      </c>
      <c r="D914" s="1">
        <v>385</v>
      </c>
      <c r="E914" s="1">
        <v>6</v>
      </c>
      <c r="F914" s="1">
        <v>3200</v>
      </c>
    </row>
    <row r="915" spans="1:6" x14ac:dyDescent="0.2">
      <c r="A915" s="2">
        <v>1.3333333329999999</v>
      </c>
      <c r="B915">
        <v>1E-4</v>
      </c>
      <c r="C915">
        <v>2.9999999999999997E-4</v>
      </c>
      <c r="D915" s="1">
        <v>507</v>
      </c>
      <c r="E915" s="1">
        <v>6.6</v>
      </c>
      <c r="F915" s="1">
        <v>3700</v>
      </c>
    </row>
    <row r="916" spans="1:6" x14ac:dyDescent="0.2">
      <c r="A916" s="2">
        <v>1.4848484850000001</v>
      </c>
      <c r="B916">
        <v>9.7999999999999997E-5</v>
      </c>
      <c r="C916">
        <v>2.9999999999999997E-4</v>
      </c>
      <c r="D916" s="1">
        <v>621</v>
      </c>
      <c r="E916" s="1">
        <v>7.5</v>
      </c>
      <c r="F916" s="1">
        <v>6000</v>
      </c>
    </row>
    <row r="917" spans="1:6" x14ac:dyDescent="0.2">
      <c r="A917" s="2">
        <v>2.4727272729999998</v>
      </c>
      <c r="B917">
        <v>6.7999999999999999E-5</v>
      </c>
      <c r="C917">
        <v>2.5000000000000001E-4</v>
      </c>
      <c r="D917" s="1">
        <v>3400</v>
      </c>
      <c r="E917" s="1">
        <v>15</v>
      </c>
      <c r="F917" s="1">
        <v>60000</v>
      </c>
    </row>
    <row r="918" spans="1:6" x14ac:dyDescent="0.2">
      <c r="A918" s="2">
        <v>0.87272727299999997</v>
      </c>
      <c r="B918">
        <v>3.6000000000000001E-5</v>
      </c>
      <c r="C918">
        <v>4.0000000000000002E-4</v>
      </c>
      <c r="D918" s="1">
        <v>1042</v>
      </c>
      <c r="E918" s="1">
        <v>16</v>
      </c>
      <c r="F918" s="1">
        <v>21000</v>
      </c>
    </row>
    <row r="919" spans="1:6" x14ac:dyDescent="0.2">
      <c r="A919" s="2">
        <v>0.93181818199999999</v>
      </c>
      <c r="B919">
        <v>4.1E-5</v>
      </c>
      <c r="C919">
        <v>4.0000000000000002E-4</v>
      </c>
      <c r="D919" s="1">
        <v>1028</v>
      </c>
      <c r="E919" s="1">
        <v>15</v>
      </c>
      <c r="F919" s="1">
        <v>20000</v>
      </c>
    </row>
    <row r="920" spans="1:6" x14ac:dyDescent="0.2">
      <c r="A920" s="2">
        <v>1.5818181819999999</v>
      </c>
      <c r="B920">
        <v>6.0000000000000002E-5</v>
      </c>
      <c r="C920">
        <v>4.0000000000000002E-4</v>
      </c>
      <c r="D920" s="1">
        <v>1770</v>
      </c>
      <c r="E920" s="1">
        <v>17.399999999999999</v>
      </c>
      <c r="F920" s="1">
        <v>64600</v>
      </c>
    </row>
    <row r="921" spans="1:6" x14ac:dyDescent="0.2">
      <c r="A921" s="2">
        <v>1.04</v>
      </c>
      <c r="B921">
        <v>4.3999999999999999E-5</v>
      </c>
      <c r="C921">
        <v>2.9999999999999997E-4</v>
      </c>
      <c r="D921" s="1">
        <v>1320</v>
      </c>
      <c r="E921" s="1">
        <v>11.7</v>
      </c>
      <c r="F921" s="1">
        <v>17140</v>
      </c>
    </row>
    <row r="922" spans="1:6" x14ac:dyDescent="0.2">
      <c r="A922" s="2">
        <v>1.002272727</v>
      </c>
      <c r="B922">
        <v>4.8999999999999998E-5</v>
      </c>
      <c r="C922">
        <v>4.0000000000000002E-4</v>
      </c>
      <c r="D922" s="1">
        <v>1490</v>
      </c>
      <c r="E922" s="1">
        <v>13.5</v>
      </c>
      <c r="F922" s="1">
        <v>27330</v>
      </c>
    </row>
    <row r="923" spans="1:6" x14ac:dyDescent="0.2">
      <c r="A923" s="2">
        <v>1.27030303</v>
      </c>
      <c r="B923">
        <v>4.8000000000000001E-5</v>
      </c>
      <c r="C923">
        <v>2.9999999999999997E-4</v>
      </c>
      <c r="D923" s="1">
        <v>1330</v>
      </c>
      <c r="E923" s="1">
        <v>13.1</v>
      </c>
      <c r="F923" s="1">
        <v>20500</v>
      </c>
    </row>
    <row r="924" spans="1:6" x14ac:dyDescent="0.2">
      <c r="A924" s="2">
        <v>2.0848484850000002</v>
      </c>
      <c r="B924">
        <v>1.5999999999999999E-5</v>
      </c>
      <c r="C924">
        <v>2.0000000000000001E-4</v>
      </c>
      <c r="D924" s="1">
        <v>1043</v>
      </c>
      <c r="E924" s="1">
        <v>43</v>
      </c>
      <c r="F924" s="1">
        <v>90000</v>
      </c>
    </row>
    <row r="925" spans="1:6" x14ac:dyDescent="0.2">
      <c r="A925" s="2">
        <v>1.156363636</v>
      </c>
      <c r="B925">
        <v>1.8E-5</v>
      </c>
      <c r="C925">
        <v>2.5000000000000001E-4</v>
      </c>
      <c r="D925" s="1">
        <v>3201</v>
      </c>
      <c r="E925" s="1">
        <v>26.5</v>
      </c>
      <c r="F925" s="1">
        <v>120000</v>
      </c>
    </row>
    <row r="926" spans="1:6" x14ac:dyDescent="0.2">
      <c r="A926" s="2">
        <v>1.339393939</v>
      </c>
      <c r="B926">
        <v>3.4E-5</v>
      </c>
      <c r="C926">
        <v>2.9999999999999997E-4</v>
      </c>
      <c r="D926" s="1">
        <v>2140</v>
      </c>
      <c r="E926" s="1">
        <v>19.5</v>
      </c>
      <c r="F926" s="1">
        <v>70000</v>
      </c>
    </row>
    <row r="927" spans="1:6" x14ac:dyDescent="0.2">
      <c r="A927" s="2">
        <v>1.3050505050000001</v>
      </c>
      <c r="B927">
        <v>3.8000000000000002E-5</v>
      </c>
      <c r="C927">
        <v>2.9999999999999997E-4</v>
      </c>
      <c r="D927" s="1">
        <v>2160</v>
      </c>
      <c r="E927" s="1">
        <v>17</v>
      </c>
      <c r="F927" s="1">
        <v>60000</v>
      </c>
    </row>
    <row r="928" spans="1:6" x14ac:dyDescent="0.2">
      <c r="A928" s="2">
        <v>3.7422222220000001</v>
      </c>
      <c r="B928">
        <v>1.1E-4</v>
      </c>
      <c r="C928">
        <v>2.9999999999999997E-4</v>
      </c>
      <c r="D928" s="1">
        <v>1150</v>
      </c>
      <c r="E928" s="1">
        <v>16.84</v>
      </c>
      <c r="F928" s="1">
        <v>12300</v>
      </c>
    </row>
    <row r="929" spans="1:6" x14ac:dyDescent="0.2">
      <c r="A929" s="2">
        <v>0.16161616200000001</v>
      </c>
      <c r="B929">
        <v>8.0000000000000002E-3</v>
      </c>
      <c r="C929">
        <v>2.1000000000000001E-2</v>
      </c>
      <c r="D929" s="1">
        <v>9.1</v>
      </c>
      <c r="E929" s="1">
        <v>0.7</v>
      </c>
      <c r="F929" s="1">
        <v>5.4</v>
      </c>
    </row>
    <row r="930" spans="1:6" x14ac:dyDescent="0.2">
      <c r="A930" s="2">
        <v>6.5372828999999993E-2</v>
      </c>
      <c r="B930">
        <v>1.2E-2</v>
      </c>
      <c r="C930">
        <v>8.8999999999999996E-2</v>
      </c>
      <c r="D930" s="1">
        <v>13.7</v>
      </c>
      <c r="E930" s="1">
        <v>0.8</v>
      </c>
      <c r="F930" s="1">
        <v>20.399999999999999</v>
      </c>
    </row>
    <row r="931" spans="1:6" x14ac:dyDescent="0.2">
      <c r="A931" s="2">
        <v>9.0043289999999998E-2</v>
      </c>
      <c r="B931">
        <v>2.5999999999999999E-2</v>
      </c>
      <c r="C931">
        <v>7.0000000000000007E-2</v>
      </c>
      <c r="D931" s="1">
        <v>6.4</v>
      </c>
      <c r="E931" s="1">
        <v>0.4</v>
      </c>
      <c r="F931" s="1">
        <v>2.2999999999999998</v>
      </c>
    </row>
    <row r="932" spans="1:6" x14ac:dyDescent="0.2">
      <c r="A932" s="2">
        <v>5.1948052000000002E-2</v>
      </c>
      <c r="B932">
        <v>1.7999999999999999E-2</v>
      </c>
      <c r="C932">
        <v>0.105</v>
      </c>
      <c r="D932" s="1">
        <v>10.1</v>
      </c>
      <c r="E932" s="1">
        <v>0.5</v>
      </c>
      <c r="F932" s="1">
        <v>9.5</v>
      </c>
    </row>
    <row r="933" spans="1:6" x14ac:dyDescent="0.2">
      <c r="A933" s="2">
        <v>1.8472727272727276</v>
      </c>
      <c r="B933">
        <v>0.05</v>
      </c>
      <c r="C933">
        <v>6.0000000000000001E-3</v>
      </c>
      <c r="D933" s="1">
        <v>2.46888</v>
      </c>
      <c r="E933" s="1">
        <v>0.36576000000000003</v>
      </c>
      <c r="F933" s="1">
        <v>0.39643585228800005</v>
      </c>
    </row>
    <row r="934" spans="1:6" x14ac:dyDescent="0.2">
      <c r="A934" s="2">
        <v>0.13685239499999999</v>
      </c>
      <c r="B934">
        <v>3.5000000000000003E-2</v>
      </c>
      <c r="C934">
        <v>3.1E-2</v>
      </c>
      <c r="D934" s="1">
        <v>2.7</v>
      </c>
      <c r="E934" s="1">
        <v>0.2</v>
      </c>
      <c r="F934" s="1">
        <v>0.5</v>
      </c>
    </row>
    <row r="935" spans="1:6" x14ac:dyDescent="0.2">
      <c r="A935" s="2">
        <v>11.73020528</v>
      </c>
      <c r="B935">
        <v>1.2E-2</v>
      </c>
      <c r="C935">
        <v>6.2000000000000003E-5</v>
      </c>
      <c r="D935" s="1">
        <v>2.7</v>
      </c>
      <c r="E935" s="1">
        <v>0.1</v>
      </c>
      <c r="F935" s="1">
        <v>1.7</v>
      </c>
    </row>
    <row r="936" spans="1:6" x14ac:dyDescent="0.2">
      <c r="A936" s="2">
        <v>2.5454544999999999E-2</v>
      </c>
      <c r="B936">
        <v>3.0000000000000001E-3</v>
      </c>
      <c r="C936">
        <v>0.05</v>
      </c>
      <c r="D936" s="1">
        <v>36.6</v>
      </c>
      <c r="E936" s="1">
        <v>0.7</v>
      </c>
      <c r="F936" s="1">
        <v>39.6</v>
      </c>
    </row>
    <row r="937" spans="1:6" x14ac:dyDescent="0.2">
      <c r="A937" s="2">
        <v>0.11904761899999999</v>
      </c>
      <c r="B937">
        <v>1.0999999999999999E-2</v>
      </c>
      <c r="C937">
        <v>2.8000000000000001E-2</v>
      </c>
      <c r="D937" s="1">
        <v>4.3</v>
      </c>
      <c r="E937" s="1">
        <v>0.5</v>
      </c>
      <c r="F937" s="1">
        <v>2.1</v>
      </c>
    </row>
    <row r="938" spans="1:6" x14ac:dyDescent="0.2">
      <c r="A938" s="2">
        <v>4.4755244999999999E-2</v>
      </c>
      <c r="B938">
        <v>8.0000000000000002E-3</v>
      </c>
      <c r="C938">
        <v>3.2500000000000001E-2</v>
      </c>
      <c r="D938" s="1">
        <v>6.4</v>
      </c>
      <c r="E938" s="1">
        <v>0.3</v>
      </c>
      <c r="F938" s="1">
        <v>3.5</v>
      </c>
    </row>
    <row r="939" spans="1:6" x14ac:dyDescent="0.2">
      <c r="A939" s="2">
        <v>6.0606061000000003E-2</v>
      </c>
      <c r="B939">
        <v>1.2999999999999999E-2</v>
      </c>
      <c r="C939">
        <v>5.1999999999999998E-2</v>
      </c>
      <c r="D939" s="1">
        <v>7.3</v>
      </c>
      <c r="E939" s="1">
        <v>0.4</v>
      </c>
      <c r="F939" s="1">
        <v>4</v>
      </c>
    </row>
    <row r="940" spans="1:6" x14ac:dyDescent="0.2">
      <c r="A940" s="2">
        <v>0.33939393899999998</v>
      </c>
      <c r="B940">
        <v>1.4E-2</v>
      </c>
      <c r="C940">
        <v>5.0000000000000001E-3</v>
      </c>
      <c r="D940" s="1">
        <v>3</v>
      </c>
      <c r="E940" s="1">
        <v>0.2</v>
      </c>
      <c r="F940" s="1">
        <v>0.2</v>
      </c>
    </row>
    <row r="941" spans="1:6" x14ac:dyDescent="0.2">
      <c r="A941" s="2">
        <v>60.60606061</v>
      </c>
      <c r="B941">
        <v>3.1E-2</v>
      </c>
      <c r="C941">
        <v>6.2000000000000003E-5</v>
      </c>
      <c r="D941" s="1">
        <v>1.9</v>
      </c>
      <c r="E941" s="1">
        <v>0.2</v>
      </c>
      <c r="F941" s="1">
        <v>0.4</v>
      </c>
    </row>
    <row r="942" spans="1:6" x14ac:dyDescent="0.2">
      <c r="A942" s="2">
        <v>0.63795853300000005</v>
      </c>
      <c r="B942">
        <v>0.01</v>
      </c>
      <c r="C942">
        <v>5.7000000000000002E-3</v>
      </c>
      <c r="D942" s="1">
        <v>4.3</v>
      </c>
      <c r="E942" s="1">
        <v>0.6</v>
      </c>
      <c r="F942" s="1">
        <v>1.6</v>
      </c>
    </row>
    <row r="943" spans="1:6" x14ac:dyDescent="0.2">
      <c r="A943" s="2">
        <v>5.1948052000000002E-2</v>
      </c>
      <c r="B943">
        <v>3.0000000000000001E-3</v>
      </c>
      <c r="C943">
        <v>2.8000000000000001E-2</v>
      </c>
      <c r="D943" s="1">
        <v>13.7</v>
      </c>
      <c r="E943" s="1">
        <v>0.8</v>
      </c>
      <c r="F943" s="1">
        <v>9.8000000000000007</v>
      </c>
    </row>
    <row r="944" spans="1:6" x14ac:dyDescent="0.2">
      <c r="A944" s="2">
        <v>0.127272727</v>
      </c>
      <c r="B944">
        <v>4.2000000000000003E-2</v>
      </c>
      <c r="C944">
        <v>0.1</v>
      </c>
      <c r="D944" s="1">
        <v>7.6</v>
      </c>
      <c r="E944" s="1">
        <v>0.5</v>
      </c>
      <c r="F944" s="1">
        <v>3.7</v>
      </c>
    </row>
    <row r="945" spans="1:6" x14ac:dyDescent="0.2">
      <c r="A945" s="2">
        <v>7.9338843000000006E-2</v>
      </c>
      <c r="B945">
        <v>2.4E-2</v>
      </c>
      <c r="C945">
        <v>0.11</v>
      </c>
      <c r="D945" s="1">
        <v>10.4</v>
      </c>
      <c r="E945" s="1">
        <v>0.6</v>
      </c>
      <c r="F945" s="1">
        <v>7.4</v>
      </c>
    </row>
    <row r="946" spans="1:6" x14ac:dyDescent="0.2">
      <c r="A946" s="2">
        <v>0.61818181800000005</v>
      </c>
      <c r="B946">
        <v>5.0999999999999997E-2</v>
      </c>
      <c r="C946">
        <v>1.4999999999999999E-2</v>
      </c>
      <c r="D946" s="1">
        <v>2.5</v>
      </c>
      <c r="E946" s="1">
        <v>0.3</v>
      </c>
      <c r="F946" s="1">
        <v>0.4</v>
      </c>
    </row>
    <row r="947" spans="1:6" x14ac:dyDescent="0.2">
      <c r="A947" s="2">
        <v>6.9054177999999994E-2</v>
      </c>
      <c r="B947">
        <v>4.7E-2</v>
      </c>
      <c r="C947">
        <v>0.16500000000000001</v>
      </c>
      <c r="D947" s="1">
        <v>9.1</v>
      </c>
      <c r="E947" s="1">
        <v>0.4</v>
      </c>
      <c r="F947" s="1">
        <v>19</v>
      </c>
    </row>
    <row r="948" spans="1:6" x14ac:dyDescent="0.2">
      <c r="A948" s="2">
        <v>5.5218855218855216E-2</v>
      </c>
      <c r="B948">
        <v>3.0000000000000001E-3</v>
      </c>
      <c r="C948">
        <v>2.7E-2</v>
      </c>
      <c r="D948" s="1">
        <v>17.37</v>
      </c>
      <c r="E948" s="1">
        <v>0.82</v>
      </c>
      <c r="F948" s="1">
        <v>25.97</v>
      </c>
    </row>
    <row r="949" spans="1:6" x14ac:dyDescent="0.2">
      <c r="A949" s="2">
        <v>1.5151515000000001E-2</v>
      </c>
      <c r="B949">
        <v>4.0000000000000001E-3</v>
      </c>
      <c r="C949">
        <v>0.08</v>
      </c>
      <c r="D949" s="1">
        <v>17.399999999999999</v>
      </c>
      <c r="E949" s="1">
        <v>0.5</v>
      </c>
      <c r="F949" s="1">
        <v>32.299999999999997</v>
      </c>
    </row>
    <row r="950" spans="1:6" x14ac:dyDescent="0.2">
      <c r="A950" s="2">
        <v>0.16161616200000001</v>
      </c>
      <c r="B950">
        <v>0.06</v>
      </c>
      <c r="C950">
        <v>4.4999999999999998E-2</v>
      </c>
      <c r="D950" s="1">
        <v>1.3</v>
      </c>
      <c r="E950" s="1">
        <v>0.2</v>
      </c>
      <c r="F950" s="1">
        <v>0.3</v>
      </c>
    </row>
    <row r="951" spans="1:6" x14ac:dyDescent="0.2">
      <c r="A951" s="2">
        <v>5.5944055999999999E-2</v>
      </c>
      <c r="B951">
        <v>0.01</v>
      </c>
      <c r="C951">
        <v>6.5000000000000002E-2</v>
      </c>
      <c r="D951" s="1">
        <v>22.9</v>
      </c>
      <c r="E951" s="1">
        <v>0.6</v>
      </c>
      <c r="F951" s="1">
        <v>15.7</v>
      </c>
    </row>
    <row r="952" spans="1:6" x14ac:dyDescent="0.2">
      <c r="A952" s="2">
        <v>8.7774295000000002E-2</v>
      </c>
      <c r="B952">
        <v>2.8000000000000001E-2</v>
      </c>
      <c r="C952">
        <v>5.8000000000000003E-2</v>
      </c>
      <c r="D952" s="1">
        <v>5.8</v>
      </c>
      <c r="E952" s="1">
        <v>0.3</v>
      </c>
      <c r="F952" s="1">
        <v>1.9</v>
      </c>
    </row>
    <row r="953" spans="1:6" x14ac:dyDescent="0.2">
      <c r="A953" s="2">
        <v>0.19393939399999999</v>
      </c>
      <c r="B953">
        <v>1.6E-2</v>
      </c>
      <c r="C953">
        <v>3.5000000000000003E-2</v>
      </c>
      <c r="D953" s="1">
        <v>11.9</v>
      </c>
      <c r="E953" s="1">
        <v>0.7</v>
      </c>
      <c r="F953" s="1">
        <v>13.6</v>
      </c>
    </row>
    <row r="954" spans="1:6" x14ac:dyDescent="0.2">
      <c r="A954" s="2">
        <v>3.6363635999999998E-2</v>
      </c>
      <c r="B954">
        <v>4.0000000000000001E-3</v>
      </c>
      <c r="C954">
        <v>0.04</v>
      </c>
      <c r="D954" s="1">
        <v>22.3</v>
      </c>
      <c r="E954" s="1">
        <v>0.6</v>
      </c>
      <c r="F954" s="1">
        <v>32</v>
      </c>
    </row>
    <row r="955" spans="1:6" x14ac:dyDescent="0.2">
      <c r="A955" s="2">
        <v>0.12390572390572392</v>
      </c>
      <c r="B955">
        <v>4.0000000000000001E-3</v>
      </c>
      <c r="C955">
        <v>8.9999999999999993E-3</v>
      </c>
      <c r="D955" s="1">
        <v>11.58</v>
      </c>
      <c r="E955" s="1">
        <v>0.46</v>
      </c>
      <c r="F955" s="1">
        <v>5.52</v>
      </c>
    </row>
    <row r="956" spans="1:6" x14ac:dyDescent="0.2">
      <c r="A956" s="2">
        <v>2.2551091999999998E-2</v>
      </c>
      <c r="B956">
        <v>0.01</v>
      </c>
      <c r="C956">
        <v>0.215</v>
      </c>
      <c r="D956" s="1">
        <v>7.9</v>
      </c>
      <c r="E956" s="1">
        <v>0.8</v>
      </c>
      <c r="F956" s="1">
        <v>6.8</v>
      </c>
    </row>
    <row r="957" spans="1:6" x14ac:dyDescent="0.2">
      <c r="A957" s="2">
        <v>0.57109557099999997</v>
      </c>
      <c r="B957">
        <v>7.0000000000000001E-3</v>
      </c>
      <c r="C957">
        <v>5.1999999999999998E-3</v>
      </c>
      <c r="D957" s="1">
        <v>7.6</v>
      </c>
      <c r="E957" s="1">
        <v>0.7</v>
      </c>
      <c r="F957" s="1">
        <v>7.8</v>
      </c>
    </row>
    <row r="958" spans="1:6" x14ac:dyDescent="0.2">
      <c r="A958" s="2">
        <v>0.106060606</v>
      </c>
      <c r="B958">
        <v>3.5000000000000003E-2</v>
      </c>
      <c r="C958">
        <v>0.1</v>
      </c>
      <c r="D958" s="1">
        <v>6.7</v>
      </c>
      <c r="E958" s="1">
        <v>0.5</v>
      </c>
      <c r="F958" s="1">
        <v>5.9</v>
      </c>
    </row>
    <row r="959" spans="1:6" x14ac:dyDescent="0.2">
      <c r="A959" s="2">
        <v>6.6666666999999999E-2</v>
      </c>
      <c r="B959">
        <v>3.3000000000000002E-2</v>
      </c>
      <c r="C959">
        <v>0.06</v>
      </c>
      <c r="D959" s="1">
        <v>2.7</v>
      </c>
      <c r="E959" s="1">
        <v>0.2</v>
      </c>
      <c r="F959" s="1">
        <v>0.4</v>
      </c>
    </row>
    <row r="960" spans="1:6" x14ac:dyDescent="0.2">
      <c r="A960" s="2">
        <v>0.63636363600000001</v>
      </c>
      <c r="B960">
        <v>4.9000000000000002E-2</v>
      </c>
      <c r="C960">
        <v>1.4E-2</v>
      </c>
      <c r="D960" s="1">
        <v>3</v>
      </c>
      <c r="E960" s="1">
        <v>0.3</v>
      </c>
      <c r="F960" s="1">
        <v>0.8</v>
      </c>
    </row>
    <row r="961" spans="1:6" x14ac:dyDescent="0.2">
      <c r="A961" s="2">
        <v>4.5454544999999999E-2</v>
      </c>
      <c r="B961">
        <v>0.02</v>
      </c>
      <c r="C961">
        <v>0.16</v>
      </c>
      <c r="D961" s="1">
        <v>10.1</v>
      </c>
      <c r="E961" s="1">
        <v>0.6</v>
      </c>
      <c r="F961" s="1">
        <v>10.6</v>
      </c>
    </row>
    <row r="962" spans="1:6" x14ac:dyDescent="0.2">
      <c r="A962" s="2">
        <v>0.14600551000000001</v>
      </c>
      <c r="B962">
        <v>5.2999999999999999E-2</v>
      </c>
      <c r="C962">
        <v>0.11</v>
      </c>
      <c r="D962" s="1">
        <v>5.5</v>
      </c>
      <c r="E962" s="1">
        <v>0.5</v>
      </c>
      <c r="F962" s="1">
        <v>5.6</v>
      </c>
    </row>
    <row r="963" spans="1:6" x14ac:dyDescent="0.2">
      <c r="A963" s="2">
        <v>9.0909090999999997E-2</v>
      </c>
      <c r="B963">
        <v>1.4999999999999999E-2</v>
      </c>
      <c r="C963">
        <v>0.06</v>
      </c>
      <c r="D963" s="1">
        <v>14.9</v>
      </c>
      <c r="E963" s="1">
        <v>0.6</v>
      </c>
      <c r="F963" s="1">
        <v>12.5</v>
      </c>
    </row>
    <row r="964" spans="1:6" x14ac:dyDescent="0.2">
      <c r="A964" s="2">
        <v>0.15151515199999999</v>
      </c>
      <c r="B964">
        <v>0.03</v>
      </c>
      <c r="C964">
        <v>0.06</v>
      </c>
      <c r="D964" s="1">
        <v>4.5999999999999996</v>
      </c>
      <c r="E964" s="1">
        <v>0.5</v>
      </c>
      <c r="F964" s="1">
        <v>1.7</v>
      </c>
    </row>
    <row r="965" spans="1:6" x14ac:dyDescent="0.2">
      <c r="A965" s="2">
        <v>0.265151515</v>
      </c>
      <c r="B965">
        <v>0.05</v>
      </c>
      <c r="C965">
        <v>0.08</v>
      </c>
      <c r="D965" s="1">
        <v>5.8</v>
      </c>
      <c r="E965" s="1">
        <v>0.7</v>
      </c>
      <c r="F965" s="1">
        <v>2.7</v>
      </c>
    </row>
    <row r="966" spans="1:6" x14ac:dyDescent="0.2">
      <c r="A966" s="2">
        <v>0.117032393</v>
      </c>
      <c r="B966">
        <v>2.8000000000000001E-2</v>
      </c>
      <c r="C966">
        <v>5.8000000000000003E-2</v>
      </c>
      <c r="D966" s="1">
        <v>7.9</v>
      </c>
      <c r="E966" s="1">
        <v>0.4</v>
      </c>
      <c r="F966" s="1">
        <v>3.7</v>
      </c>
    </row>
    <row r="967" spans="1:6" x14ac:dyDescent="0.2">
      <c r="A967" s="2">
        <v>2.8860028999999999E-2</v>
      </c>
      <c r="B967">
        <v>0.01</v>
      </c>
      <c r="C967">
        <v>0.105</v>
      </c>
      <c r="D967" s="1">
        <v>10.4</v>
      </c>
      <c r="E967" s="1">
        <v>0.5</v>
      </c>
      <c r="F967" s="1">
        <v>17.5</v>
      </c>
    </row>
    <row r="968" spans="1:6" x14ac:dyDescent="0.2">
      <c r="A968" s="2">
        <v>0.102564103</v>
      </c>
      <c r="B968">
        <v>2.1999999999999999E-2</v>
      </c>
      <c r="C968">
        <v>3.9E-2</v>
      </c>
      <c r="D968" s="1">
        <v>4.3</v>
      </c>
      <c r="E968" s="1">
        <v>0.3</v>
      </c>
      <c r="F968" s="1">
        <v>1.2</v>
      </c>
    </row>
    <row r="969" spans="1:6" x14ac:dyDescent="0.2">
      <c r="A969" s="2">
        <v>0.270933333</v>
      </c>
      <c r="B969">
        <v>1.4E-2</v>
      </c>
      <c r="C969">
        <v>2.1000000000000001E-2</v>
      </c>
      <c r="D969" s="1">
        <v>9.1440000000000001</v>
      </c>
      <c r="E969" s="1">
        <v>0.67056000000000004</v>
      </c>
      <c r="F969" s="1">
        <v>5.4085176989999999</v>
      </c>
    </row>
    <row r="970" spans="1:6" x14ac:dyDescent="0.2">
      <c r="A970" s="2">
        <v>0.323681416</v>
      </c>
      <c r="B970">
        <v>3.3000000000000002E-2</v>
      </c>
      <c r="C970">
        <v>2.2599999999999999E-2</v>
      </c>
      <c r="D970" s="1">
        <v>4.5720000000000001</v>
      </c>
      <c r="E970" s="1">
        <v>0.36575999999999997</v>
      </c>
      <c r="F970" s="1">
        <v>1.4441591760000001</v>
      </c>
    </row>
    <row r="971" spans="1:6" x14ac:dyDescent="0.2">
      <c r="A971" s="2">
        <v>0.94545454545454566</v>
      </c>
      <c r="B971">
        <v>2.0000000000000001E-4</v>
      </c>
      <c r="C971">
        <v>5.9999999999999995E-4</v>
      </c>
      <c r="D971" s="1">
        <v>105</v>
      </c>
      <c r="E971" s="1">
        <v>4.68</v>
      </c>
      <c r="F971" s="1">
        <v>570</v>
      </c>
    </row>
    <row r="972" spans="1:6" x14ac:dyDescent="0.2">
      <c r="A972" s="2">
        <v>0.1059101654846336</v>
      </c>
      <c r="B972">
        <v>2.1999999999999999E-2</v>
      </c>
      <c r="C972">
        <v>0.14099999999999999</v>
      </c>
      <c r="D972" s="1">
        <v>11</v>
      </c>
      <c r="E972" s="1">
        <v>1.1200000000000001</v>
      </c>
      <c r="F972" s="1">
        <v>16.835000000000001</v>
      </c>
    </row>
    <row r="973" spans="1:6" x14ac:dyDescent="0.2">
      <c r="A973" s="2">
        <v>1.9580419580419582E-2</v>
      </c>
      <c r="B973">
        <v>6.9999999999999999E-4</v>
      </c>
      <c r="C973">
        <v>2.5999999999999999E-2</v>
      </c>
      <c r="D973" s="1">
        <v>18</v>
      </c>
      <c r="E973" s="1">
        <v>1.2</v>
      </c>
      <c r="F973" s="1">
        <v>23</v>
      </c>
    </row>
    <row r="974" spans="1:6" x14ac:dyDescent="0.2">
      <c r="A974" s="2">
        <v>5.4331550999999999E-2</v>
      </c>
      <c r="B974">
        <v>5.0000000000000001E-3</v>
      </c>
      <c r="C974">
        <v>5.7799999999999997E-2</v>
      </c>
      <c r="D974" s="1">
        <v>18.227039999999999</v>
      </c>
      <c r="E974" s="1">
        <v>1.04</v>
      </c>
      <c r="F974" s="1">
        <v>37.095069035519998</v>
      </c>
    </row>
    <row r="975" spans="1:6" x14ac:dyDescent="0.2">
      <c r="A975" s="2">
        <v>0.92363636400000004</v>
      </c>
      <c r="B975">
        <v>4.0000000000000001E-3</v>
      </c>
      <c r="C975">
        <v>4.0000000000000002E-4</v>
      </c>
      <c r="D975" s="1">
        <v>1.9659600000000002</v>
      </c>
      <c r="E975" s="1">
        <v>0.15</v>
      </c>
      <c r="F975" s="1">
        <v>0.33980215910400002</v>
      </c>
    </row>
    <row r="976" spans="1:6" x14ac:dyDescent="0.2">
      <c r="A976" s="2">
        <v>12.192</v>
      </c>
      <c r="B976">
        <v>2E-3</v>
      </c>
      <c r="C976">
        <v>1E-4</v>
      </c>
      <c r="D976" s="1">
        <v>13.80744</v>
      </c>
      <c r="E976" s="1">
        <v>1.01</v>
      </c>
      <c r="F976" s="1">
        <v>32.847542046720008</v>
      </c>
    </row>
    <row r="977" spans="1:6" x14ac:dyDescent="0.2">
      <c r="A977" s="2">
        <v>0.11626192</v>
      </c>
      <c r="B977">
        <v>1.4999999999999999E-2</v>
      </c>
      <c r="C977">
        <v>1.43E-2</v>
      </c>
      <c r="D977" s="1">
        <v>3.4442400000000002</v>
      </c>
      <c r="E977" s="1">
        <v>0.18</v>
      </c>
      <c r="F977" s="1">
        <v>0.76455485798400014</v>
      </c>
    </row>
    <row r="978" spans="1:6" x14ac:dyDescent="0.2">
      <c r="A978" s="2">
        <v>3.7629629999999997E-2</v>
      </c>
      <c r="B978">
        <v>4.0000000000000001E-3</v>
      </c>
      <c r="C978">
        <v>2.1600000000000001E-2</v>
      </c>
      <c r="D978" s="1">
        <v>15.331440000000001</v>
      </c>
      <c r="E978" s="1">
        <v>0.34</v>
      </c>
      <c r="F978" s="1">
        <v>4.8421807672320005</v>
      </c>
    </row>
    <row r="979" spans="1:6" x14ac:dyDescent="0.2">
      <c r="A979" s="2">
        <v>6.0356435999999999E-2</v>
      </c>
      <c r="B979">
        <v>6.0000000000000001E-3</v>
      </c>
      <c r="C979">
        <v>2.0199999999999999E-2</v>
      </c>
      <c r="D979" s="1">
        <v>2.9260800000000002</v>
      </c>
      <c r="E979" s="1">
        <v>0.34</v>
      </c>
      <c r="F979" s="1">
        <v>0.96277278412800016</v>
      </c>
    </row>
    <row r="980" spans="1:6" x14ac:dyDescent="0.2">
      <c r="A980" s="2">
        <v>2.309090909</v>
      </c>
      <c r="B980">
        <v>1E-3</v>
      </c>
      <c r="C980">
        <v>2.0000000000000001E-4</v>
      </c>
      <c r="D980" s="1">
        <v>13.868400000000001</v>
      </c>
      <c r="E980" s="1">
        <v>0.76</v>
      </c>
      <c r="F980" s="1">
        <v>24.154270142976003</v>
      </c>
    </row>
    <row r="981" spans="1:6" x14ac:dyDescent="0.2">
      <c r="A981" s="2">
        <v>0.68759596000000001</v>
      </c>
      <c r="B981">
        <v>1E-3</v>
      </c>
      <c r="C981">
        <v>1.8E-3</v>
      </c>
      <c r="D981" s="1">
        <v>27.950160000000004</v>
      </c>
      <c r="E981" s="1">
        <v>2.04</v>
      </c>
      <c r="F981" s="1">
        <v>117.51491335680002</v>
      </c>
    </row>
    <row r="982" spans="1:6" x14ac:dyDescent="0.2">
      <c r="A982" s="2">
        <v>0.199440064</v>
      </c>
      <c r="B982">
        <v>2E-3</v>
      </c>
      <c r="C982">
        <v>1.1299999999999999E-2</v>
      </c>
      <c r="D982" s="1">
        <v>29.382720000000003</v>
      </c>
      <c r="E982" s="1">
        <v>1.86</v>
      </c>
      <c r="F982" s="1">
        <v>100.52480540160002</v>
      </c>
    </row>
    <row r="983" spans="1:6" x14ac:dyDescent="0.2">
      <c r="A983" s="2">
        <v>6.8781431000000004E-2</v>
      </c>
      <c r="B983">
        <v>7.0000000000000001E-3</v>
      </c>
      <c r="C983">
        <v>1.8800000000000001E-2</v>
      </c>
      <c r="D983" s="1">
        <v>2.8590240000000002</v>
      </c>
      <c r="E983" s="1">
        <v>0.3</v>
      </c>
      <c r="F983" s="1">
        <v>0.87782224435200018</v>
      </c>
    </row>
    <row r="984" spans="1:6" x14ac:dyDescent="0.2">
      <c r="A984" s="2">
        <v>6.9272727000000006E-2</v>
      </c>
      <c r="B984">
        <v>4.0000000000000001E-3</v>
      </c>
      <c r="C984">
        <v>2.24E-2</v>
      </c>
      <c r="D984" s="1">
        <v>8.9001599999999996</v>
      </c>
      <c r="E984" s="1">
        <v>0.64</v>
      </c>
      <c r="F984" s="1">
        <v>8.5800045173760005</v>
      </c>
    </row>
    <row r="985" spans="1:6" x14ac:dyDescent="0.2">
      <c r="A985" s="2">
        <v>0.63944055899999996</v>
      </c>
      <c r="B985">
        <v>8.9999999999999993E-3</v>
      </c>
      <c r="C985">
        <v>1.2999999999999999E-3</v>
      </c>
      <c r="D985" s="1">
        <v>2.3926799999999999</v>
      </c>
      <c r="E985" s="1">
        <v>0.15</v>
      </c>
      <c r="F985" s="1">
        <v>0.28316846592000006</v>
      </c>
    </row>
    <row r="986" spans="1:6" x14ac:dyDescent="0.2">
      <c r="A986" s="2">
        <v>0.123151515</v>
      </c>
      <c r="B986">
        <v>1.4999999999999999E-2</v>
      </c>
      <c r="C986">
        <v>1.35E-2</v>
      </c>
      <c r="D986" s="1">
        <v>2.7584400000000002</v>
      </c>
      <c r="E986" s="1">
        <v>0.18</v>
      </c>
      <c r="F986" s="1">
        <v>0.56633693184000011</v>
      </c>
    </row>
    <row r="987" spans="1:6" x14ac:dyDescent="0.2">
      <c r="A987" s="2">
        <v>2.493818182</v>
      </c>
      <c r="B987">
        <v>3.0000000000000001E-3</v>
      </c>
      <c r="C987">
        <v>4.0000000000000002E-4</v>
      </c>
      <c r="D987" s="1">
        <v>6.3703199999999995</v>
      </c>
      <c r="E987" s="1">
        <v>0.55000000000000004</v>
      </c>
      <c r="F987" s="1">
        <v>7.7021822730240013</v>
      </c>
    </row>
    <row r="988" spans="1:6" x14ac:dyDescent="0.2">
      <c r="A988" s="2">
        <v>3.0680246447881306E-2</v>
      </c>
      <c r="B988">
        <v>2E-3</v>
      </c>
      <c r="C988">
        <v>2.41E-2</v>
      </c>
      <c r="D988" s="1">
        <v>8.66</v>
      </c>
      <c r="E988" s="1">
        <v>0.61</v>
      </c>
      <c r="F988" s="1">
        <v>5.8</v>
      </c>
    </row>
    <row r="989" spans="1:6" x14ac:dyDescent="0.2">
      <c r="A989" s="2">
        <v>4.4138374899436845E-2</v>
      </c>
      <c r="B989">
        <v>4.0000000000000001E-3</v>
      </c>
      <c r="C989">
        <v>9.0400000000000008E-2</v>
      </c>
      <c r="D989" s="1">
        <v>41.148000000000003</v>
      </c>
      <c r="E989" s="1">
        <v>1.64592</v>
      </c>
      <c r="F989" s="1">
        <v>197.65158921215999</v>
      </c>
    </row>
    <row r="990" spans="1:6" x14ac:dyDescent="0.2">
      <c r="A990" s="2">
        <v>5.5087655882884529E-2</v>
      </c>
      <c r="B990">
        <v>6.0000000000000001E-3</v>
      </c>
      <c r="C990">
        <v>5.0299999999999997E-2</v>
      </c>
      <c r="D990" s="1">
        <v>20.909279999999999</v>
      </c>
      <c r="E990" s="1">
        <v>0.76200000000000001</v>
      </c>
      <c r="F990" s="1">
        <v>32.281205114880002</v>
      </c>
    </row>
    <row r="991" spans="1:6" x14ac:dyDescent="0.2">
      <c r="A991" s="2">
        <f>(B991*E991)/(1.65*C991)</f>
        <v>0.85551571398439141</v>
      </c>
      <c r="B991">
        <v>1.0399999999999999E-4</v>
      </c>
      <c r="C991" s="4">
        <v>4.3100000000000001E-4</v>
      </c>
      <c r="D991" s="1">
        <v>56</v>
      </c>
      <c r="E991" s="1">
        <v>5.85</v>
      </c>
      <c r="F991" s="1">
        <v>193.5</v>
      </c>
    </row>
    <row r="992" spans="1:6" x14ac:dyDescent="0.2">
      <c r="A992" s="2">
        <f>(B992*E992)/(1.65*C992)</f>
        <v>0.72125239101983285</v>
      </c>
      <c r="B992">
        <v>1.13E-4</v>
      </c>
      <c r="C992" s="4">
        <v>3.01E-4</v>
      </c>
      <c r="D992" s="1">
        <v>18.600000000000001</v>
      </c>
      <c r="E992" s="1">
        <v>3.17</v>
      </c>
      <c r="F992" s="1">
        <v>14.8</v>
      </c>
    </row>
    <row r="993" spans="1:6" x14ac:dyDescent="0.2">
      <c r="A993" s="2">
        <v>8.9531680000000002E-2</v>
      </c>
      <c r="B993">
        <v>1.2999999999999999E-2</v>
      </c>
      <c r="C993">
        <v>4.3999999999999997E-2</v>
      </c>
      <c r="D993" s="1">
        <v>5.3</v>
      </c>
      <c r="E993" s="1">
        <v>0.5</v>
      </c>
      <c r="F993" s="1">
        <v>7.2</v>
      </c>
    </row>
    <row r="994" spans="1:6" x14ac:dyDescent="0.2">
      <c r="A994" s="2">
        <v>7.5358852000000004E-2</v>
      </c>
      <c r="B994">
        <v>2.1000000000000001E-2</v>
      </c>
      <c r="C994">
        <v>0.152</v>
      </c>
      <c r="D994" s="1">
        <v>14.2</v>
      </c>
      <c r="E994" s="1">
        <v>0.9</v>
      </c>
      <c r="F994" s="1">
        <v>32.1</v>
      </c>
    </row>
    <row r="995" spans="1:6" x14ac:dyDescent="0.2">
      <c r="A995" s="2">
        <v>1.8334606999999999E-2</v>
      </c>
      <c r="B995">
        <v>4.0000000000000001E-3</v>
      </c>
      <c r="C995">
        <v>0.11899999999999999</v>
      </c>
      <c r="D995" s="1">
        <v>13</v>
      </c>
      <c r="E995" s="1">
        <v>0.9</v>
      </c>
      <c r="F995" s="1">
        <v>21.7</v>
      </c>
    </row>
    <row r="996" spans="1:6" x14ac:dyDescent="0.2">
      <c r="A996" s="2">
        <v>2.8188865E-2</v>
      </c>
      <c r="B996">
        <v>4.0000000000000001E-3</v>
      </c>
      <c r="C996">
        <v>8.5999999999999993E-2</v>
      </c>
      <c r="D996" s="1">
        <v>25.8</v>
      </c>
      <c r="E996" s="1">
        <v>1</v>
      </c>
      <c r="F996" s="1">
        <v>47.8</v>
      </c>
    </row>
    <row r="997" spans="1:6" x14ac:dyDescent="0.2">
      <c r="A997" s="2">
        <v>9.0104586E-2</v>
      </c>
      <c r="B997">
        <v>2.8000000000000001E-2</v>
      </c>
      <c r="C997">
        <v>0.113</v>
      </c>
      <c r="D997" s="1">
        <v>7.4</v>
      </c>
      <c r="E997" s="1">
        <v>0.6</v>
      </c>
      <c r="F997" s="1">
        <v>12.5</v>
      </c>
    </row>
    <row r="998" spans="1:6" x14ac:dyDescent="0.2">
      <c r="A998" s="2">
        <v>2.2328549E-2</v>
      </c>
      <c r="B998">
        <v>6.0000000000000001E-3</v>
      </c>
      <c r="C998">
        <v>0.114</v>
      </c>
      <c r="D998" s="1">
        <v>8.3000000000000007</v>
      </c>
      <c r="E998" s="1">
        <v>0.7</v>
      </c>
      <c r="F998" s="1">
        <v>16.899999999999999</v>
      </c>
    </row>
    <row r="999" spans="1:6" x14ac:dyDescent="0.2">
      <c r="A999" s="2">
        <v>3.4632034999999999E-2</v>
      </c>
      <c r="B999">
        <v>3.0000000000000001E-3</v>
      </c>
      <c r="C999">
        <v>8.4000000000000005E-2</v>
      </c>
      <c r="D999" s="1">
        <v>23.7</v>
      </c>
      <c r="E999" s="1">
        <v>1.6</v>
      </c>
      <c r="F999" s="1">
        <v>76.900000000000006</v>
      </c>
    </row>
    <row r="1000" spans="1:6" x14ac:dyDescent="0.2">
      <c r="A1000" s="2">
        <v>8.1900080000000004E-3</v>
      </c>
      <c r="B1000">
        <v>3.0000000000000001E-3</v>
      </c>
      <c r="C1000">
        <v>0.222</v>
      </c>
      <c r="D1000" s="1">
        <v>15.4</v>
      </c>
      <c r="E1000" s="1">
        <v>1</v>
      </c>
      <c r="F1000" s="1">
        <v>36.1</v>
      </c>
    </row>
    <row r="1001" spans="1:6" x14ac:dyDescent="0.2">
      <c r="A1001" s="2">
        <v>2.1294021E-2</v>
      </c>
      <c r="B1001">
        <v>1.2999999999999999E-2</v>
      </c>
      <c r="C1001">
        <v>0.111</v>
      </c>
      <c r="D1001" s="1">
        <v>2.9</v>
      </c>
      <c r="E1001" s="1">
        <v>0.3</v>
      </c>
      <c r="F1001" s="1">
        <v>1.1000000000000001</v>
      </c>
    </row>
    <row r="1002" spans="1:6" x14ac:dyDescent="0.2">
      <c r="A1002" s="2">
        <v>7.1301247999999998E-2</v>
      </c>
      <c r="B1002">
        <v>4.0000000000000001E-3</v>
      </c>
      <c r="C1002">
        <v>5.0999999999999997E-2</v>
      </c>
      <c r="D1002" s="1">
        <v>24</v>
      </c>
      <c r="E1002" s="1">
        <v>1.5</v>
      </c>
      <c r="F1002" s="1">
        <v>77.2</v>
      </c>
    </row>
    <row r="1003" spans="1:6" x14ac:dyDescent="0.2">
      <c r="A1003" s="2">
        <v>1.393939394</v>
      </c>
      <c r="B1003">
        <v>2.3E-2</v>
      </c>
      <c r="C1003">
        <v>2E-3</v>
      </c>
      <c r="D1003" s="1">
        <v>2</v>
      </c>
      <c r="E1003" s="1">
        <v>0.2</v>
      </c>
      <c r="F1003" s="1">
        <v>0.7</v>
      </c>
    </row>
    <row r="1004" spans="1:6" x14ac:dyDescent="0.2">
      <c r="A1004" s="2">
        <v>0.196447231</v>
      </c>
      <c r="B1004">
        <v>4.7E-2</v>
      </c>
      <c r="C1004">
        <v>2.9000000000000001E-2</v>
      </c>
      <c r="D1004" s="1">
        <v>2</v>
      </c>
      <c r="E1004" s="1">
        <v>0.2</v>
      </c>
      <c r="F1004" s="1">
        <v>0.2</v>
      </c>
    </row>
    <row r="1005" spans="1:6" x14ac:dyDescent="0.2">
      <c r="A1005" s="2">
        <v>0.62850729500000002</v>
      </c>
      <c r="B1005">
        <v>6.9999999999999999E-4</v>
      </c>
      <c r="C1005">
        <v>2.7E-4</v>
      </c>
      <c r="D1005" s="1">
        <v>4.5</v>
      </c>
      <c r="E1005" s="1">
        <v>0.4</v>
      </c>
      <c r="F1005" s="1">
        <v>1</v>
      </c>
    </row>
    <row r="1006" spans="1:6" x14ac:dyDescent="0.2">
      <c r="A1006" s="2">
        <v>3.636363636</v>
      </c>
      <c r="B1006">
        <v>1.4E-3</v>
      </c>
      <c r="C1006">
        <v>1.3999999999999999E-4</v>
      </c>
      <c r="D1006" s="1">
        <v>5.5</v>
      </c>
      <c r="E1006" s="1">
        <v>0.6</v>
      </c>
      <c r="F1006" s="1">
        <v>1.8</v>
      </c>
    </row>
    <row r="1007" spans="1:6" x14ac:dyDescent="0.2">
      <c r="A1007" s="2">
        <v>0.71625344400000002</v>
      </c>
      <c r="B1007">
        <v>1.2999999999999999E-3</v>
      </c>
      <c r="C1007">
        <v>3.3E-4</v>
      </c>
      <c r="D1007" s="1">
        <v>8.1999999999999993</v>
      </c>
      <c r="E1007" s="1">
        <v>0.3</v>
      </c>
      <c r="F1007" s="1">
        <v>1.1000000000000001</v>
      </c>
    </row>
    <row r="1008" spans="1:6" x14ac:dyDescent="0.2">
      <c r="A1008" s="2">
        <v>0.57416267899999995</v>
      </c>
      <c r="B1008">
        <v>2.0000000000000001E-4</v>
      </c>
      <c r="C1008">
        <v>1.9000000000000001E-4</v>
      </c>
      <c r="D1008" s="1">
        <v>5.3</v>
      </c>
      <c r="E1008" s="1">
        <v>0.9</v>
      </c>
      <c r="F1008" s="1">
        <v>2.2000000000000002</v>
      </c>
    </row>
    <row r="1009" spans="1:6" x14ac:dyDescent="0.2">
      <c r="A1009" s="2">
        <v>0.51809465300000002</v>
      </c>
      <c r="B1009">
        <v>1.6E-2</v>
      </c>
      <c r="C1009">
        <v>9.4699999999999993E-3</v>
      </c>
      <c r="D1009" s="1">
        <v>5.7607200000000001</v>
      </c>
      <c r="E1009" s="1">
        <v>0.50596799999999997</v>
      </c>
      <c r="F1009" s="1">
        <v>3.2422789349999999</v>
      </c>
    </row>
    <row r="1010" spans="1:6" x14ac:dyDescent="0.2">
      <c r="A1010" s="2">
        <v>0.19979571466360993</v>
      </c>
      <c r="B1010">
        <v>5.8999999999999999E-3</v>
      </c>
      <c r="C1010">
        <v>1.031E-2</v>
      </c>
      <c r="D1010" s="1">
        <v>15.578328000000001</v>
      </c>
      <c r="E1010" s="1">
        <v>0.57607200000000003</v>
      </c>
      <c r="F1010" s="1">
        <v>17.38427845976064</v>
      </c>
    </row>
    <row r="1011" spans="1:6" x14ac:dyDescent="0.2">
      <c r="A1011" s="2">
        <v>6.6181883999999996E-2</v>
      </c>
      <c r="B1011">
        <v>5.0000000000000001E-3</v>
      </c>
      <c r="C1011">
        <v>3.6630000000000003E-2</v>
      </c>
      <c r="D1011" s="1">
        <v>12.3</v>
      </c>
      <c r="E1011" s="1">
        <v>0.8</v>
      </c>
      <c r="F1011" s="1">
        <v>17.8</v>
      </c>
    </row>
    <row r="1012" spans="1:6" x14ac:dyDescent="0.2">
      <c r="A1012" s="2">
        <v>0.92352092399999997</v>
      </c>
      <c r="B1012">
        <v>8.0000000000000004E-4</v>
      </c>
      <c r="C1012">
        <v>6.3000000000000003E-4</v>
      </c>
      <c r="D1012" s="1">
        <v>13.2</v>
      </c>
      <c r="E1012" s="1">
        <v>1.2</v>
      </c>
      <c r="F1012" s="1">
        <v>18.8</v>
      </c>
    </row>
    <row r="1013" spans="1:6" x14ac:dyDescent="0.2">
      <c r="A1013" s="2">
        <v>7.0207020999999994E-2</v>
      </c>
      <c r="B1013">
        <v>1.2999999999999999E-3</v>
      </c>
      <c r="C1013">
        <v>2.0199999999999999E-2</v>
      </c>
      <c r="D1013" s="1">
        <v>26.3</v>
      </c>
      <c r="E1013" s="1">
        <v>1.8</v>
      </c>
      <c r="F1013" s="1">
        <v>75.3</v>
      </c>
    </row>
    <row r="1014" spans="1:6" x14ac:dyDescent="0.2">
      <c r="A1014" s="2">
        <v>9.5555614973262065E-2</v>
      </c>
      <c r="B1014">
        <v>2.0999999999999999E-3</v>
      </c>
      <c r="C1014">
        <v>1.9039999999999998E-2</v>
      </c>
      <c r="D1014" s="1">
        <v>30.784800000000001</v>
      </c>
      <c r="E1014" s="1">
        <v>1.4295120000000001</v>
      </c>
      <c r="F1014" s="1">
        <v>74.020236991488005</v>
      </c>
    </row>
    <row r="1015" spans="1:6" x14ac:dyDescent="0.2">
      <c r="A1015" s="2">
        <v>4.4444444440000002</v>
      </c>
      <c r="B1015">
        <v>2.2000000000000001E-3</v>
      </c>
      <c r="C1015">
        <v>3.6000000000000002E-4</v>
      </c>
      <c r="D1015" s="1">
        <v>13.7</v>
      </c>
      <c r="E1015" s="1">
        <v>1.2</v>
      </c>
      <c r="F1015" s="1">
        <v>29.2</v>
      </c>
    </row>
    <row r="1016" spans="1:6" x14ac:dyDescent="0.2">
      <c r="A1016" s="2">
        <v>0.125934671</v>
      </c>
      <c r="B1016">
        <v>1.6000000000000001E-3</v>
      </c>
      <c r="C1016">
        <v>7.7000000000000002E-3</v>
      </c>
      <c r="D1016" s="1">
        <v>16.5</v>
      </c>
      <c r="E1016" s="1">
        <v>1</v>
      </c>
      <c r="F1016" s="1">
        <v>25.9</v>
      </c>
    </row>
    <row r="1017" spans="1:6" x14ac:dyDescent="0.2">
      <c r="A1017" s="2">
        <v>4.5177320999999999E-2</v>
      </c>
      <c r="B1017">
        <v>1.6500000000000001E-2</v>
      </c>
      <c r="C1017">
        <v>0.13281000000000001</v>
      </c>
      <c r="D1017" s="1">
        <v>13.3</v>
      </c>
      <c r="E1017" s="1">
        <v>0.6</v>
      </c>
      <c r="F1017" s="1">
        <v>10.3</v>
      </c>
    </row>
    <row r="1018" spans="1:6" x14ac:dyDescent="0.2">
      <c r="A1018" s="2">
        <v>9.8484848E-2</v>
      </c>
      <c r="B1018">
        <v>5.1999999999999998E-3</v>
      </c>
      <c r="C1018">
        <v>3.2000000000000001E-2</v>
      </c>
      <c r="D1018" s="1">
        <v>15.8</v>
      </c>
      <c r="E1018" s="1">
        <v>1</v>
      </c>
      <c r="F1018" s="1">
        <v>29</v>
      </c>
    </row>
    <row r="1019" spans="1:6" x14ac:dyDescent="0.2">
      <c r="A1019" s="2">
        <v>6.8007549E-2</v>
      </c>
      <c r="B1019">
        <v>1.2E-2</v>
      </c>
      <c r="C1019">
        <v>0.10693999999999999</v>
      </c>
      <c r="D1019" s="1">
        <v>17.7</v>
      </c>
      <c r="E1019" s="1">
        <v>1</v>
      </c>
      <c r="F1019" s="1">
        <v>37.799999999999997</v>
      </c>
    </row>
    <row r="1020" spans="1:6" x14ac:dyDescent="0.2">
      <c r="A1020" s="2">
        <v>0.10818181818181818</v>
      </c>
      <c r="B1020">
        <v>2.0999999999999999E-3</v>
      </c>
      <c r="C1020">
        <v>1.4E-2</v>
      </c>
      <c r="D1020" s="1">
        <v>15.85</v>
      </c>
      <c r="E1020" s="1">
        <v>1.19</v>
      </c>
      <c r="F1020" s="1">
        <v>29.59</v>
      </c>
    </row>
    <row r="1021" spans="1:6" x14ac:dyDescent="0.2">
      <c r="A1021" s="2">
        <v>0.12504689299999999</v>
      </c>
      <c r="B1021">
        <v>2.5000000000000001E-3</v>
      </c>
      <c r="C1021">
        <v>1.4540000000000001E-2</v>
      </c>
      <c r="D1021" s="1">
        <v>20.100000000000001</v>
      </c>
      <c r="E1021" s="1">
        <v>1.2</v>
      </c>
      <c r="F1021" s="1">
        <v>39.299999999999997</v>
      </c>
    </row>
    <row r="1022" spans="1:6" x14ac:dyDescent="0.2">
      <c r="A1022" s="2">
        <v>0.53967234200000003</v>
      </c>
      <c r="B1022">
        <v>1.4E-3</v>
      </c>
      <c r="C1022">
        <v>2.8300000000000001E-3</v>
      </c>
      <c r="D1022" s="1">
        <v>20.399999999999999</v>
      </c>
      <c r="E1022" s="1">
        <v>1.8</v>
      </c>
      <c r="F1022" s="1">
        <v>72.5</v>
      </c>
    </row>
    <row r="1023" spans="1:6" x14ac:dyDescent="0.2">
      <c r="A1023" s="2">
        <v>0.155070768</v>
      </c>
      <c r="B1023">
        <v>5.1999999999999998E-3</v>
      </c>
      <c r="C1023">
        <v>2.6419999999999999E-2</v>
      </c>
      <c r="D1023" s="1">
        <v>20.399999999999999</v>
      </c>
      <c r="E1023" s="1">
        <v>1.3</v>
      </c>
      <c r="F1023" s="1">
        <v>55.5</v>
      </c>
    </row>
    <row r="1024" spans="1:6" x14ac:dyDescent="0.2">
      <c r="A1024" s="2">
        <v>9.8978943E-2</v>
      </c>
      <c r="B1024">
        <v>1.9E-3</v>
      </c>
      <c r="C1024">
        <v>1.695E-2</v>
      </c>
      <c r="D1024" s="1">
        <v>25.359359999999999</v>
      </c>
      <c r="E1024" s="1">
        <v>1.456944</v>
      </c>
      <c r="F1024" s="1">
        <v>52.867552590000003</v>
      </c>
    </row>
    <row r="1025" spans="1:6" x14ac:dyDescent="0.2">
      <c r="A1025" s="2">
        <v>6.3467232999999998E-2</v>
      </c>
      <c r="B1025">
        <v>1.4E-3</v>
      </c>
      <c r="C1025">
        <v>1.797E-2</v>
      </c>
      <c r="D1025" s="1">
        <v>23.622</v>
      </c>
      <c r="E1025" s="1">
        <v>1.344168</v>
      </c>
      <c r="F1025" s="1">
        <v>59.437061</v>
      </c>
    </row>
    <row r="1026" spans="1:6" x14ac:dyDescent="0.2">
      <c r="A1026" s="2">
        <v>0.45918581800000002</v>
      </c>
      <c r="B1026">
        <v>6.1000000000000004E-3</v>
      </c>
      <c r="C1026">
        <v>4.0000000000000001E-3</v>
      </c>
      <c r="D1026" s="1">
        <v>5.8247280000000003</v>
      </c>
      <c r="E1026" s="1">
        <v>0.49682399999999999</v>
      </c>
      <c r="F1026" s="1">
        <v>4.5986558869999996</v>
      </c>
    </row>
    <row r="1027" spans="1:6" x14ac:dyDescent="0.2">
      <c r="A1027" s="2">
        <v>0.99444848500000005</v>
      </c>
      <c r="B1027">
        <v>1.9E-3</v>
      </c>
      <c r="C1027">
        <v>1.74E-3</v>
      </c>
      <c r="D1027" s="1">
        <v>20.726400000000002</v>
      </c>
      <c r="E1027" s="1">
        <v>1.502664</v>
      </c>
      <c r="F1027" s="1">
        <v>47.4024012</v>
      </c>
    </row>
    <row r="1028" spans="1:6" x14ac:dyDescent="0.2">
      <c r="A1028" s="2">
        <v>0.65565172900000002</v>
      </c>
      <c r="B1028">
        <v>5.0000000000000001E-4</v>
      </c>
      <c r="C1028">
        <v>7.1000000000000002E-4</v>
      </c>
      <c r="D1028" s="1">
        <v>15.179040000000001</v>
      </c>
      <c r="E1028" s="1">
        <v>1.536192</v>
      </c>
      <c r="F1028" s="1">
        <v>28.99645091</v>
      </c>
    </row>
    <row r="1029" spans="1:6" x14ac:dyDescent="0.2">
      <c r="A1029" s="2">
        <v>0.30067862899999998</v>
      </c>
      <c r="B1029">
        <v>1.2E-2</v>
      </c>
      <c r="C1029">
        <v>1.069E-2</v>
      </c>
      <c r="D1029" s="1">
        <v>4.026408</v>
      </c>
      <c r="E1029" s="1">
        <v>0.44196000000000002</v>
      </c>
      <c r="F1029" s="1">
        <v>3.2507739889999998</v>
      </c>
    </row>
    <row r="1030" spans="1:6" x14ac:dyDescent="0.2">
      <c r="A1030" s="2">
        <v>0.43091520799999999</v>
      </c>
      <c r="B1030">
        <v>2.3999999999999998E-3</v>
      </c>
      <c r="C1030">
        <v>4.28E-3</v>
      </c>
      <c r="D1030" s="1">
        <v>22.981919999999999</v>
      </c>
      <c r="E1030" s="1">
        <v>1.267968</v>
      </c>
      <c r="F1030" s="1">
        <v>43.35309213</v>
      </c>
    </row>
    <row r="1031" spans="1:6" x14ac:dyDescent="0.2">
      <c r="A1031" s="2">
        <v>0.191924439</v>
      </c>
      <c r="B1031">
        <v>1.2E-2</v>
      </c>
      <c r="C1031">
        <v>1.3860000000000001E-2</v>
      </c>
      <c r="D1031" s="1">
        <v>10.54608</v>
      </c>
      <c r="E1031" s="1">
        <v>0.36575999999999997</v>
      </c>
      <c r="F1031" s="1">
        <v>6.2212111959999996</v>
      </c>
    </row>
    <row r="1032" spans="1:6" x14ac:dyDescent="0.2">
      <c r="A1032" s="2">
        <v>1.1949545450000001</v>
      </c>
      <c r="B1032">
        <v>2.3E-3</v>
      </c>
      <c r="C1032">
        <v>6.4000000000000005E-4</v>
      </c>
      <c r="D1032" s="1">
        <v>5.358384</v>
      </c>
      <c r="E1032" s="1">
        <v>0.54864000000000002</v>
      </c>
      <c r="F1032" s="1">
        <v>2.4335497959999999</v>
      </c>
    </row>
    <row r="1033" spans="1:6" x14ac:dyDescent="0.2">
      <c r="A1033" s="2">
        <v>0.90909090909090906</v>
      </c>
      <c r="B1033">
        <v>4.0000000000000002E-4</v>
      </c>
      <c r="C1033">
        <v>3.2000000000000003E-4</v>
      </c>
      <c r="D1033" s="1">
        <v>16.399999999999999</v>
      </c>
      <c r="E1033" s="1">
        <v>1.2</v>
      </c>
      <c r="F1033" s="1">
        <v>9.6</v>
      </c>
    </row>
    <row r="1034" spans="1:6" x14ac:dyDescent="0.2">
      <c r="A1034" s="2">
        <v>0.2442333785617368</v>
      </c>
      <c r="B1034">
        <v>2.9999999999999997E-4</v>
      </c>
      <c r="C1034">
        <v>6.7000000000000002E-4</v>
      </c>
      <c r="D1034" s="1">
        <v>11.1</v>
      </c>
      <c r="E1034" s="1">
        <v>0.9</v>
      </c>
      <c r="F1034" s="1">
        <v>6.3</v>
      </c>
    </row>
    <row r="1035" spans="1:6" x14ac:dyDescent="0.2">
      <c r="A1035" s="2">
        <v>7.0825906120023777E-2</v>
      </c>
      <c r="B1035">
        <v>4.0000000000000001E-3</v>
      </c>
      <c r="C1035">
        <v>5.0999999999999997E-2</v>
      </c>
      <c r="D1035" s="1">
        <v>35.75</v>
      </c>
      <c r="E1035" s="1">
        <v>1.49</v>
      </c>
      <c r="F1035" s="1">
        <v>77.19</v>
      </c>
    </row>
    <row r="1036" spans="1:6" x14ac:dyDescent="0.2">
      <c r="A1036" s="2">
        <v>0.15926233287229141</v>
      </c>
      <c r="B1036">
        <v>1.1000000000000001E-2</v>
      </c>
      <c r="C1036">
        <v>2.1690000000000001E-2</v>
      </c>
      <c r="D1036" s="1">
        <v>9.0525599999999997</v>
      </c>
      <c r="E1036" s="1">
        <v>0.51816000000000006</v>
      </c>
      <c r="F1036" s="1">
        <v>5.1791512416768013</v>
      </c>
    </row>
    <row r="1037" spans="1:6" x14ac:dyDescent="0.2">
      <c r="A1037" s="2">
        <v>0.19192443919716654</v>
      </c>
      <c r="B1037">
        <v>0.01</v>
      </c>
      <c r="C1037">
        <v>6.9299999999999995E-3</v>
      </c>
      <c r="D1037" s="1">
        <v>2.2555200000000002</v>
      </c>
      <c r="E1037" s="1">
        <v>0.21945600000000001</v>
      </c>
      <c r="F1037" s="1">
        <v>0.33725364291072008</v>
      </c>
    </row>
    <row r="1038" spans="1:6" x14ac:dyDescent="0.2">
      <c r="A1038" s="2">
        <v>6.4230495721790196E-2</v>
      </c>
      <c r="B1038">
        <v>1.4E-3</v>
      </c>
      <c r="C1038">
        <v>1.3210000000000001E-2</v>
      </c>
      <c r="D1038" s="1">
        <v>11.3</v>
      </c>
      <c r="E1038" s="1">
        <v>1</v>
      </c>
      <c r="F1038" s="1">
        <v>15.3</v>
      </c>
    </row>
    <row r="1039" spans="1:6" x14ac:dyDescent="0.2">
      <c r="A1039" s="2">
        <v>0.16969696969696968</v>
      </c>
      <c r="B1039">
        <v>4.0000000000000002E-4</v>
      </c>
      <c r="C1039">
        <v>1E-3</v>
      </c>
      <c r="D1039" s="1">
        <v>10.199999999999999</v>
      </c>
      <c r="E1039" s="1">
        <v>0.7</v>
      </c>
      <c r="F1039" s="1">
        <v>2.8</v>
      </c>
    </row>
    <row r="1040" spans="1:6" x14ac:dyDescent="0.2">
      <c r="A1040" s="2">
        <v>2.0979020979020979</v>
      </c>
      <c r="B1040">
        <v>1E-3</v>
      </c>
      <c r="C1040">
        <v>2.6000000000000003E-4</v>
      </c>
      <c r="D1040" s="1">
        <v>9.1999999999999993</v>
      </c>
      <c r="E1040" s="1">
        <v>0.9</v>
      </c>
      <c r="F1040" s="1">
        <v>7.7</v>
      </c>
    </row>
    <row r="1041" spans="1:6" x14ac:dyDescent="0.2">
      <c r="A1041" s="2">
        <v>6.1744844324249371E-2</v>
      </c>
      <c r="B1041">
        <v>1.4000000000000002E-3</v>
      </c>
      <c r="C1041">
        <v>1.311E-2</v>
      </c>
      <c r="D1041" s="1">
        <v>11.82624</v>
      </c>
      <c r="E1041" s="1">
        <v>0.95402399999999998</v>
      </c>
      <c r="F1041" s="1">
        <v>13.164501980620802</v>
      </c>
    </row>
    <row r="1042" spans="1:6" x14ac:dyDescent="0.2">
      <c r="A1042" s="2">
        <v>0.72727272727272729</v>
      </c>
      <c r="B1042">
        <v>2.0000000000000001E-4</v>
      </c>
      <c r="C1042">
        <v>2.5000000000000001E-4</v>
      </c>
      <c r="D1042" s="1">
        <v>17.3</v>
      </c>
      <c r="E1042" s="1">
        <v>1.5</v>
      </c>
      <c r="F1042" s="1">
        <v>19.100000000000001</v>
      </c>
    </row>
    <row r="1043" spans="1:6" x14ac:dyDescent="0.2">
      <c r="A1043" s="2">
        <f t="shared" ref="A1043:A1052" si="2">(B1043*E1043)/(1.65*C1043)</f>
        <v>0.10916363636363637</v>
      </c>
      <c r="B1043">
        <v>6.3199999999999997E-4</v>
      </c>
      <c r="C1043" s="4">
        <v>6.0000000000000001E-3</v>
      </c>
      <c r="D1043" s="1">
        <v>54.9</v>
      </c>
      <c r="E1043" s="1">
        <v>1.71</v>
      </c>
      <c r="F1043" s="1">
        <v>154.9</v>
      </c>
    </row>
    <row r="1044" spans="1:6" x14ac:dyDescent="0.2">
      <c r="A1044" s="2">
        <f t="shared" si="2"/>
        <v>0.68727272727272715</v>
      </c>
      <c r="B1044">
        <v>5.9999999999999995E-4</v>
      </c>
      <c r="C1044" s="4">
        <v>1E-3</v>
      </c>
      <c r="D1044" s="1">
        <v>24.4</v>
      </c>
      <c r="E1044" s="1">
        <v>1.89</v>
      </c>
      <c r="F1044" s="1">
        <v>65</v>
      </c>
    </row>
    <row r="1045" spans="1:6" x14ac:dyDescent="0.2">
      <c r="A1045" s="2">
        <f t="shared" si="2"/>
        <v>1.3387205387205388</v>
      </c>
      <c r="B1045">
        <v>7.1000000000000002E-4</v>
      </c>
      <c r="C1045" s="4">
        <v>4.4999999999999999E-4</v>
      </c>
      <c r="D1045" s="1">
        <v>7.6</v>
      </c>
      <c r="E1045" s="1">
        <v>1.4</v>
      </c>
      <c r="F1045" s="1">
        <v>23.4</v>
      </c>
    </row>
    <row r="1046" spans="1:6" x14ac:dyDescent="0.2">
      <c r="A1046" s="2">
        <f t="shared" si="2"/>
        <v>0.54545454545454553</v>
      </c>
      <c r="B1046">
        <v>1E-4</v>
      </c>
      <c r="C1046" s="4">
        <v>5.0000000000000001E-4</v>
      </c>
      <c r="D1046" s="1">
        <v>88.4</v>
      </c>
      <c r="E1046" s="1">
        <v>4.5</v>
      </c>
      <c r="F1046" s="1">
        <v>427</v>
      </c>
    </row>
    <row r="1047" spans="1:6" x14ac:dyDescent="0.2">
      <c r="A1047" s="2">
        <f t="shared" si="2"/>
        <v>1.3643636363636364</v>
      </c>
      <c r="B1047">
        <v>2.4000000000000001E-4</v>
      </c>
      <c r="C1047" s="4">
        <v>5.0000000000000001E-4</v>
      </c>
      <c r="D1047" s="1">
        <v>42.7</v>
      </c>
      <c r="E1047" s="1">
        <v>4.6900000000000004</v>
      </c>
      <c r="F1047" s="1">
        <v>313.89999999999998</v>
      </c>
    </row>
    <row r="1048" spans="1:6" x14ac:dyDescent="0.2">
      <c r="A1048" s="2">
        <f t="shared" si="2"/>
        <v>0.22909090909090907</v>
      </c>
      <c r="B1048">
        <v>1E-4</v>
      </c>
      <c r="C1048" s="4">
        <v>5.0000000000000001E-4</v>
      </c>
      <c r="D1048" s="1">
        <v>56.4</v>
      </c>
      <c r="E1048" s="1">
        <v>1.89</v>
      </c>
      <c r="F1048" s="1">
        <v>73.099999999999994</v>
      </c>
    </row>
    <row r="1049" spans="1:6" x14ac:dyDescent="0.2">
      <c r="A1049" s="2">
        <f t="shared" si="2"/>
        <v>0.20727272727272728</v>
      </c>
      <c r="B1049">
        <v>1E-4</v>
      </c>
      <c r="C1049" s="4">
        <v>5.0000000000000001E-4</v>
      </c>
      <c r="D1049" s="1">
        <v>67.099999999999994</v>
      </c>
      <c r="E1049" s="1">
        <v>1.71</v>
      </c>
      <c r="F1049" s="1">
        <v>73.099999999999994</v>
      </c>
    </row>
    <row r="1050" spans="1:6" x14ac:dyDescent="0.2">
      <c r="A1050" s="2">
        <f t="shared" si="2"/>
        <v>2.3434343434343434</v>
      </c>
      <c r="B1050">
        <v>5.9999999999999995E-4</v>
      </c>
      <c r="C1050" s="4">
        <v>4.4999999999999999E-4</v>
      </c>
      <c r="D1050" s="1">
        <v>33.5</v>
      </c>
      <c r="E1050" s="1">
        <v>2.9</v>
      </c>
      <c r="F1050" s="1">
        <v>303</v>
      </c>
    </row>
    <row r="1051" spans="1:6" x14ac:dyDescent="0.2">
      <c r="A1051" s="2">
        <f t="shared" si="2"/>
        <v>1.3370064279155187</v>
      </c>
      <c r="B1051">
        <v>2.5999999999999998E-4</v>
      </c>
      <c r="C1051" s="4">
        <v>3.3E-4</v>
      </c>
      <c r="D1051" s="1">
        <v>25.9</v>
      </c>
      <c r="E1051" s="1">
        <v>2.8</v>
      </c>
      <c r="F1051" s="1">
        <v>90.7</v>
      </c>
    </row>
    <row r="1052" spans="1:6" x14ac:dyDescent="0.2">
      <c r="A1052" s="2">
        <f t="shared" si="2"/>
        <v>1.2487121212121211</v>
      </c>
      <c r="B1052">
        <v>5.2999999999999998E-4</v>
      </c>
      <c r="C1052" s="4">
        <v>8.0000000000000004E-4</v>
      </c>
      <c r="D1052" s="1">
        <v>48.8</v>
      </c>
      <c r="E1052" s="1">
        <v>3.11</v>
      </c>
      <c r="F1052" s="1">
        <v>252</v>
      </c>
    </row>
    <row r="1053" spans="1:6" x14ac:dyDescent="0.2">
      <c r="A1053" s="2">
        <v>7.8614719E-2</v>
      </c>
      <c r="B1053">
        <v>1E-3</v>
      </c>
      <c r="C1053">
        <v>1.0668E-2</v>
      </c>
      <c r="D1053" s="1">
        <v>17.891760000000001</v>
      </c>
      <c r="E1053" s="1">
        <v>1.38</v>
      </c>
      <c r="F1053" s="1">
        <v>23.531299517952004</v>
      </c>
    </row>
    <row r="1054" spans="1:6" x14ac:dyDescent="0.2">
      <c r="A1054" s="2">
        <v>9.3240089999999994E-3</v>
      </c>
      <c r="B1054">
        <v>2E-3</v>
      </c>
      <c r="C1054">
        <v>0.17830799999999999</v>
      </c>
      <c r="D1054" s="1">
        <v>41.452800000000003</v>
      </c>
      <c r="E1054" s="1">
        <v>1.37</v>
      </c>
      <c r="F1054" s="1">
        <v>176.13078580224001</v>
      </c>
    </row>
    <row r="1055" spans="1:6" x14ac:dyDescent="0.2">
      <c r="A1055" s="2">
        <v>1.2561368E-2</v>
      </c>
      <c r="B1055">
        <v>7.0000000000000001E-3</v>
      </c>
      <c r="C1055">
        <v>0.54559199999999997</v>
      </c>
      <c r="D1055" s="1">
        <v>49.987200000000001</v>
      </c>
      <c r="E1055" s="1">
        <v>1.62</v>
      </c>
      <c r="F1055" s="1">
        <v>210.39417017856005</v>
      </c>
    </row>
    <row r="1056" spans="1:6" x14ac:dyDescent="0.2">
      <c r="A1056" s="2">
        <v>2.7983539999999999E-3</v>
      </c>
      <c r="B1056">
        <v>1E-3</v>
      </c>
      <c r="C1056">
        <v>0.37033199999999999</v>
      </c>
      <c r="D1056" s="1">
        <v>33.223199999999999</v>
      </c>
      <c r="E1056" s="1">
        <v>1.71</v>
      </c>
      <c r="F1056" s="1">
        <v>46.156459944960005</v>
      </c>
    </row>
    <row r="1057" spans="1:6" x14ac:dyDescent="0.2">
      <c r="A1057" s="2">
        <v>3.3080808000000003E-2</v>
      </c>
      <c r="B1057">
        <v>5.0000000000000001E-3</v>
      </c>
      <c r="C1057">
        <v>3.6575999999999997E-2</v>
      </c>
      <c r="D1057" s="1">
        <v>10.91184</v>
      </c>
      <c r="E1057" s="1">
        <v>0.4</v>
      </c>
      <c r="F1057" s="1">
        <v>2.8600015057920003</v>
      </c>
    </row>
    <row r="1058" spans="1:6" x14ac:dyDescent="0.2">
      <c r="A1058" s="2">
        <v>1.9927718000000001E-2</v>
      </c>
      <c r="B1058">
        <v>7.0000000000000001E-3</v>
      </c>
      <c r="C1058">
        <v>0.16611600000000001</v>
      </c>
      <c r="D1058" s="1">
        <v>27.706320000000002</v>
      </c>
      <c r="E1058" s="1">
        <v>0.78</v>
      </c>
      <c r="F1058" s="1">
        <v>63.996073297920013</v>
      </c>
    </row>
    <row r="1059" spans="1:6" x14ac:dyDescent="0.2">
      <c r="A1059" s="2">
        <v>2.4935064999999999E-2</v>
      </c>
      <c r="B1059">
        <v>8.0000000000000002E-3</v>
      </c>
      <c r="C1059">
        <v>0.21335999999999999</v>
      </c>
      <c r="D1059" s="1">
        <v>32.918399999999998</v>
      </c>
      <c r="E1059" s="1">
        <v>1.1000000000000001</v>
      </c>
      <c r="F1059" s="1">
        <v>48.704976138240006</v>
      </c>
    </row>
    <row r="1060" spans="1:6" x14ac:dyDescent="0.2">
      <c r="A1060" s="2">
        <v>1.1466011E-2</v>
      </c>
      <c r="B1060">
        <v>1E-3</v>
      </c>
      <c r="C1060">
        <v>5.6388000000000001E-2</v>
      </c>
      <c r="D1060" s="1">
        <v>20.726400000000002</v>
      </c>
      <c r="E1060" s="1">
        <v>1.07</v>
      </c>
      <c r="F1060" s="1">
        <v>27.240806421504004</v>
      </c>
    </row>
    <row r="1061" spans="1:6" x14ac:dyDescent="0.2">
      <c r="A1061" s="2">
        <v>4.6362970000000002E-3</v>
      </c>
      <c r="B1061">
        <v>4.0000000000000001E-3</v>
      </c>
      <c r="C1061">
        <v>0.69646799999999998</v>
      </c>
      <c r="D1061" s="1">
        <v>44.805600000000005</v>
      </c>
      <c r="E1061" s="1">
        <v>1.33</v>
      </c>
      <c r="F1061" s="1">
        <v>101.94064773120002</v>
      </c>
    </row>
    <row r="1062" spans="1:6" x14ac:dyDescent="0.2">
      <c r="A1062" s="2">
        <v>2.1264069E-2</v>
      </c>
      <c r="B1062">
        <v>8.0000000000000002E-3</v>
      </c>
      <c r="C1062">
        <v>0.21335999999999999</v>
      </c>
      <c r="D1062" s="1">
        <v>17.160240000000002</v>
      </c>
      <c r="E1062" s="1">
        <v>0.94</v>
      </c>
      <c r="F1062" s="1">
        <v>33.980215910400005</v>
      </c>
    </row>
    <row r="1063" spans="1:6" x14ac:dyDescent="0.2">
      <c r="A1063" s="2">
        <v>4.0448579999999998E-2</v>
      </c>
      <c r="B1063">
        <v>2.5999999999999999E-2</v>
      </c>
      <c r="C1063">
        <v>0.193548</v>
      </c>
      <c r="D1063" s="1">
        <v>11.67384</v>
      </c>
      <c r="E1063" s="1">
        <v>0.5</v>
      </c>
      <c r="F1063" s="1">
        <v>9.2312919889920018</v>
      </c>
    </row>
    <row r="1064" spans="1:6" x14ac:dyDescent="0.2">
      <c r="A1064" s="2">
        <v>4.0335268000000001E-2</v>
      </c>
      <c r="B1064">
        <v>4.0000000000000001E-3</v>
      </c>
      <c r="C1064">
        <v>7.1627999999999997E-2</v>
      </c>
      <c r="D1064" s="1">
        <v>12.61872</v>
      </c>
      <c r="E1064" s="1">
        <v>1.19</v>
      </c>
      <c r="F1064" s="1">
        <v>20.331495853056005</v>
      </c>
    </row>
    <row r="1065" spans="1:6" x14ac:dyDescent="0.2">
      <c r="A1065" s="2">
        <v>2.1467689000000002E-2</v>
      </c>
      <c r="B1065">
        <v>5.0000000000000001E-3</v>
      </c>
      <c r="C1065">
        <v>0.12649199999999999</v>
      </c>
      <c r="D1065" s="1">
        <v>34.747199999999999</v>
      </c>
      <c r="E1065" s="1">
        <v>0.9</v>
      </c>
      <c r="F1065" s="1">
        <v>74.19013807104001</v>
      </c>
    </row>
    <row r="1066" spans="1:6" x14ac:dyDescent="0.2">
      <c r="A1066" s="2">
        <v>4.2703962999999998E-2</v>
      </c>
      <c r="B1066">
        <v>1E-3</v>
      </c>
      <c r="C1066">
        <v>3.9623999999999999E-2</v>
      </c>
      <c r="D1066" s="1">
        <v>46.9392</v>
      </c>
      <c r="E1066" s="1">
        <v>2.79</v>
      </c>
      <c r="F1066" s="1">
        <v>127.99214659584003</v>
      </c>
    </row>
    <row r="1067" spans="1:6" x14ac:dyDescent="0.2">
      <c r="A1067" s="2">
        <v>4.1964469999999999E-3</v>
      </c>
      <c r="B1067">
        <v>2E-3</v>
      </c>
      <c r="C1067">
        <v>0.44196000000000002</v>
      </c>
      <c r="D1067" s="1">
        <v>45.110400000000006</v>
      </c>
      <c r="E1067" s="1">
        <v>1.53</v>
      </c>
      <c r="F1067" s="1">
        <v>112.13471250432002</v>
      </c>
    </row>
    <row r="1068" spans="1:6" x14ac:dyDescent="0.2">
      <c r="A1068" s="2">
        <v>1.9421462380627374E-2</v>
      </c>
      <c r="B1068">
        <v>4.0000000000000001E-3</v>
      </c>
      <c r="C1068">
        <v>0.13106399999999999</v>
      </c>
      <c r="D1068" s="1">
        <v>28.8</v>
      </c>
      <c r="E1068" s="1">
        <v>1.05</v>
      </c>
      <c r="F1068" s="1">
        <v>55.5</v>
      </c>
    </row>
    <row r="1069" spans="1:6" x14ac:dyDescent="0.2">
      <c r="A1069" s="2">
        <v>1.7232694398048733E-2</v>
      </c>
      <c r="B1069">
        <v>2E-3</v>
      </c>
      <c r="C1069">
        <v>9.1439999999999994E-2</v>
      </c>
      <c r="D1069" s="1">
        <v>48.77</v>
      </c>
      <c r="E1069" s="1">
        <v>1.3</v>
      </c>
      <c r="F1069" s="1">
        <v>91.75</v>
      </c>
    </row>
    <row r="1070" spans="1:6" x14ac:dyDescent="0.2">
      <c r="A1070" s="2">
        <v>1.8972332015810282E-2</v>
      </c>
      <c r="B1070">
        <v>6.0000000000000001E-3</v>
      </c>
      <c r="C1070">
        <v>0.105156</v>
      </c>
      <c r="D1070" s="1">
        <v>15.636240000000001</v>
      </c>
      <c r="E1070" s="1">
        <v>0.54864000000000002</v>
      </c>
      <c r="F1070" s="1">
        <v>11.3267386368</v>
      </c>
    </row>
    <row r="1071" spans="1:6" x14ac:dyDescent="0.2">
      <c r="A1071" s="2">
        <v>12.323232320000001</v>
      </c>
      <c r="B1071">
        <v>4.0000000000000001E-3</v>
      </c>
      <c r="C1071">
        <v>4.8000000000000001E-4</v>
      </c>
      <c r="D1071" s="1">
        <v>15.2</v>
      </c>
      <c r="E1071" s="1">
        <v>2.44</v>
      </c>
      <c r="F1071" s="1">
        <v>16.760000000000002</v>
      </c>
    </row>
    <row r="1072" spans="1:6" x14ac:dyDescent="0.2">
      <c r="A1072" s="2">
        <v>0.50128402699999997</v>
      </c>
      <c r="B1072">
        <v>8.0000000000000004E-4</v>
      </c>
      <c r="C1072">
        <v>5.9000000000000003E-4</v>
      </c>
      <c r="D1072" s="1">
        <v>4.5</v>
      </c>
      <c r="E1072" s="1">
        <v>0.61</v>
      </c>
      <c r="F1072" s="1">
        <v>1.27</v>
      </c>
    </row>
    <row r="1073" spans="1:6" x14ac:dyDescent="0.2">
      <c r="A1073" s="2">
        <v>2.3946784920000002</v>
      </c>
      <c r="B1073">
        <v>1E-3</v>
      </c>
      <c r="C1073">
        <v>4.0999999999999999E-4</v>
      </c>
      <c r="D1073" s="1">
        <v>14.4</v>
      </c>
      <c r="E1073" s="1">
        <v>1.62</v>
      </c>
      <c r="F1073" s="1">
        <v>12.43</v>
      </c>
    </row>
    <row r="1074" spans="1:6" x14ac:dyDescent="0.2">
      <c r="A1074" s="2">
        <v>1.76969697</v>
      </c>
      <c r="B1074">
        <v>5.9999999999999995E-4</v>
      </c>
      <c r="C1074">
        <v>2.9999999999999997E-4</v>
      </c>
      <c r="D1074" s="1">
        <v>35.5</v>
      </c>
      <c r="E1074" s="1">
        <v>1.46</v>
      </c>
      <c r="F1074" s="1">
        <v>37.659999999999997</v>
      </c>
    </row>
    <row r="1075" spans="1:6" x14ac:dyDescent="0.2">
      <c r="A1075" s="2">
        <v>2.437171717</v>
      </c>
      <c r="B1075">
        <v>5.8E-4</v>
      </c>
      <c r="C1075">
        <v>1.4999999999999999E-4</v>
      </c>
      <c r="D1075" s="1">
        <v>10.4</v>
      </c>
      <c r="E1075" s="1">
        <v>1.04</v>
      </c>
      <c r="F1075" s="1">
        <v>6.14</v>
      </c>
    </row>
    <row r="1076" spans="1:6" x14ac:dyDescent="0.2">
      <c r="A1076" s="2">
        <v>7.3522106000000004E-2</v>
      </c>
      <c r="B1076">
        <v>2.0000000000000001E-4</v>
      </c>
      <c r="C1076">
        <v>6.0999999999999997E-4</v>
      </c>
      <c r="D1076" s="1">
        <v>7.1</v>
      </c>
      <c r="E1076" s="1">
        <v>0.37</v>
      </c>
      <c r="F1076" s="1">
        <v>0.65</v>
      </c>
    </row>
    <row r="1077" spans="1:6" x14ac:dyDescent="0.2">
      <c r="A1077" s="2">
        <v>1.9365750530000001</v>
      </c>
      <c r="B1077">
        <v>1.1999999999999999E-3</v>
      </c>
      <c r="C1077">
        <v>8.5999999999999998E-4</v>
      </c>
      <c r="D1077" s="1">
        <v>29.1</v>
      </c>
      <c r="E1077" s="1">
        <v>2.29</v>
      </c>
      <c r="F1077" s="1">
        <v>35.68</v>
      </c>
    </row>
    <row r="1078" spans="1:6" x14ac:dyDescent="0.2">
      <c r="A1078" s="2">
        <v>0.192272727</v>
      </c>
      <c r="B1078">
        <v>4.6999999999999999E-4</v>
      </c>
      <c r="C1078">
        <v>4.0000000000000002E-4</v>
      </c>
      <c r="D1078" s="1">
        <v>6.6</v>
      </c>
      <c r="E1078" s="1">
        <v>0.27</v>
      </c>
      <c r="F1078" s="1">
        <v>0.48</v>
      </c>
    </row>
    <row r="1079" spans="1:6" x14ac:dyDescent="0.2">
      <c r="A1079" s="2">
        <v>1.6901408E-2</v>
      </c>
      <c r="B1079">
        <v>1.1E-4</v>
      </c>
      <c r="C1079">
        <v>7.1000000000000002E-4</v>
      </c>
      <c r="D1079" s="1">
        <v>3.7</v>
      </c>
      <c r="E1079" s="1">
        <v>0.18</v>
      </c>
      <c r="F1079" s="1">
        <v>0.2</v>
      </c>
    </row>
    <row r="1080" spans="1:6" x14ac:dyDescent="0.2">
      <c r="A1080" s="2">
        <v>3.2484848479999999</v>
      </c>
      <c r="B1080">
        <v>1.1999999999999999E-3</v>
      </c>
      <c r="C1080">
        <v>4.4999999999999999E-4</v>
      </c>
      <c r="D1080" s="1">
        <v>40.6</v>
      </c>
      <c r="E1080" s="1">
        <v>2.0099999999999998</v>
      </c>
      <c r="F1080" s="1">
        <v>75.040000000000006</v>
      </c>
    </row>
    <row r="1081" spans="1:6" x14ac:dyDescent="0.2">
      <c r="A1081" s="2">
        <v>0.20044077099999999</v>
      </c>
      <c r="B1081">
        <v>1.7000000000000001E-4</v>
      </c>
      <c r="C1081">
        <v>5.5000000000000003E-4</v>
      </c>
      <c r="D1081" s="1">
        <v>10.9</v>
      </c>
      <c r="E1081" s="1">
        <v>1.07</v>
      </c>
      <c r="F1081" s="1">
        <v>7.36</v>
      </c>
    </row>
    <row r="1082" spans="1:6" x14ac:dyDescent="0.2">
      <c r="A1082" s="2">
        <v>0.39068369600000002</v>
      </c>
      <c r="B1082">
        <v>2.5999999999999999E-3</v>
      </c>
      <c r="C1082">
        <v>1.2099999999999999E-3</v>
      </c>
      <c r="D1082" s="1">
        <v>3.3</v>
      </c>
      <c r="E1082" s="1">
        <v>0.3</v>
      </c>
      <c r="F1082" s="1">
        <v>0.59</v>
      </c>
    </row>
    <row r="1083" spans="1:6" x14ac:dyDescent="0.2">
      <c r="A1083" s="2">
        <v>1.76969696969697</v>
      </c>
      <c r="B1083">
        <v>5.9999999999999995E-4</v>
      </c>
      <c r="C1083">
        <v>2.9999999999999997E-4</v>
      </c>
      <c r="D1083" s="1">
        <v>35.5</v>
      </c>
      <c r="E1083" s="1">
        <v>1.46</v>
      </c>
      <c r="F1083" s="1">
        <v>37.659999999999997</v>
      </c>
    </row>
    <row r="1084" spans="1:6" x14ac:dyDescent="0.2">
      <c r="A1084" s="2">
        <v>0.42775119617224888</v>
      </c>
      <c r="B1084">
        <v>1.8000000000000001E-4</v>
      </c>
      <c r="C1084">
        <v>3.8000000000000002E-4</v>
      </c>
      <c r="D1084" s="1">
        <v>14.5</v>
      </c>
      <c r="E1084" s="1">
        <v>1.49</v>
      </c>
      <c r="F1084" s="1">
        <v>14.95</v>
      </c>
    </row>
    <row r="1085" spans="1:6" x14ac:dyDescent="0.2">
      <c r="A1085" s="2">
        <v>0.44311972180824649</v>
      </c>
      <c r="B1085">
        <v>2.0000000000000001E-4</v>
      </c>
      <c r="C1085">
        <v>6.0999999999999997E-4</v>
      </c>
      <c r="D1085" s="1">
        <v>11.7</v>
      </c>
      <c r="E1085" s="1">
        <v>2.23</v>
      </c>
      <c r="F1085" s="1">
        <v>10.62</v>
      </c>
    </row>
    <row r="1086" spans="1:6" x14ac:dyDescent="0.2">
      <c r="A1086" s="2">
        <v>0.170592837</v>
      </c>
      <c r="B1086">
        <v>2.3000000000000001E-4</v>
      </c>
      <c r="C1086">
        <v>1.32E-3</v>
      </c>
      <c r="D1086" s="1">
        <v>14.447520000000001</v>
      </c>
      <c r="E1086" s="1">
        <v>1.61544</v>
      </c>
      <c r="F1086" s="1">
        <v>12.43109565</v>
      </c>
    </row>
    <row r="1087" spans="1:6" x14ac:dyDescent="0.2">
      <c r="A1087" s="2">
        <v>0.340306624</v>
      </c>
      <c r="B1087">
        <v>7.7999999999999999E-4</v>
      </c>
      <c r="C1087">
        <v>1.99E-3</v>
      </c>
      <c r="D1087" s="1">
        <v>11.704319999999999</v>
      </c>
      <c r="E1087" s="1">
        <v>1.4325600000000001</v>
      </c>
      <c r="F1087" s="1">
        <v>9.96753</v>
      </c>
    </row>
    <row r="1088" spans="1:6" x14ac:dyDescent="0.2">
      <c r="A1088" s="2">
        <v>0.32824615400000001</v>
      </c>
      <c r="B1088">
        <v>2.1000000000000001E-4</v>
      </c>
      <c r="C1088">
        <v>6.4999999999999997E-4</v>
      </c>
      <c r="D1088" s="1">
        <v>10.08888</v>
      </c>
      <c r="E1088" s="1">
        <v>1.6763999999999999</v>
      </c>
      <c r="F1088" s="1">
        <v>11.27010494</v>
      </c>
    </row>
    <row r="1089" spans="1:7" x14ac:dyDescent="0.2">
      <c r="A1089" s="2">
        <v>1.202292758</v>
      </c>
      <c r="B1089">
        <v>8.0000000000000004E-4</v>
      </c>
      <c r="C1089">
        <v>5.9000000000000003E-4</v>
      </c>
      <c r="D1089" s="1">
        <v>6.0960000000000001</v>
      </c>
      <c r="E1089" s="1">
        <v>1.4630399999999999</v>
      </c>
      <c r="F1089" s="1">
        <v>7.022577955</v>
      </c>
    </row>
    <row r="1090" spans="1:7" x14ac:dyDescent="0.2">
      <c r="A1090" s="2">
        <v>0.39590931499999998</v>
      </c>
      <c r="B1090">
        <v>5.5999999999999995E-4</v>
      </c>
      <c r="C1090">
        <v>8.0999999999999996E-4</v>
      </c>
      <c r="D1090" s="1">
        <v>11.033759999999999</v>
      </c>
      <c r="E1090" s="1">
        <v>0.94488000000000005</v>
      </c>
      <c r="F1090" s="1">
        <v>7.1924790339999998</v>
      </c>
    </row>
    <row r="1091" spans="1:7" x14ac:dyDescent="0.2">
      <c r="A1091" s="2">
        <v>0.25693884299999997</v>
      </c>
      <c r="B1091">
        <v>1.7000000000000001E-4</v>
      </c>
      <c r="C1091">
        <v>5.5000000000000003E-4</v>
      </c>
      <c r="D1091" s="1">
        <v>14.1732</v>
      </c>
      <c r="E1091" s="1">
        <v>1.3715999999999999</v>
      </c>
      <c r="F1091" s="1">
        <v>8.8065392899999999</v>
      </c>
    </row>
    <row r="1092" spans="1:7" x14ac:dyDescent="0.2">
      <c r="A1092" s="2">
        <v>0.43965090899999998</v>
      </c>
      <c r="B1092">
        <v>5.1000000000000004E-4</v>
      </c>
      <c r="C1092">
        <v>1.3500000000000001E-3</v>
      </c>
      <c r="D1092" s="1">
        <v>18.044160000000002</v>
      </c>
      <c r="E1092" s="1">
        <v>1.9202399999999999</v>
      </c>
      <c r="F1092" s="1">
        <v>37.095069039999998</v>
      </c>
    </row>
    <row r="1093" spans="1:7" x14ac:dyDescent="0.2">
      <c r="A1093" s="2">
        <v>0.24999999999999997</v>
      </c>
      <c r="B1093">
        <v>1.0999999999999999E-2</v>
      </c>
      <c r="C1093">
        <v>6.4000000000000001E-2</v>
      </c>
      <c r="D1093" s="1">
        <v>34</v>
      </c>
      <c r="E1093" s="1">
        <v>2.4</v>
      </c>
      <c r="F1093" s="1">
        <v>120</v>
      </c>
    </row>
    <row r="1094" spans="1:7" x14ac:dyDescent="0.2">
      <c r="A1094" s="2">
        <v>1.6090105E-2</v>
      </c>
      <c r="B1094">
        <v>8.9999999999999998E-4</v>
      </c>
      <c r="C1094">
        <v>3.39E-2</v>
      </c>
      <c r="D1094" s="1">
        <v>33.9</v>
      </c>
      <c r="E1094" s="1">
        <v>1</v>
      </c>
      <c r="F1094" s="1">
        <v>38.200000000000003</v>
      </c>
    </row>
    <row r="1095" spans="1:7" x14ac:dyDescent="0.2">
      <c r="A1095" s="2">
        <v>0.19332566200000001</v>
      </c>
      <c r="B1095">
        <v>2.8E-3</v>
      </c>
      <c r="C1095">
        <v>7.9000000000000008E-3</v>
      </c>
      <c r="D1095" s="1">
        <v>14.9</v>
      </c>
      <c r="E1095" s="1">
        <v>0.9</v>
      </c>
      <c r="F1095" s="1">
        <v>6.4</v>
      </c>
    </row>
    <row r="1096" spans="1:7" x14ac:dyDescent="0.2">
      <c r="A1096" s="2">
        <v>4.9987747999999999E-2</v>
      </c>
      <c r="B1096">
        <v>1.8E-3</v>
      </c>
      <c r="C1096">
        <v>3.7100000000000001E-2</v>
      </c>
      <c r="D1096" s="1">
        <v>40.9</v>
      </c>
      <c r="E1096" s="1">
        <v>1.7</v>
      </c>
      <c r="F1096" s="1">
        <v>45.3</v>
      </c>
    </row>
    <row r="1097" spans="1:7" x14ac:dyDescent="0.2">
      <c r="A1097" s="2">
        <v>4.3636363640000004</v>
      </c>
      <c r="B1097">
        <v>1.1999999999999999E-3</v>
      </c>
      <c r="C1097">
        <v>1E-4</v>
      </c>
      <c r="D1097" s="1">
        <v>14.2</v>
      </c>
      <c r="E1097" s="1">
        <v>0.6</v>
      </c>
      <c r="F1097" s="1">
        <v>1.4</v>
      </c>
    </row>
    <row r="1098" spans="1:7" x14ac:dyDescent="0.2">
      <c r="A1098" s="2">
        <v>0.18181818199999999</v>
      </c>
      <c r="B1098">
        <v>2.0000000000000001E-4</v>
      </c>
      <c r="C1098">
        <v>8.0000000000000004E-4</v>
      </c>
      <c r="D1098" s="1">
        <v>32.6</v>
      </c>
      <c r="E1098" s="1">
        <v>1.2</v>
      </c>
      <c r="F1098" s="1">
        <v>25.2</v>
      </c>
    </row>
    <row r="1099" spans="1:7" x14ac:dyDescent="0.2">
      <c r="A1099" s="2">
        <f>(B1099*E1099)/(1.65*C1099)</f>
        <v>1.5151515151515151</v>
      </c>
      <c r="B1099">
        <v>1.9999999999999998E-4</v>
      </c>
      <c r="C1099" s="4">
        <v>4.0000000000000002E-4</v>
      </c>
      <c r="D1099" s="1">
        <v>140</v>
      </c>
      <c r="E1099" s="1">
        <v>5</v>
      </c>
      <c r="F1099" s="1">
        <v>1200</v>
      </c>
    </row>
    <row r="1100" spans="1:7" x14ac:dyDescent="0.2">
      <c r="A1100" s="2">
        <f>(B1100*E1100)/(1.65*C1100)</f>
        <v>0.12067578439259857</v>
      </c>
      <c r="B1100">
        <v>3.0000000000000003E-4</v>
      </c>
      <c r="C1100" s="4">
        <v>4.5199999999999997E-3</v>
      </c>
      <c r="D1100" s="1">
        <v>145</v>
      </c>
      <c r="E1100" s="1">
        <v>3</v>
      </c>
      <c r="F1100" s="1">
        <v>980</v>
      </c>
    </row>
    <row r="1101" spans="1:7" x14ac:dyDescent="0.2">
      <c r="A1101" s="2">
        <f>(B1101*E1101)/(1.65*C1101)</f>
        <v>0.17595307917888564</v>
      </c>
      <c r="B1101">
        <v>5.9999999999999995E-4</v>
      </c>
      <c r="C1101" s="4">
        <v>6.1999999999999998E-3</v>
      </c>
      <c r="D1101" s="1">
        <v>160</v>
      </c>
      <c r="E1101" s="1">
        <v>3</v>
      </c>
      <c r="F1101" s="1">
        <v>830</v>
      </c>
    </row>
    <row r="1102" spans="1:7" x14ac:dyDescent="0.2">
      <c r="A1102" s="2">
        <v>5.3110047846889955E-3</v>
      </c>
      <c r="B1102">
        <v>1.8E-3</v>
      </c>
      <c r="C1102">
        <v>7.5999999999999998E-2</v>
      </c>
      <c r="D1102" s="1">
        <v>3.4</v>
      </c>
      <c r="E1102" s="1">
        <v>0.37</v>
      </c>
      <c r="F1102" s="1">
        <v>3.4</v>
      </c>
      <c r="G1102"/>
    </row>
    <row r="1103" spans="1:7" x14ac:dyDescent="0.2">
      <c r="A1103" s="2">
        <v>4.6005509641873284E-2</v>
      </c>
      <c r="B1103">
        <v>1E-3</v>
      </c>
      <c r="C1103">
        <v>2.1999999999999999E-2</v>
      </c>
      <c r="D1103" s="1">
        <v>41.6</v>
      </c>
      <c r="E1103" s="1">
        <v>1.67</v>
      </c>
      <c r="F1103" s="1">
        <v>142</v>
      </c>
      <c r="G1103"/>
    </row>
    <row r="1104" spans="1:7" x14ac:dyDescent="0.2">
      <c r="A1104" s="2">
        <v>1.2948402948402948E-2</v>
      </c>
      <c r="B1104">
        <v>2.9999999999999997E-4</v>
      </c>
      <c r="C1104">
        <v>7.3999999999999996E-2</v>
      </c>
      <c r="D1104" s="1">
        <v>142.5</v>
      </c>
      <c r="E1104" s="1">
        <v>5.27</v>
      </c>
      <c r="F1104" s="1">
        <v>2210</v>
      </c>
      <c r="G1104"/>
    </row>
    <row r="1105" spans="1:7" x14ac:dyDescent="0.2">
      <c r="A1105" s="2">
        <v>5.7463524130190805E-2</v>
      </c>
      <c r="B1105">
        <v>1E-3</v>
      </c>
      <c r="C1105">
        <v>5.3999999999999999E-2</v>
      </c>
      <c r="D1105" s="1">
        <v>187</v>
      </c>
      <c r="E1105" s="1">
        <v>5.12</v>
      </c>
      <c r="F1105" s="1">
        <v>2607</v>
      </c>
      <c r="G1105"/>
    </row>
    <row r="1106" spans="1:7" x14ac:dyDescent="0.2">
      <c r="A1106" s="2">
        <v>7.6363635999999999E-2</v>
      </c>
      <c r="B1106">
        <v>1.7999999999999999E-2</v>
      </c>
      <c r="C1106">
        <v>7.1120000000000003E-2</v>
      </c>
      <c r="D1106" s="1">
        <v>9.8805999999999994</v>
      </c>
      <c r="E1106" s="1">
        <v>0.5</v>
      </c>
      <c r="F1106" s="1">
        <v>8.4667371310080011</v>
      </c>
      <c r="G1106"/>
    </row>
    <row r="1107" spans="1:7" x14ac:dyDescent="0.2">
      <c r="A1107" s="2">
        <v>3.2900433E-2</v>
      </c>
      <c r="B1107">
        <v>1E-3</v>
      </c>
      <c r="C1107">
        <v>3.9115999999999998E-2</v>
      </c>
      <c r="D1107" s="1">
        <v>59.436</v>
      </c>
      <c r="E1107" s="1">
        <v>2.12</v>
      </c>
      <c r="F1107" s="1">
        <v>178.96247046144003</v>
      </c>
      <c r="G1107"/>
    </row>
    <row r="1108" spans="1:7" x14ac:dyDescent="0.2">
      <c r="A1108" s="2">
        <v>5.0296504999999998E-2</v>
      </c>
      <c r="B1108">
        <v>2.1000000000000001E-2</v>
      </c>
      <c r="C1108">
        <v>0.13368866700000001</v>
      </c>
      <c r="D1108" s="1">
        <v>10.962639999999999</v>
      </c>
      <c r="E1108" s="1">
        <v>0.53</v>
      </c>
      <c r="F1108" s="1">
        <v>7.673865426432001</v>
      </c>
      <c r="G1108"/>
    </row>
    <row r="1109" spans="1:7" x14ac:dyDescent="0.2">
      <c r="A1109" s="2">
        <v>0.20645161300000001</v>
      </c>
      <c r="B1109">
        <v>3.3000000000000002E-2</v>
      </c>
      <c r="C1109">
        <v>4.7244000000000001E-2</v>
      </c>
      <c r="D1109" s="1">
        <v>4.8260000000000005</v>
      </c>
      <c r="E1109" s="1">
        <v>0.49</v>
      </c>
      <c r="F1109" s="1">
        <v>2.2370308807680002</v>
      </c>
      <c r="G1109"/>
    </row>
    <row r="1110" spans="1:7" x14ac:dyDescent="0.2">
      <c r="A1110" s="2">
        <v>8.3024940000000005E-2</v>
      </c>
      <c r="B1110">
        <v>1.7999999999999999E-2</v>
      </c>
      <c r="C1110">
        <v>8.6106000000000002E-2</v>
      </c>
      <c r="D1110" s="1">
        <v>10.896600000000001</v>
      </c>
      <c r="E1110" s="1">
        <v>0.66</v>
      </c>
      <c r="F1110" s="1">
        <v>8.4101034378240005</v>
      </c>
      <c r="G1110"/>
    </row>
    <row r="1111" spans="1:7" x14ac:dyDescent="0.2">
      <c r="A1111" s="2">
        <v>1.2070917E-2</v>
      </c>
      <c r="B1111">
        <v>1E-3</v>
      </c>
      <c r="C1111">
        <v>6.1213999999999998E-2</v>
      </c>
      <c r="D1111" s="1">
        <v>20.231100000000001</v>
      </c>
      <c r="E1111" s="1">
        <v>1.22</v>
      </c>
      <c r="F1111" s="1">
        <v>29.166351989760006</v>
      </c>
      <c r="G1111"/>
    </row>
    <row r="1112" spans="1:7" x14ac:dyDescent="0.2">
      <c r="A1112" s="2">
        <v>9.3836813999999991E-2</v>
      </c>
      <c r="B1112">
        <v>7.4000000000000012E-3</v>
      </c>
      <c r="C1112">
        <v>4.0180000000000007E-2</v>
      </c>
      <c r="D1112" s="1">
        <v>18.48</v>
      </c>
      <c r="E1112" s="1">
        <v>0.83999999999999986</v>
      </c>
      <c r="F1112" s="1">
        <v>32.6</v>
      </c>
      <c r="G1112"/>
    </row>
    <row r="1113" spans="1:7" x14ac:dyDescent="0.2">
      <c r="A1113" s="2">
        <v>1.6233766333333333E-2</v>
      </c>
      <c r="B1113">
        <v>2E-3</v>
      </c>
      <c r="C1113">
        <v>8.9599999999999999E-2</v>
      </c>
      <c r="D1113" s="1">
        <v>42.433333333333337</v>
      </c>
      <c r="E1113" s="1">
        <v>1.2</v>
      </c>
      <c r="F1113" s="1">
        <v>89.2</v>
      </c>
      <c r="G1113"/>
    </row>
    <row r="1114" spans="1:7" x14ac:dyDescent="0.2">
      <c r="A1114" s="2">
        <v>6.6574838999999997E-2</v>
      </c>
      <c r="B1114">
        <v>4.0000000000000001E-3</v>
      </c>
      <c r="C1114">
        <v>3.5200000000000002E-2</v>
      </c>
      <c r="D1114" s="1">
        <v>17.066666666666666</v>
      </c>
      <c r="E1114" s="1">
        <v>0.96666666666666667</v>
      </c>
      <c r="F1114" s="1">
        <v>22.5</v>
      </c>
      <c r="G1114"/>
    </row>
    <row r="1115" spans="1:7" x14ac:dyDescent="0.2">
      <c r="A1115" s="2">
        <v>4.2941491999999998E-2</v>
      </c>
      <c r="B1115">
        <v>1E-3</v>
      </c>
      <c r="C1115">
        <v>2.07E-2</v>
      </c>
      <c r="D1115" s="1">
        <v>52.633333333333333</v>
      </c>
      <c r="E1115" s="1">
        <v>1.4666666666666668</v>
      </c>
      <c r="F1115" s="1">
        <v>181.19999999999996</v>
      </c>
      <c r="G1115"/>
    </row>
    <row r="1116" spans="1:7" x14ac:dyDescent="0.2">
      <c r="A1116" s="2">
        <v>8.8003320999999995E-2</v>
      </c>
      <c r="B1116">
        <v>0.02</v>
      </c>
      <c r="C1116">
        <v>3.7083999999999999E-2</v>
      </c>
      <c r="D1116" s="1">
        <v>5.1765200000000009</v>
      </c>
      <c r="E1116" s="1">
        <v>0.27</v>
      </c>
      <c r="F1116" s="1">
        <v>1.4724760227840001</v>
      </c>
      <c r="G1116"/>
    </row>
    <row r="1117" spans="1:7" x14ac:dyDescent="0.2">
      <c r="A1117" s="2">
        <v>2.1879444333333331E-2</v>
      </c>
      <c r="B1117">
        <v>2E-3</v>
      </c>
      <c r="C1117">
        <v>5.5399999999999998E-2</v>
      </c>
      <c r="D1117" s="1">
        <v>46.633333333333333</v>
      </c>
      <c r="E1117" s="1">
        <v>1</v>
      </c>
      <c r="F1117" s="1">
        <v>79.900000000000006</v>
      </c>
      <c r="G1117"/>
    </row>
    <row r="1118" spans="1:7" x14ac:dyDescent="0.2">
      <c r="A1118" s="2">
        <v>3.3361134000000001E-2</v>
      </c>
      <c r="B1118">
        <v>2E-3</v>
      </c>
      <c r="C1118">
        <v>5.5371999999999998E-2</v>
      </c>
      <c r="D1118" s="1">
        <v>54.102000000000004</v>
      </c>
      <c r="E1118" s="1">
        <v>1.52</v>
      </c>
      <c r="F1118" s="1">
        <v>182.36049205248003</v>
      </c>
    </row>
    <row r="1119" spans="1:7" x14ac:dyDescent="0.2">
      <c r="A1119" s="2">
        <v>3.0146019999999999E-2</v>
      </c>
      <c r="B1119">
        <v>0.01</v>
      </c>
      <c r="C1119">
        <v>0.147066</v>
      </c>
      <c r="D1119" s="1">
        <v>21.701760000000004</v>
      </c>
      <c r="E1119" s="1">
        <v>0.73</v>
      </c>
      <c r="F1119" s="1">
        <v>56.06735625216001</v>
      </c>
    </row>
    <row r="1120" spans="1:7" x14ac:dyDescent="0.2">
      <c r="A1120" s="2">
        <v>1.5026296E-2</v>
      </c>
      <c r="B1120">
        <v>1E-3</v>
      </c>
      <c r="C1120">
        <v>6.1468000000000002E-2</v>
      </c>
      <c r="D1120" s="1">
        <v>45.587920000000004</v>
      </c>
      <c r="E1120" s="1">
        <v>1.52</v>
      </c>
      <c r="F1120" s="1">
        <v>114.68322869760001</v>
      </c>
    </row>
    <row r="1121" spans="1:6" x14ac:dyDescent="0.2">
      <c r="A1121" s="2">
        <v>5.3117158999999997E-2</v>
      </c>
      <c r="B1121">
        <v>8.0000000000000002E-3</v>
      </c>
      <c r="C1121">
        <v>0.119634</v>
      </c>
      <c r="D1121" s="1">
        <v>24.521160000000002</v>
      </c>
      <c r="E1121" s="1">
        <v>1.31</v>
      </c>
      <c r="F1121" s="1">
        <v>78.437665059840015</v>
      </c>
    </row>
    <row r="1122" spans="1:6" x14ac:dyDescent="0.2">
      <c r="A1122" s="2">
        <v>0.122776149</v>
      </c>
      <c r="B1122">
        <v>1E-3</v>
      </c>
      <c r="C1122">
        <v>7.8740000000000008E-3</v>
      </c>
      <c r="D1122" s="1">
        <v>20.137119999999999</v>
      </c>
      <c r="E1122" s="1">
        <v>1.6</v>
      </c>
      <c r="F1122" s="1">
        <v>31.431699717120004</v>
      </c>
    </row>
    <row r="1123" spans="1:6" x14ac:dyDescent="0.2">
      <c r="A1123" s="2">
        <v>1.5822719166666666E-2</v>
      </c>
      <c r="B1123">
        <v>3.5000000000000001E-3</v>
      </c>
      <c r="C1123">
        <v>9.0550000000000005E-2</v>
      </c>
      <c r="D1123" s="1">
        <v>25.783333333333331</v>
      </c>
      <c r="E1123" s="1">
        <v>0.66666666666666663</v>
      </c>
      <c r="F1123" s="1">
        <v>37.699999999999996</v>
      </c>
    </row>
    <row r="1124" spans="1:6" x14ac:dyDescent="0.2">
      <c r="A1124" s="2">
        <v>0.23943135033333332</v>
      </c>
      <c r="B1124">
        <v>0.01</v>
      </c>
      <c r="C1124">
        <v>2.7E-2</v>
      </c>
      <c r="D1124" s="1">
        <v>24.133333333333336</v>
      </c>
      <c r="E1124" s="1">
        <v>1.0666666666666667</v>
      </c>
      <c r="F1124" s="1">
        <v>48.70000000000001</v>
      </c>
    </row>
    <row r="1125" spans="1:6" x14ac:dyDescent="0.2">
      <c r="A1125" s="2">
        <v>2.9090909090000001</v>
      </c>
      <c r="B1125">
        <v>1E-3</v>
      </c>
      <c r="C1125">
        <v>2.5399999999999999E-4</v>
      </c>
      <c r="D1125" s="1">
        <v>15.158719999999999</v>
      </c>
      <c r="E1125" s="1">
        <v>1.22</v>
      </c>
      <c r="F1125" s="1">
        <v>14.356641222144003</v>
      </c>
    </row>
    <row r="1126" spans="1:6" x14ac:dyDescent="0.2">
      <c r="A1126" s="2">
        <v>9.3364875999999999E-2</v>
      </c>
      <c r="B1126">
        <v>1.4E-2</v>
      </c>
      <c r="C1126">
        <v>6.8325999999999998E-2</v>
      </c>
      <c r="D1126" s="1">
        <v>20.452080000000002</v>
      </c>
      <c r="E1126" s="1">
        <v>0.75</v>
      </c>
      <c r="F1126" s="1">
        <v>15.574265625600002</v>
      </c>
    </row>
    <row r="1127" spans="1:6" x14ac:dyDescent="0.2">
      <c r="A1127" s="2">
        <v>0.18348623875000003</v>
      </c>
      <c r="B1127">
        <v>3.0000000000000001E-3</v>
      </c>
      <c r="C1127">
        <v>1.09E-2</v>
      </c>
      <c r="D1127" s="1">
        <v>15.674999999999999</v>
      </c>
      <c r="E1127" s="1">
        <v>1.1000000000000001</v>
      </c>
      <c r="F1127" s="1">
        <v>12.3</v>
      </c>
    </row>
    <row r="1128" spans="1:6" x14ac:dyDescent="0.2">
      <c r="A1128" s="2">
        <v>1.3544536269999998</v>
      </c>
      <c r="B1128">
        <v>2E-3</v>
      </c>
      <c r="C1128">
        <v>6.5000000000000008E-4</v>
      </c>
      <c r="D1128" s="1">
        <v>11.549999999999999</v>
      </c>
      <c r="E1128" s="1">
        <v>0.58333333333333337</v>
      </c>
      <c r="F1128" s="1">
        <v>2.5</v>
      </c>
    </row>
    <row r="1129" spans="1:6" x14ac:dyDescent="0.2">
      <c r="A1129" s="2">
        <v>5.1052396E-2</v>
      </c>
      <c r="B1129">
        <v>8.9999999999999993E-3</v>
      </c>
      <c r="C1129">
        <v>0.10312399999999999</v>
      </c>
      <c r="D1129" s="1">
        <v>15.920719999999999</v>
      </c>
      <c r="E1129" s="1">
        <v>0.97</v>
      </c>
      <c r="F1129" s="1">
        <v>17.358226960896001</v>
      </c>
    </row>
    <row r="1130" spans="1:6" x14ac:dyDescent="0.2">
      <c r="A1130" s="2">
        <v>5.2907453E-2</v>
      </c>
      <c r="B1130">
        <v>1.7000000000000001E-2</v>
      </c>
      <c r="C1130">
        <v>7.5184000000000001E-2</v>
      </c>
      <c r="D1130" s="1">
        <v>4.91744</v>
      </c>
      <c r="E1130" s="1">
        <v>0.39</v>
      </c>
      <c r="F1130" s="1">
        <v>1.9255455682560003</v>
      </c>
    </row>
    <row r="1131" spans="1:6" x14ac:dyDescent="0.2">
      <c r="A1131" s="2">
        <v>4.6229738999999999E-2</v>
      </c>
      <c r="B1131">
        <v>4.0000000000000001E-3</v>
      </c>
      <c r="C1131">
        <v>6.5532000000000007E-2</v>
      </c>
      <c r="D1131" s="1">
        <v>25.511760000000002</v>
      </c>
      <c r="E1131" s="1">
        <v>1.25</v>
      </c>
      <c r="F1131" s="1">
        <v>70.792116480000004</v>
      </c>
    </row>
    <row r="1132" spans="1:6" x14ac:dyDescent="0.2">
      <c r="A1132" s="2">
        <v>2.6494452666666668E-2</v>
      </c>
      <c r="B1132">
        <v>1E-3</v>
      </c>
      <c r="C1132">
        <v>1.83E-2</v>
      </c>
      <c r="D1132" s="1">
        <v>16.833333333333332</v>
      </c>
      <c r="E1132" s="1">
        <v>0.80000000000000016</v>
      </c>
      <c r="F1132" s="1">
        <v>9.9</v>
      </c>
    </row>
    <row r="1133" spans="1:6" x14ac:dyDescent="0.2">
      <c r="A1133" s="2">
        <v>8.0808080810000007</v>
      </c>
      <c r="B1133">
        <v>3.0000000000000005E-3</v>
      </c>
      <c r="C1133">
        <v>6.0000000000000002E-5</v>
      </c>
      <c r="D1133" s="1">
        <v>6.7</v>
      </c>
      <c r="E1133" s="1">
        <v>0.26666666666666666</v>
      </c>
      <c r="F1133" s="1">
        <v>1.1000000000000001</v>
      </c>
    </row>
    <row r="1134" spans="1:6" x14ac:dyDescent="0.2">
      <c r="A1134" s="2">
        <v>4.0306680999999997E-2</v>
      </c>
      <c r="B1134">
        <v>8.9999999999999993E-3</v>
      </c>
      <c r="C1134">
        <v>6.3245999999999997E-2</v>
      </c>
      <c r="D1134" s="1">
        <v>11.63828</v>
      </c>
      <c r="E1134" s="1">
        <v>0.47</v>
      </c>
      <c r="F1134" s="1">
        <v>7.3906969605120008</v>
      </c>
    </row>
    <row r="1135" spans="1:6" x14ac:dyDescent="0.2">
      <c r="A1135" s="2">
        <v>1.8902216999999999E-2</v>
      </c>
      <c r="B1135">
        <v>5.0000000000000001E-3</v>
      </c>
      <c r="C1135">
        <v>9.9821999999999994E-2</v>
      </c>
      <c r="D1135" s="1">
        <v>12.409714285714287</v>
      </c>
      <c r="E1135" s="1">
        <v>0.62</v>
      </c>
      <c r="F1135" s="1">
        <v>7.6455485798400016</v>
      </c>
    </row>
    <row r="1136" spans="1:6" x14ac:dyDescent="0.2">
      <c r="A1136" s="2">
        <v>8.5470085000000001E-2</v>
      </c>
      <c r="B1136">
        <v>1E-3</v>
      </c>
      <c r="C1136">
        <v>1.9812E-2</v>
      </c>
      <c r="D1136" s="1">
        <v>68.986400000000003</v>
      </c>
      <c r="E1136" s="1">
        <v>2.79</v>
      </c>
      <c r="F1136" s="1">
        <v>182.36049205248003</v>
      </c>
    </row>
    <row r="1137" spans="1:6" x14ac:dyDescent="0.2">
      <c r="A1137" s="2">
        <v>0.14455110099999999</v>
      </c>
      <c r="B1137">
        <v>0.02</v>
      </c>
      <c r="C1137">
        <v>4.0894E-2</v>
      </c>
      <c r="D1137" s="1">
        <v>4.6482000000000001</v>
      </c>
      <c r="E1137" s="1">
        <v>0.49</v>
      </c>
      <c r="F1137" s="1">
        <v>2.0388129546240004</v>
      </c>
    </row>
    <row r="1138" spans="1:6" x14ac:dyDescent="0.2">
      <c r="A1138" s="2">
        <v>0.195848246</v>
      </c>
      <c r="B1138">
        <v>1.9E-2</v>
      </c>
      <c r="C1138">
        <v>3.2258000000000002E-2</v>
      </c>
      <c r="D1138" s="1">
        <v>17.2212</v>
      </c>
      <c r="E1138" s="1">
        <v>0.55000000000000004</v>
      </c>
      <c r="F1138" s="1">
        <v>2.8316846592000005</v>
      </c>
    </row>
    <row r="1139" spans="1:6" x14ac:dyDescent="0.2">
      <c r="A1139" s="2">
        <v>5.1153739333333337E-2</v>
      </c>
      <c r="B1139">
        <v>6.000000000000001E-3</v>
      </c>
      <c r="C1139">
        <v>5.45E-2</v>
      </c>
      <c r="D1139" s="1">
        <v>11.433333333333332</v>
      </c>
      <c r="E1139" s="1">
        <v>0.76666666666666661</v>
      </c>
      <c r="F1139" s="1">
        <v>12.4</v>
      </c>
    </row>
    <row r="1140" spans="1:6" x14ac:dyDescent="0.2">
      <c r="A1140" s="2">
        <v>3.7150728000000001E-2</v>
      </c>
      <c r="B1140">
        <v>2E-3</v>
      </c>
      <c r="C1140">
        <v>5.8673999999999997E-2</v>
      </c>
      <c r="D1140" s="1">
        <v>53.477159999999998</v>
      </c>
      <c r="E1140" s="1">
        <v>1.8</v>
      </c>
      <c r="F1140" s="1">
        <v>136.77036903936002</v>
      </c>
    </row>
    <row r="1141" spans="1:6" x14ac:dyDescent="0.2">
      <c r="A1141" s="2">
        <v>3.1919191999999999E-2</v>
      </c>
      <c r="B1141">
        <v>2E-3</v>
      </c>
      <c r="C1141">
        <v>4.5719999999999997E-2</v>
      </c>
      <c r="D1141" s="1">
        <v>18.25752</v>
      </c>
      <c r="E1141" s="1">
        <v>1.2</v>
      </c>
      <c r="F1141" s="1">
        <v>19.198821989376004</v>
      </c>
    </row>
    <row r="1142" spans="1:6" x14ac:dyDescent="0.2">
      <c r="A1142" s="2">
        <v>0.15957038700000001</v>
      </c>
      <c r="B1142">
        <v>5.0000000000000001E-3</v>
      </c>
      <c r="C1142">
        <v>2.0066000000000001E-2</v>
      </c>
      <c r="D1142" s="1">
        <v>17.33296</v>
      </c>
      <c r="E1142" s="1">
        <v>1.06</v>
      </c>
      <c r="F1142" s="1">
        <v>19.538624148480004</v>
      </c>
    </row>
    <row r="1143" spans="1:6" x14ac:dyDescent="0.2">
      <c r="A1143" s="2">
        <v>0.16143738299999999</v>
      </c>
      <c r="B1143">
        <v>3.5000000000000003E-2</v>
      </c>
      <c r="C1143">
        <v>2.8701999999999998E-2</v>
      </c>
      <c r="D1143" s="1">
        <v>3.3680399999999997</v>
      </c>
      <c r="E1143" s="1">
        <v>0.22</v>
      </c>
      <c r="F1143" s="1">
        <v>0.82118855116800016</v>
      </c>
    </row>
    <row r="1144" spans="1:6" x14ac:dyDescent="0.2">
      <c r="A1144" s="2">
        <v>2.070207E-2</v>
      </c>
      <c r="B1144">
        <v>2E-3</v>
      </c>
      <c r="C1144">
        <v>0.102616</v>
      </c>
      <c r="D1144" s="1">
        <v>97.551240000000007</v>
      </c>
      <c r="E1144" s="1">
        <v>1.75</v>
      </c>
      <c r="F1144" s="1">
        <v>236.16250057728004</v>
      </c>
    </row>
    <row r="1145" spans="1:6" x14ac:dyDescent="0.2">
      <c r="A1145" s="2">
        <v>6.8498943000000007E-2</v>
      </c>
      <c r="B1145">
        <v>1.4E-2</v>
      </c>
      <c r="C1145">
        <v>4.3687999999999998E-2</v>
      </c>
      <c r="D1145" s="1">
        <v>8.0075314285714292</v>
      </c>
      <c r="E1145" s="1">
        <v>0.35</v>
      </c>
      <c r="F1145" s="1">
        <v>4.9271313070080005</v>
      </c>
    </row>
    <row r="1146" spans="1:6" x14ac:dyDescent="0.2">
      <c r="A1146" s="2">
        <v>0.143696028</v>
      </c>
      <c r="B1146">
        <v>1.0999999999999999E-2</v>
      </c>
      <c r="C1146">
        <v>4.9022000000000003E-2</v>
      </c>
      <c r="D1146" s="1">
        <v>14.676120000000001</v>
      </c>
      <c r="E1146" s="1">
        <v>1.06</v>
      </c>
      <c r="F1146" s="1">
        <v>9.7409952276480016</v>
      </c>
    </row>
    <row r="1147" spans="1:6" x14ac:dyDescent="0.2">
      <c r="A1147" s="2">
        <v>0.46489201400000002</v>
      </c>
      <c r="B1147">
        <v>5.1999999999999998E-2</v>
      </c>
      <c r="C1147">
        <v>4.5974000000000001E-2</v>
      </c>
      <c r="D1147" s="1">
        <v>11.376660000000001</v>
      </c>
      <c r="E1147" s="1">
        <v>0.68</v>
      </c>
      <c r="F1147" s="1">
        <v>2.4918825000960005</v>
      </c>
    </row>
    <row r="1148" spans="1:6" x14ac:dyDescent="0.2">
      <c r="A1148" s="2">
        <v>6.8426196999999994E-2</v>
      </c>
      <c r="B1148">
        <v>1.4E-2</v>
      </c>
      <c r="C1148">
        <v>3.7199999999999997E-2</v>
      </c>
      <c r="D1148" s="1">
        <v>8.3000000000000007</v>
      </c>
      <c r="E1148" s="1">
        <v>0.3</v>
      </c>
      <c r="F1148" s="1">
        <v>4.4000000000000004</v>
      </c>
    </row>
    <row r="1149" spans="1:6" x14ac:dyDescent="0.2">
      <c r="A1149" s="2">
        <v>6.8072024333333328E-2</v>
      </c>
      <c r="B1149">
        <v>1E-3</v>
      </c>
      <c r="C1149">
        <v>1.84E-2</v>
      </c>
      <c r="D1149" s="1">
        <v>57.199999999999996</v>
      </c>
      <c r="E1149" s="1">
        <v>2.0666666666666669</v>
      </c>
      <c r="F1149" s="1">
        <v>117.2</v>
      </c>
    </row>
    <row r="1150" spans="1:6" x14ac:dyDescent="0.2">
      <c r="A1150" s="2">
        <v>0.147593583</v>
      </c>
      <c r="B1150">
        <v>2.3E-2</v>
      </c>
      <c r="C1150">
        <v>2.5908E-2</v>
      </c>
      <c r="D1150" s="1">
        <v>10.165080000000001</v>
      </c>
      <c r="E1150" s="1">
        <v>0.27</v>
      </c>
      <c r="F1150" s="1">
        <v>4.2475269888000007</v>
      </c>
    </row>
    <row r="1151" spans="1:6" x14ac:dyDescent="0.2">
      <c r="A1151" s="2">
        <v>4.8027444000000002E-2</v>
      </c>
      <c r="B1151">
        <v>5.0000000000000001E-3</v>
      </c>
      <c r="C1151">
        <v>5.3848E-2</v>
      </c>
      <c r="D1151" s="1">
        <v>16.479520000000001</v>
      </c>
      <c r="E1151" s="1">
        <v>0.85</v>
      </c>
      <c r="F1151" s="1">
        <v>17.839613352960004</v>
      </c>
    </row>
    <row r="1152" spans="1:6" x14ac:dyDescent="0.2">
      <c r="A1152" s="2">
        <v>4.6318102999999999E-2</v>
      </c>
      <c r="B1152">
        <v>2.5000000000000001E-2</v>
      </c>
      <c r="C1152">
        <v>0.147066</v>
      </c>
      <c r="D1152" s="1">
        <v>10.706100000000001</v>
      </c>
      <c r="E1152" s="1">
        <v>0.45</v>
      </c>
      <c r="F1152" s="1">
        <v>3.7661405967360007</v>
      </c>
    </row>
    <row r="1153" spans="1:6" x14ac:dyDescent="0.2">
      <c r="A1153" s="2">
        <v>0.63333333300000005</v>
      </c>
      <c r="B1153">
        <v>1E-3</v>
      </c>
      <c r="C1153">
        <v>2.032E-3</v>
      </c>
      <c r="D1153" s="1">
        <v>35.56</v>
      </c>
      <c r="E1153" s="1">
        <v>2.12</v>
      </c>
      <c r="F1153" s="1">
        <v>87.782224435200007</v>
      </c>
    </row>
    <row r="1154" spans="1:6" x14ac:dyDescent="0.2">
      <c r="A1154" s="2">
        <v>0.24970451632235197</v>
      </c>
      <c r="B1154">
        <v>3.0000000000000001E-3</v>
      </c>
      <c r="C1154">
        <v>1.0921999999999999E-2</v>
      </c>
      <c r="D1154" s="1">
        <v>19</v>
      </c>
      <c r="E1154" s="1">
        <v>1.5</v>
      </c>
      <c r="F1154" s="1">
        <v>29.73</v>
      </c>
    </row>
    <row r="1155" spans="1:6" x14ac:dyDescent="0.2">
      <c r="A1155" s="2">
        <v>5.0455939452872661E-2</v>
      </c>
      <c r="B1155">
        <v>2.1000000000000001E-2</v>
      </c>
      <c r="C1155">
        <v>0.13369</v>
      </c>
      <c r="D1155" s="1">
        <v>10.96</v>
      </c>
      <c r="E1155" s="1">
        <v>0.53</v>
      </c>
      <c r="F1155" s="1">
        <v>7.67</v>
      </c>
    </row>
    <row r="1156" spans="1:6" x14ac:dyDescent="0.2">
      <c r="A1156" s="2">
        <v>2.5401625401625404E-2</v>
      </c>
      <c r="B1156">
        <v>3.0000000000000001E-3</v>
      </c>
      <c r="C1156">
        <v>0.122174</v>
      </c>
      <c r="D1156" s="1">
        <v>49.149000000000001</v>
      </c>
      <c r="E1156" s="1">
        <v>1.70688</v>
      </c>
      <c r="F1156" s="1">
        <v>175.56444887040001</v>
      </c>
    </row>
    <row r="1157" spans="1:6" x14ac:dyDescent="0.2">
      <c r="A1157" s="2">
        <v>8.3613982115898267E-2</v>
      </c>
      <c r="B1157">
        <v>1.7999999999999999E-2</v>
      </c>
      <c r="C1157">
        <v>8.6110000000000006E-2</v>
      </c>
      <c r="D1157" s="1">
        <v>10.9</v>
      </c>
      <c r="E1157" s="1">
        <v>0.66</v>
      </c>
      <c r="F1157" s="1">
        <v>8.41</v>
      </c>
    </row>
    <row r="1158" spans="1:6" x14ac:dyDescent="0.2">
      <c r="A1158" s="2">
        <v>8.4667571234735395E-2</v>
      </c>
      <c r="B1158">
        <v>1.2E-2</v>
      </c>
      <c r="C1158">
        <v>6.8072000000000008E-2</v>
      </c>
      <c r="D1158" s="1">
        <v>20.863560000000003</v>
      </c>
      <c r="E1158" s="1">
        <v>0.79247999999999996</v>
      </c>
      <c r="F1158" s="1">
        <v>34.829721308160003</v>
      </c>
    </row>
    <row r="1159" spans="1:6" x14ac:dyDescent="0.2">
      <c r="A1159" s="2">
        <v>5.3092996334658131E-2</v>
      </c>
      <c r="B1159">
        <v>8.0000000000000002E-3</v>
      </c>
      <c r="C1159">
        <v>0.11963</v>
      </c>
      <c r="D1159" s="1">
        <v>24.52</v>
      </c>
      <c r="E1159" s="1">
        <v>1.31</v>
      </c>
      <c r="F1159" s="1">
        <v>78.44</v>
      </c>
    </row>
    <row r="1160" spans="1:6" x14ac:dyDescent="0.2">
      <c r="A1160" s="2">
        <v>3.6070381231671562E-2</v>
      </c>
      <c r="B1160">
        <v>5.0000000000000001E-3</v>
      </c>
      <c r="C1160">
        <v>0.15747999999999998</v>
      </c>
      <c r="D1160" s="1">
        <v>59.344560000000001</v>
      </c>
      <c r="E1160" s="1">
        <v>1.87452</v>
      </c>
      <c r="F1160" s="1">
        <v>200.20010540544001</v>
      </c>
    </row>
    <row r="1161" spans="1:6" x14ac:dyDescent="0.2">
      <c r="A1161" s="2">
        <v>8.7924016282225223E-2</v>
      </c>
      <c r="B1161">
        <v>8.9999999999999993E-3</v>
      </c>
      <c r="C1161">
        <v>3.4036000000000004E-2</v>
      </c>
      <c r="D1161" s="1">
        <v>14.599920000000001</v>
      </c>
      <c r="E1161" s="1">
        <v>0.54864000000000002</v>
      </c>
      <c r="F1161" s="1">
        <v>5.5501019320319998</v>
      </c>
    </row>
    <row r="1162" spans="1:6" x14ac:dyDescent="0.2">
      <c r="A1162" s="2">
        <v>5.2821795941061997E-2</v>
      </c>
      <c r="B1162">
        <v>1.9E-2</v>
      </c>
      <c r="C1162">
        <v>0.16611600000000001</v>
      </c>
      <c r="D1162" s="1">
        <v>16.748760000000001</v>
      </c>
      <c r="E1162" s="1">
        <v>0.76200000000000001</v>
      </c>
      <c r="F1162" s="1">
        <v>19.227138835968002</v>
      </c>
    </row>
    <row r="1163" spans="1:6" x14ac:dyDescent="0.2">
      <c r="A1163" s="2">
        <v>4.6920821114369508E-2</v>
      </c>
      <c r="B1163">
        <v>5.0000000000000001E-3</v>
      </c>
      <c r="C1163">
        <v>8.6613999999999997E-2</v>
      </c>
      <c r="D1163" s="1">
        <v>35.377119999999998</v>
      </c>
      <c r="E1163" s="1">
        <v>1.3411200000000001</v>
      </c>
      <c r="F1163" s="1">
        <v>68.52676875264001</v>
      </c>
    </row>
    <row r="1164" spans="1:6" x14ac:dyDescent="0.2">
      <c r="A1164" s="2">
        <v>1.2550921641830734E-2</v>
      </c>
      <c r="B1164">
        <v>2E-3</v>
      </c>
      <c r="C1164">
        <v>0.17094000000000001</v>
      </c>
      <c r="D1164" s="1">
        <v>45.11</v>
      </c>
      <c r="E1164" s="1">
        <v>1.77</v>
      </c>
      <c r="F1164" s="1">
        <v>159.71</v>
      </c>
    </row>
    <row r="1165" spans="1:6" x14ac:dyDescent="0.2">
      <c r="A1165" s="2">
        <v>5.1878787878787878E-2</v>
      </c>
      <c r="B1165">
        <v>2E-3</v>
      </c>
      <c r="C1165">
        <v>1.9050000000000001E-2</v>
      </c>
      <c r="D1165" s="1">
        <v>13.106399999999999</v>
      </c>
      <c r="E1165" s="1">
        <v>0.81533999999999995</v>
      </c>
      <c r="F1165" s="1">
        <v>9.1746582958079994</v>
      </c>
    </row>
    <row r="1166" spans="1:6" x14ac:dyDescent="0.2">
      <c r="A1166" s="2">
        <v>0.2193087008343266</v>
      </c>
      <c r="B1166">
        <v>0.01</v>
      </c>
      <c r="C1166">
        <v>0.21310599999999999</v>
      </c>
      <c r="D1166" s="1">
        <v>17.0688</v>
      </c>
      <c r="E1166" s="1">
        <v>0.70104</v>
      </c>
      <c r="F1166" s="1">
        <v>22.738427813375999</v>
      </c>
    </row>
    <row r="1167" spans="1:6" x14ac:dyDescent="0.2">
      <c r="A1167" s="2">
        <v>2.378602979571889E-2</v>
      </c>
      <c r="B1167">
        <v>5.0000000000000001E-3</v>
      </c>
      <c r="C1167">
        <v>0.16306999999999999</v>
      </c>
      <c r="D1167" s="1">
        <v>31.15</v>
      </c>
      <c r="E1167" s="1">
        <v>1.28</v>
      </c>
      <c r="F1167" s="1">
        <v>118.36</v>
      </c>
    </row>
    <row r="1168" spans="1:6" x14ac:dyDescent="0.2">
      <c r="A1168" s="2">
        <v>5.3008216273522396E-2</v>
      </c>
      <c r="B1168">
        <v>0.01</v>
      </c>
      <c r="C1168">
        <v>8.7122000000000005E-2</v>
      </c>
      <c r="D1168" s="1">
        <v>16.962119999999999</v>
      </c>
      <c r="E1168" s="1">
        <v>0.76200000000000001</v>
      </c>
      <c r="F1168" s="1">
        <v>33.13071051264</v>
      </c>
    </row>
    <row r="1169" spans="1:6" x14ac:dyDescent="0.2">
      <c r="A1169" s="2">
        <v>2.9003021148036257E-2</v>
      </c>
      <c r="B1169">
        <v>4.0000000000000001E-3</v>
      </c>
      <c r="C1169">
        <v>8.4073999999999996E-2</v>
      </c>
      <c r="D1169" s="1">
        <v>33.263840000000002</v>
      </c>
      <c r="E1169" s="1">
        <v>1.0058400000000001</v>
      </c>
      <c r="F1169" s="1">
        <v>60.031714775040001</v>
      </c>
    </row>
    <row r="1170" spans="1:6" x14ac:dyDescent="0.2">
      <c r="A1170" s="2">
        <v>2.7247527247527249E-2</v>
      </c>
      <c r="B1170">
        <v>2E-3</v>
      </c>
      <c r="C1170">
        <v>7.6960000000000001E-2</v>
      </c>
      <c r="D1170" s="1">
        <v>33.729999999999997</v>
      </c>
      <c r="E1170" s="1">
        <v>1.73</v>
      </c>
      <c r="F1170" s="1">
        <v>142.43</v>
      </c>
    </row>
    <row r="1171" spans="1:6" x14ac:dyDescent="0.2">
      <c r="A1171" s="2">
        <v>3.8035527690700108E-2</v>
      </c>
      <c r="B1171">
        <v>2E-3</v>
      </c>
      <c r="C1171">
        <v>5.8927999999999994E-2</v>
      </c>
      <c r="D1171" s="1">
        <v>31.475680000000001</v>
      </c>
      <c r="E1171" s="1">
        <v>1.8491200000000001</v>
      </c>
      <c r="F1171" s="1">
        <v>85.516876707839998</v>
      </c>
    </row>
    <row r="1172" spans="1:6" x14ac:dyDescent="0.2">
      <c r="A1172" s="2">
        <v>4.120017913121362E-2</v>
      </c>
      <c r="B1172">
        <v>0.01</v>
      </c>
      <c r="C1172">
        <v>0.10312399999999999</v>
      </c>
      <c r="D1172" s="1">
        <v>19.964400000000001</v>
      </c>
      <c r="E1172" s="1">
        <v>0.70104</v>
      </c>
      <c r="F1172" s="1">
        <v>25.881597785088001</v>
      </c>
    </row>
    <row r="1173" spans="1:6" x14ac:dyDescent="0.2">
      <c r="A1173" s="2">
        <v>3.1168831168831169E-2</v>
      </c>
      <c r="B1173">
        <v>2E-3</v>
      </c>
      <c r="C1173">
        <v>2.4892000000000001E-2</v>
      </c>
      <c r="D1173" s="1">
        <v>11.75004</v>
      </c>
      <c r="E1173" s="1">
        <v>0.64007999999999998</v>
      </c>
      <c r="F1173" s="1">
        <v>6.4279241763839998</v>
      </c>
    </row>
    <row r="1174" spans="1:6" x14ac:dyDescent="0.2">
      <c r="A1174" s="2">
        <v>1.7613636363636366E-2</v>
      </c>
      <c r="B1174">
        <v>1E-3</v>
      </c>
      <c r="C1174">
        <v>4.8767999999999999E-2</v>
      </c>
      <c r="D1174" s="1">
        <v>74.218800000000002</v>
      </c>
      <c r="E1174" s="1">
        <v>1.4173199999999999</v>
      </c>
      <c r="F1174" s="1">
        <v>188.02386137088001</v>
      </c>
    </row>
    <row r="1175" spans="1:6" x14ac:dyDescent="0.2">
      <c r="A1175" s="2">
        <v>3.1897927E-2</v>
      </c>
      <c r="B1175">
        <v>2E-3</v>
      </c>
      <c r="C1175">
        <v>1.9E-2</v>
      </c>
      <c r="D1175" s="1">
        <v>17.3</v>
      </c>
      <c r="E1175" s="1">
        <v>0.5</v>
      </c>
      <c r="F1175" s="1">
        <v>16.399999999999999</v>
      </c>
    </row>
    <row r="1176" spans="1:6" x14ac:dyDescent="0.2">
      <c r="A1176" s="2">
        <v>9.1071718999999995E-2</v>
      </c>
      <c r="B1176">
        <v>1.2E-2</v>
      </c>
      <c r="C1176">
        <v>5.5899999999999998E-2</v>
      </c>
      <c r="D1176" s="1">
        <v>7</v>
      </c>
      <c r="E1176" s="1">
        <v>0.7</v>
      </c>
      <c r="F1176" s="1">
        <v>8.5</v>
      </c>
    </row>
    <row r="1177" spans="1:6" x14ac:dyDescent="0.2">
      <c r="A1177" s="2">
        <v>2.9928918999999998E-2</v>
      </c>
      <c r="B1177">
        <v>5.0000000000000001E-3</v>
      </c>
      <c r="C1177">
        <v>4.0500000000000001E-2</v>
      </c>
      <c r="D1177" s="1">
        <v>25.1</v>
      </c>
      <c r="E1177" s="1">
        <v>0.4</v>
      </c>
      <c r="F1177" s="1">
        <v>15.5</v>
      </c>
    </row>
    <row r="1178" spans="1:6" x14ac:dyDescent="0.2">
      <c r="A1178" s="2">
        <v>12.121212119999999</v>
      </c>
      <c r="B1178">
        <v>4.0000000000000001E-3</v>
      </c>
      <c r="C1178">
        <v>1E-4</v>
      </c>
      <c r="D1178" s="1">
        <v>4.5999999999999996</v>
      </c>
      <c r="E1178" s="1">
        <v>0.5</v>
      </c>
      <c r="F1178" s="1">
        <v>2.2000000000000002</v>
      </c>
    </row>
    <row r="1179" spans="1:6" x14ac:dyDescent="0.2">
      <c r="A1179" s="2">
        <v>1.0861301E-2</v>
      </c>
      <c r="B1179">
        <v>1E-3</v>
      </c>
      <c r="C1179">
        <v>5.5800000000000002E-2</v>
      </c>
      <c r="D1179" s="1">
        <v>74.7</v>
      </c>
      <c r="E1179" s="1">
        <v>1</v>
      </c>
      <c r="F1179" s="1">
        <v>104.8</v>
      </c>
    </row>
    <row r="1180" spans="1:6" x14ac:dyDescent="0.2">
      <c r="A1180" s="2">
        <v>7.4822296999999996E-2</v>
      </c>
      <c r="B1180">
        <v>1.6E-2</v>
      </c>
      <c r="C1180">
        <v>6.4799999999999996E-2</v>
      </c>
      <c r="D1180" s="1">
        <v>10.1</v>
      </c>
      <c r="E1180" s="1">
        <v>0.5</v>
      </c>
      <c r="F1180" s="1">
        <v>7.5</v>
      </c>
    </row>
    <row r="1181" spans="1:6" x14ac:dyDescent="0.2">
      <c r="A1181" s="2">
        <v>0.340909091</v>
      </c>
      <c r="B1181">
        <v>3.0000000000000001E-3</v>
      </c>
      <c r="C1181">
        <v>4.7999999999999996E-3</v>
      </c>
      <c r="D1181" s="1">
        <v>7.6</v>
      </c>
      <c r="E1181" s="1">
        <v>0.9</v>
      </c>
      <c r="F1181" s="1">
        <v>3.4</v>
      </c>
    </row>
    <row r="1182" spans="1:6" x14ac:dyDescent="0.2">
      <c r="A1182" s="2">
        <v>4.2424242420000002</v>
      </c>
      <c r="B1182">
        <v>7.0000000000000001E-3</v>
      </c>
      <c r="C1182">
        <v>5.0000000000000001E-4</v>
      </c>
      <c r="D1182" s="1">
        <v>3.6</v>
      </c>
      <c r="E1182" s="1">
        <v>0.5</v>
      </c>
      <c r="F1182" s="1">
        <v>1.3</v>
      </c>
    </row>
    <row r="1183" spans="1:6" x14ac:dyDescent="0.2">
      <c r="A1183" s="2">
        <v>2.317467265774871E-2</v>
      </c>
      <c r="B1183">
        <v>3.0000000000000001E-3</v>
      </c>
      <c r="C1183">
        <v>7.0610000000000006E-2</v>
      </c>
      <c r="D1183" s="1">
        <v>49.89</v>
      </c>
      <c r="E1183" s="1">
        <v>0.9</v>
      </c>
      <c r="F1183" s="1">
        <v>65.41</v>
      </c>
    </row>
    <row r="1184" spans="1:6" x14ac:dyDescent="0.2">
      <c r="A1184" s="2">
        <v>2.2222222222222228</v>
      </c>
      <c r="B1184">
        <v>2.2000000000000001E-4</v>
      </c>
      <c r="C1184">
        <v>2.9999999999999997E-4</v>
      </c>
      <c r="D1184" s="1">
        <v>107</v>
      </c>
      <c r="E1184" s="1">
        <v>5</v>
      </c>
      <c r="F1184" s="1">
        <v>700</v>
      </c>
    </row>
    <row r="1185" spans="1:6" x14ac:dyDescent="0.2">
      <c r="A1185" s="2">
        <v>4.5913682277318646</v>
      </c>
      <c r="B1185">
        <v>1.25E-3</v>
      </c>
      <c r="C1185">
        <v>3.3E-4</v>
      </c>
      <c r="D1185" s="1">
        <v>23</v>
      </c>
      <c r="E1185" s="1">
        <v>2</v>
      </c>
      <c r="F1185" s="1">
        <v>40</v>
      </c>
    </row>
    <row r="1186" spans="1:6" x14ac:dyDescent="0.2">
      <c r="A1186" s="2">
        <v>2.354978354978355E-2</v>
      </c>
      <c r="B1186">
        <v>1.4E-3</v>
      </c>
      <c r="C1186">
        <v>4.9000000000000002E-2</v>
      </c>
      <c r="D1186" s="1">
        <v>104</v>
      </c>
      <c r="E1186" s="1">
        <v>1.36</v>
      </c>
      <c r="F1186" s="1">
        <v>255</v>
      </c>
    </row>
    <row r="1187" spans="1:6" x14ac:dyDescent="0.2">
      <c r="A1187" s="2">
        <v>3.8159999999999999E-2</v>
      </c>
      <c r="B1187">
        <v>1.5900000000000001E-3</v>
      </c>
      <c r="C1187">
        <v>0.05</v>
      </c>
      <c r="D1187" s="1">
        <v>87</v>
      </c>
      <c r="E1187" s="1">
        <v>1.98</v>
      </c>
      <c r="F1187" s="1">
        <v>354</v>
      </c>
    </row>
    <row r="1188" spans="1:6" x14ac:dyDescent="0.2">
      <c r="A1188" s="2">
        <v>2.7389686337054756E-2</v>
      </c>
      <c r="B1188">
        <v>5.5999999999999995E-4</v>
      </c>
      <c r="C1188">
        <v>5.7000000000000002E-2</v>
      </c>
      <c r="D1188" s="1">
        <v>242</v>
      </c>
      <c r="E1188" s="1">
        <v>4.5999999999999996</v>
      </c>
      <c r="F1188" s="1">
        <v>2661</v>
      </c>
    </row>
    <row r="1189" spans="1:6" x14ac:dyDescent="0.2">
      <c r="A1189" s="2">
        <v>3.3234159779614324E-2</v>
      </c>
      <c r="B1189">
        <v>2.5999999999999998E-4</v>
      </c>
      <c r="C1189">
        <v>2.1999999999999999E-2</v>
      </c>
      <c r="D1189" s="1">
        <v>333</v>
      </c>
      <c r="E1189" s="1">
        <v>4.6399999999999997</v>
      </c>
      <c r="F1189" s="1">
        <v>2280</v>
      </c>
    </row>
    <row r="1190" spans="1:6" x14ac:dyDescent="0.2">
      <c r="A1190" s="2">
        <v>1.5813519813519819E-2</v>
      </c>
      <c r="B1190">
        <v>3.2000000000000003E-4</v>
      </c>
      <c r="C1190">
        <v>5.1999999999999998E-2</v>
      </c>
      <c r="D1190" s="1">
        <v>356</v>
      </c>
      <c r="E1190" s="1">
        <v>4.24</v>
      </c>
      <c r="F1190" s="1">
        <v>2718</v>
      </c>
    </row>
    <row r="1191" spans="1:6" x14ac:dyDescent="0.2">
      <c r="A1191" s="2">
        <v>3.2996632996632996E-2</v>
      </c>
      <c r="B1191">
        <v>1.5E-3</v>
      </c>
      <c r="C1191">
        <v>2.7E-2</v>
      </c>
      <c r="D1191" s="1">
        <v>48</v>
      </c>
      <c r="E1191" s="1">
        <v>0.98</v>
      </c>
      <c r="F1191" s="1">
        <v>40</v>
      </c>
    </row>
    <row r="1192" spans="1:6" x14ac:dyDescent="0.2">
      <c r="A1192" s="2">
        <v>8.3549783549783554E-2</v>
      </c>
      <c r="B1192">
        <v>5.0000000000000001E-4</v>
      </c>
      <c r="C1192">
        <v>1.4E-2</v>
      </c>
      <c r="D1192" s="1">
        <v>111</v>
      </c>
      <c r="E1192" s="1">
        <v>3.86</v>
      </c>
      <c r="F1192" s="1">
        <v>733</v>
      </c>
    </row>
    <row r="1193" spans="1:6" x14ac:dyDescent="0.2">
      <c r="A1193" s="2">
        <v>1.9684305744007237E-2</v>
      </c>
      <c r="B1193">
        <v>4.6999999999999999E-4</v>
      </c>
      <c r="C1193">
        <v>6.7000000000000004E-2</v>
      </c>
      <c r="D1193" s="1">
        <v>311</v>
      </c>
      <c r="E1193" s="1">
        <v>4.63</v>
      </c>
      <c r="F1193" s="1">
        <v>2890</v>
      </c>
    </row>
    <row r="1194" spans="1:6" x14ac:dyDescent="0.2">
      <c r="A1194" s="2">
        <v>3.9615464994775335E-2</v>
      </c>
      <c r="B1194">
        <v>5.5999999999999995E-4</v>
      </c>
      <c r="C1194">
        <v>5.8000000000000003E-2</v>
      </c>
      <c r="D1194" s="1">
        <v>493</v>
      </c>
      <c r="E1194" s="1">
        <v>6.77</v>
      </c>
      <c r="F1194" s="1">
        <v>9628</v>
      </c>
    </row>
    <row r="1195" spans="1:6" x14ac:dyDescent="0.2">
      <c r="A1195" s="2">
        <v>1.2242828282828284E-2</v>
      </c>
      <c r="B1195">
        <v>4.7100000000000001E-4</v>
      </c>
      <c r="C1195">
        <v>4.4999999999999998E-2</v>
      </c>
      <c r="D1195" s="1">
        <v>52</v>
      </c>
      <c r="E1195" s="1">
        <v>1.93</v>
      </c>
      <c r="F1195" s="1">
        <v>416.99</v>
      </c>
    </row>
    <row r="1196" spans="1:6" x14ac:dyDescent="0.2">
      <c r="A1196" s="2">
        <v>1.2758496969999999</v>
      </c>
      <c r="B1196">
        <v>8.7499999999999992E-6</v>
      </c>
      <c r="C1196">
        <v>2.0000000000000001E-4</v>
      </c>
      <c r="D1196" s="1">
        <v>2286</v>
      </c>
      <c r="E1196" s="1">
        <v>48.117759999999997</v>
      </c>
      <c r="F1196" s="1">
        <v>216340.70800000001</v>
      </c>
    </row>
    <row r="1197" spans="1:6" x14ac:dyDescent="0.2">
      <c r="A1197" s="2">
        <v>0.14511310285958176</v>
      </c>
      <c r="B1197">
        <v>4.0000000000000002E-4</v>
      </c>
      <c r="C1197">
        <v>7.0999999999999995E-3</v>
      </c>
      <c r="D1197" s="1">
        <v>138</v>
      </c>
      <c r="E1197" s="1">
        <v>4.25</v>
      </c>
      <c r="F1197" s="1">
        <v>875</v>
      </c>
    </row>
    <row r="1198" spans="1:6" x14ac:dyDescent="0.2">
      <c r="A1198">
        <v>1.2007272727272729E-2</v>
      </c>
      <c r="B1198">
        <v>2.5000000000000001E-3</v>
      </c>
      <c r="C1198">
        <v>0.155</v>
      </c>
      <c r="D1198">
        <v>34.024824000000002</v>
      </c>
      <c r="E1198">
        <v>1.2283440000000001</v>
      </c>
      <c r="F1198">
        <v>60.314883240960008</v>
      </c>
    </row>
    <row r="1199" spans="1:6" x14ac:dyDescent="0.2">
      <c r="A1199">
        <v>6.6213181818181824E-2</v>
      </c>
      <c r="B1199">
        <v>1.8599999999999998E-2</v>
      </c>
      <c r="C1199">
        <v>9.6000000000000002E-2</v>
      </c>
      <c r="D1199">
        <v>7.6504800000000008</v>
      </c>
      <c r="E1199">
        <v>0.56388000000000005</v>
      </c>
      <c r="F1199">
        <v>5.8615872445440012</v>
      </c>
    </row>
    <row r="1200" spans="1:6" x14ac:dyDescent="0.2">
      <c r="A1200">
        <v>4.4524550649350646E-2</v>
      </c>
      <c r="B1200">
        <v>7.4000000000000003E-3</v>
      </c>
      <c r="C1200">
        <v>7.0000000000000007E-2</v>
      </c>
      <c r="D1200">
        <v>11.59764</v>
      </c>
      <c r="E1200">
        <v>0.69494400000000001</v>
      </c>
      <c r="F1200">
        <v>16.140602557440001</v>
      </c>
    </row>
    <row r="1201" spans="1:6" x14ac:dyDescent="0.2">
      <c r="A1201">
        <v>1.8534303030303029E-2</v>
      </c>
      <c r="B1201">
        <v>4.3E-3</v>
      </c>
      <c r="C1201">
        <v>0.108</v>
      </c>
      <c r="D1201">
        <v>21.500592000000005</v>
      </c>
      <c r="E1201">
        <v>0.768096</v>
      </c>
      <c r="F1201">
        <v>25.485161932800004</v>
      </c>
    </row>
    <row r="1202" spans="1:6" x14ac:dyDescent="0.2">
      <c r="A1202">
        <v>8.7427723636363627E-2</v>
      </c>
      <c r="B1202">
        <v>6.7999999999999996E-3</v>
      </c>
      <c r="C1202">
        <v>0.05</v>
      </c>
      <c r="D1202">
        <v>27.294840000000001</v>
      </c>
      <c r="E1202">
        <v>1.0607040000000001</v>
      </c>
      <c r="F1202">
        <v>33.980215910400005</v>
      </c>
    </row>
    <row r="1203" spans="1:6" x14ac:dyDescent="0.2">
      <c r="A1203">
        <v>0.16516323356643359</v>
      </c>
      <c r="B1203">
        <v>8.6999999999999994E-3</v>
      </c>
      <c r="C1203">
        <v>3.2500000000000001E-2</v>
      </c>
      <c r="D1203">
        <v>27.279600000000002</v>
      </c>
      <c r="E1203">
        <v>1.018032</v>
      </c>
      <c r="F1203">
        <v>33.980215910400005</v>
      </c>
    </row>
    <row r="1204" spans="1:6" x14ac:dyDescent="0.2">
      <c r="A1204">
        <v>0.10778631111111112</v>
      </c>
      <c r="B1204">
        <v>2.3099999999999999E-2</v>
      </c>
      <c r="C1204">
        <v>0.13500000000000001</v>
      </c>
      <c r="D1204">
        <v>22.728935999999997</v>
      </c>
      <c r="E1204">
        <v>1.0393680000000001</v>
      </c>
      <c r="F1204">
        <v>65.128747161600003</v>
      </c>
    </row>
    <row r="1205" spans="1:6" x14ac:dyDescent="0.2">
      <c r="A1205">
        <v>2.4706539682539684E-2</v>
      </c>
      <c r="B1205">
        <v>5.4999999999999997E-3</v>
      </c>
      <c r="C1205">
        <v>0.1575</v>
      </c>
      <c r="D1205">
        <v>23.429976000000003</v>
      </c>
      <c r="E1205">
        <v>1.167384</v>
      </c>
      <c r="F1205">
        <v>41.625764490240009</v>
      </c>
    </row>
    <row r="1206" spans="1:6" x14ac:dyDescent="0.2">
      <c r="A1206">
        <v>4.0963905354919054E-2</v>
      </c>
      <c r="B1206">
        <v>2.1299999999999999E-2</v>
      </c>
      <c r="C1206">
        <v>0.1095</v>
      </c>
      <c r="D1206">
        <v>8.8056720000000013</v>
      </c>
      <c r="E1206">
        <v>0.347472</v>
      </c>
      <c r="F1206">
        <v>4.2475269888000007</v>
      </c>
    </row>
    <row r="1207" spans="1:6" x14ac:dyDescent="0.2">
      <c r="A1207">
        <v>2.6157381818181825E-2</v>
      </c>
      <c r="B1207">
        <v>5.8999999999999999E-3</v>
      </c>
      <c r="C1207">
        <v>0.155</v>
      </c>
      <c r="D1207">
        <v>34.058351999999999</v>
      </c>
      <c r="E1207">
        <v>1.1338560000000002</v>
      </c>
      <c r="F1207">
        <v>56.633693184000009</v>
      </c>
    </row>
    <row r="1208" spans="1:6" x14ac:dyDescent="0.2">
      <c r="A1208">
        <v>2.9550635658914734E-2</v>
      </c>
      <c r="B1208">
        <v>2.2000000000000001E-3</v>
      </c>
      <c r="C1208">
        <v>6.4500000000000002E-2</v>
      </c>
      <c r="D1208">
        <v>47.75</v>
      </c>
      <c r="E1208">
        <v>1.43</v>
      </c>
      <c r="F1208">
        <v>186.9</v>
      </c>
    </row>
    <row r="1209" spans="1:6" x14ac:dyDescent="0.2">
      <c r="A1209">
        <v>3.2775581004070561E-2</v>
      </c>
      <c r="B1209">
        <v>1.1299999999999999E-2</v>
      </c>
      <c r="C1209">
        <v>0.16750000000000001</v>
      </c>
      <c r="D1209">
        <v>13.472160000000002</v>
      </c>
      <c r="E1209">
        <v>0.801624</v>
      </c>
      <c r="F1209">
        <v>24.918825000960005</v>
      </c>
    </row>
    <row r="1210" spans="1:6" x14ac:dyDescent="0.2">
      <c r="A1210">
        <v>3.2025148683092614E-2</v>
      </c>
      <c r="B1210">
        <v>5.3E-3</v>
      </c>
      <c r="C1210">
        <v>0.107</v>
      </c>
      <c r="D1210">
        <v>23.664672000000003</v>
      </c>
      <c r="E1210">
        <v>1.0668</v>
      </c>
      <c r="F1210">
        <v>43.891112217600003</v>
      </c>
    </row>
    <row r="1211" spans="1:6" x14ac:dyDescent="0.2">
      <c r="A1211">
        <v>1.5660670400689362E-2</v>
      </c>
      <c r="B1211">
        <v>2.5999999999999999E-3</v>
      </c>
      <c r="C1211">
        <v>0.1055</v>
      </c>
      <c r="D1211">
        <v>59.8932</v>
      </c>
      <c r="E1211">
        <v>1.0485120000000001</v>
      </c>
      <c r="F1211">
        <v>116.09907102720001</v>
      </c>
    </row>
    <row r="1212" spans="1:6" x14ac:dyDescent="0.2">
      <c r="A1212">
        <v>3.3496987392169886E-2</v>
      </c>
      <c r="B1212">
        <v>1.9E-3</v>
      </c>
      <c r="C1212">
        <v>5.4799999999999995E-2</v>
      </c>
      <c r="D1212">
        <v>39.084503999999995</v>
      </c>
      <c r="E1212">
        <v>1.5941040000000002</v>
      </c>
      <c r="F1212">
        <v>82.118855116800006</v>
      </c>
    </row>
    <row r="1213" spans="1:6" x14ac:dyDescent="0.2">
      <c r="A1213">
        <v>7.6258562475822064E-2</v>
      </c>
      <c r="B1213">
        <v>1.5800000000000002E-2</v>
      </c>
      <c r="C1213">
        <v>0.11749999999999999</v>
      </c>
      <c r="D1213">
        <v>12.874752000000001</v>
      </c>
      <c r="E1213">
        <v>0.93573600000000001</v>
      </c>
      <c r="F1213">
        <v>24.918825000960005</v>
      </c>
    </row>
    <row r="1214" spans="1:6" x14ac:dyDescent="0.2">
      <c r="A1214" s="2">
        <v>6.5829346092504001E-2</v>
      </c>
      <c r="B1214">
        <v>1.2999999999999999E-2</v>
      </c>
      <c r="C1214">
        <v>0.152</v>
      </c>
      <c r="D1214" s="1">
        <v>22</v>
      </c>
      <c r="E1214" s="1">
        <v>1.27</v>
      </c>
      <c r="F1214" s="1">
        <v>34</v>
      </c>
    </row>
    <row r="1215" spans="1:6" x14ac:dyDescent="0.2">
      <c r="A1215" s="2">
        <v>5.3365231259968109E-2</v>
      </c>
      <c r="B1215">
        <v>2.0999999999999999E-3</v>
      </c>
      <c r="C1215">
        <v>5.7000000000000002E-2</v>
      </c>
      <c r="D1215" s="1">
        <v>107</v>
      </c>
      <c r="E1215" s="1">
        <v>2.39</v>
      </c>
      <c r="F1215" s="1">
        <v>622.66931477352603</v>
      </c>
    </row>
    <row r="1216" spans="1:6" x14ac:dyDescent="0.2">
      <c r="A1216" s="2">
        <v>3.6575757575757574E-2</v>
      </c>
      <c r="B1216">
        <v>3.4000000000000002E-4</v>
      </c>
      <c r="C1216">
        <v>2.8000000000000001E-2</v>
      </c>
      <c r="D1216" s="1">
        <v>168.8</v>
      </c>
      <c r="E1216" s="1">
        <v>4.97</v>
      </c>
      <c r="F1216" s="1">
        <v>1543.4462634062836</v>
      </c>
    </row>
    <row r="1217" spans="1:6" x14ac:dyDescent="0.2">
      <c r="A1217" s="2">
        <v>5.4807692307692314E-2</v>
      </c>
      <c r="B1217">
        <v>1.5E-3</v>
      </c>
      <c r="C1217">
        <v>5.1999999999999998E-2</v>
      </c>
      <c r="D1217" s="1">
        <v>77.5</v>
      </c>
      <c r="E1217" s="1">
        <v>3.1349999999999998</v>
      </c>
      <c r="F1217" s="1">
        <v>579.53071083976886</v>
      </c>
    </row>
    <row r="1218" spans="1:6" x14ac:dyDescent="0.2">
      <c r="A1218" s="2">
        <v>4.4435736677115992E-2</v>
      </c>
      <c r="B1218">
        <v>1.75E-3</v>
      </c>
      <c r="C1218">
        <v>5.8000000000000003E-2</v>
      </c>
      <c r="D1218" s="1">
        <v>102</v>
      </c>
      <c r="E1218" s="1">
        <v>2.4300000000000002</v>
      </c>
      <c r="F1218" s="1">
        <v>608.42731512577336</v>
      </c>
    </row>
    <row r="1219" spans="1:6" x14ac:dyDescent="0.2">
      <c r="A1219" s="2">
        <v>4.303030303030303E-2</v>
      </c>
      <c r="B1219">
        <v>1.2999999999999999E-3</v>
      </c>
      <c r="C1219">
        <v>5.1999999999999998E-2</v>
      </c>
      <c r="D1219" s="1">
        <v>160.5</v>
      </c>
      <c r="E1219" s="1">
        <v>2.84</v>
      </c>
      <c r="F1219" s="1">
        <v>978.70870202581636</v>
      </c>
    </row>
    <row r="1220" spans="1:6" x14ac:dyDescent="0.2">
      <c r="A1220" s="2">
        <v>4.7324306898774988E-2</v>
      </c>
      <c r="B1220">
        <v>1E-3</v>
      </c>
      <c r="C1220">
        <v>4.7E-2</v>
      </c>
      <c r="D1220" s="1">
        <v>128.5</v>
      </c>
      <c r="E1220" s="1">
        <v>3.67</v>
      </c>
      <c r="F1220" s="1">
        <v>1020.7571156832009</v>
      </c>
    </row>
    <row r="1221" spans="1:6" x14ac:dyDescent="0.2">
      <c r="A1221" s="2">
        <v>4.594736842105264E-2</v>
      </c>
      <c r="B1221">
        <v>6.6E-4</v>
      </c>
      <c r="C1221">
        <v>3.7999999999999999E-2</v>
      </c>
      <c r="D1221" s="1">
        <v>137.35</v>
      </c>
      <c r="E1221" s="1">
        <v>4.3650000000000002</v>
      </c>
      <c r="F1221" s="1">
        <v>1319.616726627396</v>
      </c>
    </row>
    <row r="1222" spans="1:6" x14ac:dyDescent="0.2">
      <c r="A1222" s="2">
        <v>6.1148051948051951E-2</v>
      </c>
      <c r="B1222">
        <v>1.49E-3</v>
      </c>
      <c r="C1222">
        <v>7.0000000000000007E-2</v>
      </c>
      <c r="D1222" s="1">
        <v>195.5</v>
      </c>
      <c r="E1222" s="1">
        <v>4.74</v>
      </c>
      <c r="F1222" s="1">
        <v>2928.8931744791612</v>
      </c>
    </row>
    <row r="1223" spans="1:6" x14ac:dyDescent="0.2">
      <c r="A1223" s="2">
        <v>4.4989304812834217E-2</v>
      </c>
      <c r="B1223">
        <v>4.6999999999999999E-4</v>
      </c>
      <c r="C1223">
        <v>3.4000000000000002E-2</v>
      </c>
      <c r="D1223" s="1">
        <v>127.05</v>
      </c>
      <c r="E1223" s="1">
        <v>5.37</v>
      </c>
      <c r="F1223" s="1">
        <v>1428.9732588612483</v>
      </c>
    </row>
    <row r="1224" spans="1:6" x14ac:dyDescent="0.2">
      <c r="A1224" s="2">
        <v>5.6424242424242425E-2</v>
      </c>
      <c r="B1224">
        <v>9.7999999999999997E-4</v>
      </c>
      <c r="C1224">
        <v>6.3E-2</v>
      </c>
      <c r="D1224" s="1">
        <v>103.05</v>
      </c>
      <c r="E1224" s="1">
        <v>5.9850000000000003</v>
      </c>
      <c r="F1224" s="1">
        <v>2012.3077320290704</v>
      </c>
    </row>
    <row r="1225" spans="1:6" x14ac:dyDescent="0.2">
      <c r="A1225" s="2">
        <v>0.23212558758314852</v>
      </c>
      <c r="B1225">
        <v>7.0000000000000001E-3</v>
      </c>
      <c r="C1225">
        <v>2.0500000000000001E-2</v>
      </c>
      <c r="D1225" s="1">
        <v>37.5</v>
      </c>
      <c r="E1225" s="1">
        <v>1.21</v>
      </c>
      <c r="F1225" s="1">
        <v>20</v>
      </c>
    </row>
    <row r="1226" spans="1:6" x14ac:dyDescent="0.2">
      <c r="A1226" s="2">
        <v>0.47384011544011545</v>
      </c>
      <c r="B1226">
        <v>4.0000000000000001E-3</v>
      </c>
      <c r="C1226">
        <v>6.3E-3</v>
      </c>
      <c r="D1226" s="1">
        <v>42.2</v>
      </c>
      <c r="E1226" s="1">
        <v>1.23</v>
      </c>
      <c r="F1226" s="1">
        <v>25</v>
      </c>
    </row>
    <row r="1227" spans="1:6" x14ac:dyDescent="0.2">
      <c r="A1227" s="2">
        <v>5.4210065000000002E-2</v>
      </c>
      <c r="B1227">
        <v>2.0100000000000001E-3</v>
      </c>
      <c r="C1227">
        <v>0.01</v>
      </c>
      <c r="D1227" s="1">
        <v>7.4980800000000007</v>
      </c>
      <c r="E1227" s="1">
        <v>0.45</v>
      </c>
      <c r="F1227" s="1">
        <v>2.2653477273600005</v>
      </c>
    </row>
    <row r="1228" spans="1:6" x14ac:dyDescent="0.2">
      <c r="A1228" s="2">
        <v>0.168975074</v>
      </c>
      <c r="B1228">
        <v>2.3400000000000001E-3</v>
      </c>
      <c r="C1228">
        <v>1.0999999999999999E-2</v>
      </c>
      <c r="D1228" s="1">
        <v>22.86</v>
      </c>
      <c r="E1228" s="1">
        <v>1.31</v>
      </c>
      <c r="F1228" s="1">
        <v>40.719625399296007</v>
      </c>
    </row>
    <row r="1229" spans="1:6" x14ac:dyDescent="0.2">
      <c r="A1229" s="2">
        <v>1.6711168000000001</v>
      </c>
      <c r="B1229">
        <v>8.8000000000000003E-4</v>
      </c>
      <c r="C1229">
        <v>2.5000000000000001E-4</v>
      </c>
      <c r="D1229" s="1">
        <v>21.336000000000002</v>
      </c>
      <c r="E1229" s="1">
        <v>0.78</v>
      </c>
      <c r="F1229" s="1">
        <v>14.101789602816002</v>
      </c>
    </row>
    <row r="1230" spans="1:6" x14ac:dyDescent="0.2">
      <c r="A1230" s="2">
        <v>6.5784298564593294E-2</v>
      </c>
      <c r="B1230">
        <v>1.7899999999999999E-2</v>
      </c>
      <c r="C1230">
        <v>9.5000000000000001E-2</v>
      </c>
      <c r="D1230" s="1">
        <v>10.94232</v>
      </c>
      <c r="E1230" s="1">
        <v>0.57999999999999996</v>
      </c>
      <c r="F1230" s="1">
        <v>10.335649006080002</v>
      </c>
    </row>
    <row r="1231" spans="1:6" x14ac:dyDescent="0.2">
      <c r="A1231" s="2">
        <v>5.8343029999999999E-3</v>
      </c>
      <c r="B1231">
        <v>6.4999999999999997E-4</v>
      </c>
      <c r="C1231">
        <v>7.8E-2</v>
      </c>
      <c r="D1231" s="1">
        <v>31.668720000000004</v>
      </c>
      <c r="E1231" s="1">
        <v>1.1599999999999999</v>
      </c>
      <c r="F1231" s="1">
        <v>35.282790853632008</v>
      </c>
    </row>
    <row r="1232" spans="1:6" x14ac:dyDescent="0.2">
      <c r="A1232" s="2">
        <v>3.7085846999999998E-2</v>
      </c>
      <c r="B1232">
        <v>2.0999999999999999E-3</v>
      </c>
      <c r="C1232">
        <v>2.5000000000000001E-2</v>
      </c>
      <c r="D1232" s="1">
        <v>28.315920000000002</v>
      </c>
      <c r="E1232" s="1">
        <v>0.73</v>
      </c>
      <c r="F1232" s="1">
        <v>24.324171222528005</v>
      </c>
    </row>
    <row r="1233" spans="1:6" x14ac:dyDescent="0.2">
      <c r="A1233" s="2">
        <v>1.138104727</v>
      </c>
      <c r="B1233">
        <v>6.0999999999999997E-4</v>
      </c>
      <c r="C1233">
        <v>2.9999999999999997E-4</v>
      </c>
      <c r="D1233" s="1">
        <v>8.290560000000001</v>
      </c>
      <c r="E1233" s="1">
        <v>0.92</v>
      </c>
      <c r="F1233" s="1">
        <v>4.5590123013120003</v>
      </c>
    </row>
    <row r="1234" spans="1:6" x14ac:dyDescent="0.2">
      <c r="A1234" s="2">
        <v>0.110532457</v>
      </c>
      <c r="B1234">
        <v>6.8700000000000002E-3</v>
      </c>
      <c r="C1234">
        <v>3.1E-2</v>
      </c>
      <c r="D1234" s="1">
        <v>10.728960000000001</v>
      </c>
      <c r="E1234" s="1">
        <v>0.82</v>
      </c>
      <c r="F1234" s="1">
        <v>11.751491335680003</v>
      </c>
    </row>
    <row r="1235" spans="1:6" x14ac:dyDescent="0.2">
      <c r="A1235" s="2">
        <v>2.5180006609999999</v>
      </c>
      <c r="B1235">
        <v>2.3800000000000002E-3</v>
      </c>
      <c r="C1235">
        <v>2.2000000000000001E-4</v>
      </c>
      <c r="D1235" s="1">
        <v>9.8755199999999999</v>
      </c>
      <c r="E1235" s="1">
        <v>0.38</v>
      </c>
      <c r="F1235" s="1">
        <v>2.8316846592000005</v>
      </c>
    </row>
    <row r="1236" spans="1:6" x14ac:dyDescent="0.2">
      <c r="A1236" s="2">
        <v>1.8288</v>
      </c>
      <c r="B1236">
        <v>4.4999999999999999E-4</v>
      </c>
      <c r="C1236">
        <v>1.3999999999999999E-4</v>
      </c>
      <c r="D1236" s="1">
        <v>13.289280000000002</v>
      </c>
      <c r="E1236" s="1">
        <v>0.94</v>
      </c>
      <c r="F1236" s="1">
        <v>7.758815966208001</v>
      </c>
    </row>
    <row r="1237" spans="1:6" x14ac:dyDescent="0.2">
      <c r="A1237" s="2">
        <v>0.28529280000000001</v>
      </c>
      <c r="B1237">
        <v>7.7999999999999999E-4</v>
      </c>
      <c r="C1237">
        <v>1E-3</v>
      </c>
      <c r="D1237" s="1">
        <v>34.503360000000001</v>
      </c>
      <c r="E1237" s="1">
        <v>0.6</v>
      </c>
      <c r="F1237" s="1">
        <v>18.094464972288002</v>
      </c>
    </row>
    <row r="1238" spans="1:6" x14ac:dyDescent="0.2">
      <c r="A1238" s="2">
        <v>2.2285887081339717E-2</v>
      </c>
      <c r="B1238">
        <v>7.2999999999999996E-4</v>
      </c>
      <c r="C1238">
        <v>1.9E-2</v>
      </c>
      <c r="D1238" s="1">
        <v>27.553920000000002</v>
      </c>
      <c r="E1238" s="1">
        <v>0.96</v>
      </c>
      <c r="F1238" s="1">
        <v>24</v>
      </c>
    </row>
    <row r="1239" spans="1:6" x14ac:dyDescent="0.2">
      <c r="A1239" s="2">
        <v>4.2292282830000003</v>
      </c>
      <c r="B1239">
        <v>6.4999999999999997E-4</v>
      </c>
      <c r="C1239">
        <v>9.0000000000000006E-5</v>
      </c>
      <c r="D1239" s="1">
        <v>15.118080000000001</v>
      </c>
      <c r="E1239" s="1">
        <v>0.97</v>
      </c>
      <c r="F1239" s="1">
        <v>10.703768011776001</v>
      </c>
    </row>
    <row r="1240" spans="1:6" x14ac:dyDescent="0.2">
      <c r="A1240" s="2">
        <v>7.2258271999999998E-2</v>
      </c>
      <c r="B1240">
        <v>3.0200000000000001E-3</v>
      </c>
      <c r="C1240">
        <v>2.1000000000000001E-2</v>
      </c>
      <c r="D1240" s="1">
        <v>21.396960000000004</v>
      </c>
      <c r="E1240" s="1">
        <v>0.83</v>
      </c>
      <c r="F1240" s="1">
        <v>22.398625654272003</v>
      </c>
    </row>
    <row r="1241" spans="1:6" x14ac:dyDescent="0.2">
      <c r="A1241" s="2">
        <v>0.103632</v>
      </c>
      <c r="B1241">
        <v>2.2000000000000001E-4</v>
      </c>
      <c r="C1241">
        <v>2E-3</v>
      </c>
      <c r="D1241" s="1">
        <v>21.336000000000002</v>
      </c>
      <c r="E1241" s="1">
        <v>1.55</v>
      </c>
      <c r="F1241" s="1">
        <v>22.058823495168003</v>
      </c>
    </row>
    <row r="1242" spans="1:6" x14ac:dyDescent="0.2">
      <c r="A1242" s="2">
        <v>2.3156883E-2</v>
      </c>
      <c r="B1242">
        <v>1.9499999999999999E-3</v>
      </c>
      <c r="C1242">
        <v>2.1000000000000001E-2</v>
      </c>
      <c r="D1242" s="1">
        <v>15.758160000000002</v>
      </c>
      <c r="E1242" s="1">
        <v>0.41</v>
      </c>
      <c r="F1242" s="1">
        <v>5.2952503127040007</v>
      </c>
    </row>
    <row r="1243" spans="1:6" x14ac:dyDescent="0.2">
      <c r="A1243" s="2">
        <v>0.17124218199999999</v>
      </c>
      <c r="B1243">
        <v>1.6199999999999999E-3</v>
      </c>
      <c r="C1243">
        <v>8.9999999999999993E-3</v>
      </c>
      <c r="D1243" s="1">
        <v>18.40992</v>
      </c>
      <c r="E1243" s="1">
        <v>1.57</v>
      </c>
      <c r="F1243" s="1">
        <v>34.659820228608005</v>
      </c>
    </row>
    <row r="1244" spans="1:6" x14ac:dyDescent="0.2">
      <c r="A1244" s="2">
        <v>1.1066043290000001</v>
      </c>
      <c r="B1244">
        <v>6.8000000000000005E-4</v>
      </c>
      <c r="C1244">
        <v>2.1000000000000001E-4</v>
      </c>
      <c r="D1244" s="1">
        <v>15.24</v>
      </c>
      <c r="E1244" s="1">
        <v>0.56000000000000005</v>
      </c>
      <c r="F1244" s="1">
        <v>5.493468238848001</v>
      </c>
    </row>
    <row r="1245" spans="1:6" x14ac:dyDescent="0.2">
      <c r="A1245" s="2">
        <v>5.7613593999999997E-2</v>
      </c>
      <c r="B1245">
        <v>3.1800000000000001E-3</v>
      </c>
      <c r="C1245">
        <v>2.5999999999999999E-2</v>
      </c>
      <c r="D1245" s="1">
        <v>13.106400000000001</v>
      </c>
      <c r="E1245" s="1">
        <v>0.78</v>
      </c>
      <c r="F1245" s="1">
        <v>11.128520710656002</v>
      </c>
    </row>
    <row r="1246" spans="1:6" x14ac:dyDescent="0.2">
      <c r="A1246" s="2">
        <v>0.53266724799999998</v>
      </c>
      <c r="B1246">
        <v>2.5899999999999999E-3</v>
      </c>
      <c r="C1246">
        <v>3.0000000000000001E-3</v>
      </c>
      <c r="D1246" s="1">
        <v>19.629120000000004</v>
      </c>
      <c r="E1246" s="1">
        <v>1.02</v>
      </c>
      <c r="F1246" s="1">
        <v>24.947141847552004</v>
      </c>
    </row>
    <row r="1247" spans="1:6" x14ac:dyDescent="0.2">
      <c r="A1247" s="2">
        <v>0.49827751199999998</v>
      </c>
      <c r="B1247">
        <v>5.0000000000000001E-4</v>
      </c>
      <c r="C1247">
        <v>3.8000000000000002E-4</v>
      </c>
      <c r="D1247" s="1">
        <v>8.3819999999999997</v>
      </c>
      <c r="E1247" s="1">
        <v>0.62</v>
      </c>
      <c r="F1247" s="1">
        <v>2.6051498864640004</v>
      </c>
    </row>
    <row r="1248" spans="1:6" x14ac:dyDescent="0.2">
      <c r="A1248" s="2">
        <v>0.13457381800000001</v>
      </c>
      <c r="B1248">
        <v>4.6999999999999999E-4</v>
      </c>
      <c r="C1248">
        <v>1E-3</v>
      </c>
      <c r="D1248" s="1">
        <v>15.81912</v>
      </c>
      <c r="E1248" s="1">
        <v>0.47</v>
      </c>
      <c r="F1248" s="1">
        <v>4.0776259092480007</v>
      </c>
    </row>
    <row r="1249" spans="1:6" x14ac:dyDescent="0.2">
      <c r="A1249" s="2">
        <v>0.470685091</v>
      </c>
      <c r="B1249">
        <v>4.8999999999999998E-4</v>
      </c>
      <c r="C1249">
        <v>2.5000000000000001E-4</v>
      </c>
      <c r="D1249" s="1">
        <v>23.4696</v>
      </c>
      <c r="E1249" s="1">
        <v>0.4</v>
      </c>
      <c r="F1249" s="1">
        <v>5.4651513922560007</v>
      </c>
    </row>
    <row r="1250" spans="1:6" x14ac:dyDescent="0.2">
      <c r="A1250" s="2">
        <v>1.2188787350000001</v>
      </c>
      <c r="B1250">
        <v>5.5999999999999995E-4</v>
      </c>
      <c r="C1250">
        <v>2.3000000000000001E-4</v>
      </c>
      <c r="D1250" s="1">
        <v>12.61872</v>
      </c>
      <c r="E1250" s="1">
        <v>0.83</v>
      </c>
      <c r="F1250" s="1">
        <v>6.5978252559360007</v>
      </c>
    </row>
    <row r="1251" spans="1:6" x14ac:dyDescent="0.2">
      <c r="A1251" s="2">
        <v>0.66809697000000001</v>
      </c>
      <c r="B1251">
        <v>3.5E-4</v>
      </c>
      <c r="C1251">
        <v>2.7E-4</v>
      </c>
      <c r="D1251" s="1">
        <v>14.996160000000001</v>
      </c>
      <c r="E1251" s="1">
        <v>0.85</v>
      </c>
      <c r="F1251" s="1">
        <v>7.3906969605120008</v>
      </c>
    </row>
    <row r="1252" spans="1:6" x14ac:dyDescent="0.2">
      <c r="A1252" s="2">
        <v>4.4356712999999999E-2</v>
      </c>
      <c r="B1252">
        <v>6.8999999999999997E-4</v>
      </c>
      <c r="C1252">
        <v>5.0000000000000001E-3</v>
      </c>
      <c r="D1252" s="1">
        <v>7.3152000000000008</v>
      </c>
      <c r="E1252" s="1">
        <v>0.53</v>
      </c>
      <c r="F1252" s="1">
        <v>1.9538624148480004</v>
      </c>
    </row>
    <row r="1253" spans="1:6" x14ac:dyDescent="0.2">
      <c r="A1253" s="2">
        <v>3.054157575757576E-2</v>
      </c>
      <c r="B1253">
        <v>1.5499999999999999E-3</v>
      </c>
      <c r="C1253">
        <v>2.1000000000000001E-2</v>
      </c>
      <c r="D1253" s="1">
        <v>26.60904</v>
      </c>
      <c r="E1253" s="1">
        <v>0.68</v>
      </c>
      <c r="F1253" s="1">
        <v>18.7</v>
      </c>
    </row>
    <row r="1254" spans="1:6" x14ac:dyDescent="0.2">
      <c r="A1254" s="2">
        <v>2.522143E-2</v>
      </c>
      <c r="B1254">
        <v>3.2000000000000003E-4</v>
      </c>
      <c r="C1254">
        <v>6.0000000000000001E-3</v>
      </c>
      <c r="D1254" s="1">
        <v>23.378160000000001</v>
      </c>
      <c r="E1254" s="1">
        <v>0.78</v>
      </c>
      <c r="F1254" s="1">
        <v>11.411689176576001</v>
      </c>
    </row>
    <row r="1255" spans="1:6" x14ac:dyDescent="0.2">
      <c r="A1255" s="2">
        <v>6.3053579999999996E-3</v>
      </c>
      <c r="B1255">
        <v>2.4000000000000001E-4</v>
      </c>
      <c r="C1255">
        <v>8.9999999999999993E-3</v>
      </c>
      <c r="D1255" s="1">
        <v>19.202400000000001</v>
      </c>
      <c r="E1255" s="1">
        <v>0.39</v>
      </c>
      <c r="F1255" s="1">
        <v>3.2847542046720006</v>
      </c>
    </row>
    <row r="1256" spans="1:6" x14ac:dyDescent="0.2">
      <c r="A1256" s="2">
        <v>2.1441152000000002E-2</v>
      </c>
      <c r="B1256">
        <v>7.9000000000000001E-4</v>
      </c>
      <c r="C1256">
        <v>1.2999999999999999E-2</v>
      </c>
      <c r="D1256" s="1">
        <v>21.945600000000002</v>
      </c>
      <c r="E1256" s="1">
        <v>0.57999999999999996</v>
      </c>
      <c r="F1256" s="1">
        <v>9.6560446878720008</v>
      </c>
    </row>
    <row r="1257" spans="1:6" x14ac:dyDescent="0.2">
      <c r="A1257" s="2">
        <v>0.19263359999999999</v>
      </c>
      <c r="B1257">
        <v>3.3E-4</v>
      </c>
      <c r="C1257">
        <v>7.5000000000000002E-4</v>
      </c>
      <c r="D1257" s="1">
        <v>22.28088</v>
      </c>
      <c r="E1257" s="1">
        <v>0.72</v>
      </c>
      <c r="F1257" s="1">
        <v>9.7976289208320022</v>
      </c>
    </row>
    <row r="1258" spans="1:6" x14ac:dyDescent="0.2">
      <c r="A1258" s="2">
        <v>0.35655295799999998</v>
      </c>
      <c r="B1258">
        <v>4.0000000000000002E-4</v>
      </c>
      <c r="C1258">
        <v>6.3000000000000003E-4</v>
      </c>
      <c r="D1258" s="1">
        <v>27.218640000000001</v>
      </c>
      <c r="E1258" s="1">
        <v>0.93</v>
      </c>
      <c r="F1258" s="1">
        <v>18.717435597312004</v>
      </c>
    </row>
    <row r="1259" spans="1:6" x14ac:dyDescent="0.2">
      <c r="A1259" s="2">
        <v>7.2278349000000006E-2</v>
      </c>
      <c r="B1259">
        <v>4.8199999999999996E-3</v>
      </c>
      <c r="C1259">
        <v>1.7000000000000001E-2</v>
      </c>
      <c r="D1259" s="1">
        <v>12.31392</v>
      </c>
      <c r="E1259" s="1">
        <v>0.42</v>
      </c>
      <c r="F1259" s="1">
        <v>5.2952503127040007</v>
      </c>
    </row>
    <row r="1260" spans="1:6" x14ac:dyDescent="0.2">
      <c r="A1260" s="2">
        <v>5.8773847999999997E-2</v>
      </c>
      <c r="B1260">
        <v>3.96E-3</v>
      </c>
      <c r="C1260">
        <v>2.9000000000000001E-2</v>
      </c>
      <c r="D1260" s="1">
        <v>16.459199999999999</v>
      </c>
      <c r="E1260" s="1">
        <v>0.71</v>
      </c>
      <c r="F1260" s="1">
        <v>14.215056989184003</v>
      </c>
    </row>
    <row r="1261" spans="1:6" x14ac:dyDescent="0.2">
      <c r="A1261" s="2">
        <v>4.6163345454545458E-2</v>
      </c>
      <c r="B1261">
        <v>1.6999999999999999E-3</v>
      </c>
      <c r="C1261">
        <v>0.03</v>
      </c>
      <c r="D1261" s="1">
        <v>56.967120000000001</v>
      </c>
      <c r="E1261" s="1">
        <v>1.34</v>
      </c>
      <c r="F1261" s="1">
        <v>125.01887770368002</v>
      </c>
    </row>
    <row r="1262" spans="1:6" x14ac:dyDescent="0.2">
      <c r="A1262" s="2">
        <v>0.19000519499999999</v>
      </c>
      <c r="B1262">
        <v>6.0000000000000002E-5</v>
      </c>
      <c r="C1262">
        <v>6.9999999999999994E-5</v>
      </c>
      <c r="D1262" s="1">
        <v>16.916399999999999</v>
      </c>
      <c r="E1262" s="1">
        <v>0.37</v>
      </c>
      <c r="F1262" s="1">
        <v>1.6706939489280002</v>
      </c>
    </row>
    <row r="1263" spans="1:6" x14ac:dyDescent="0.2">
      <c r="A1263" s="2">
        <v>8.9046241999999998E-2</v>
      </c>
      <c r="B1263">
        <v>5.0299999999999997E-3</v>
      </c>
      <c r="C1263">
        <v>1.2E-2</v>
      </c>
      <c r="D1263" s="1">
        <v>7.8333599999999999</v>
      </c>
      <c r="E1263" s="1">
        <v>0.35</v>
      </c>
      <c r="F1263" s="1">
        <v>2.3502982671360004</v>
      </c>
    </row>
    <row r="1264" spans="1:6" x14ac:dyDescent="0.2">
      <c r="A1264" s="2">
        <v>4.433454545</v>
      </c>
      <c r="B1264">
        <v>2E-3</v>
      </c>
      <c r="C1264">
        <v>2.5000000000000001E-4</v>
      </c>
      <c r="D1264" s="1">
        <v>20.726400000000002</v>
      </c>
      <c r="E1264" s="1">
        <v>0.91439999999999999</v>
      </c>
      <c r="F1264" s="1">
        <v>99.108963070000001</v>
      </c>
    </row>
    <row r="1265" spans="1:6" x14ac:dyDescent="0.2">
      <c r="A1265" s="2">
        <v>5.7812794609999996</v>
      </c>
      <c r="B1265">
        <v>1.2999999999999999E-3</v>
      </c>
      <c r="C1265">
        <v>2.7E-4</v>
      </c>
      <c r="D1265" s="1">
        <v>10.972799999999999</v>
      </c>
      <c r="E1265" s="1">
        <v>1.9812000000000001</v>
      </c>
      <c r="F1265" s="1">
        <v>24.0693196</v>
      </c>
    </row>
    <row r="1266" spans="1:6" x14ac:dyDescent="0.2">
      <c r="A1266" s="2">
        <v>1.7179636359999999</v>
      </c>
      <c r="B1266">
        <v>1.5E-3</v>
      </c>
      <c r="C1266">
        <v>5.0000000000000001E-4</v>
      </c>
      <c r="D1266" s="1">
        <v>40.843200000000003</v>
      </c>
      <c r="E1266" s="1">
        <v>0.94488000000000005</v>
      </c>
      <c r="F1266" s="1">
        <v>88.914898300000004</v>
      </c>
    </row>
    <row r="1267" spans="1:6" x14ac:dyDescent="0.2">
      <c r="A1267" s="2">
        <v>3.048</v>
      </c>
      <c r="B1267">
        <v>1.5E-3</v>
      </c>
      <c r="C1267">
        <v>4.0000000000000002E-4</v>
      </c>
      <c r="D1267" s="1">
        <v>14.3256</v>
      </c>
      <c r="E1267" s="1">
        <v>1.3411200000000001</v>
      </c>
      <c r="F1267" s="1">
        <v>46.156459939999998</v>
      </c>
    </row>
    <row r="1268" spans="1:6" x14ac:dyDescent="0.2">
      <c r="A1268" s="2">
        <v>5.1459740260000002</v>
      </c>
      <c r="B1268">
        <v>1.5E-3</v>
      </c>
      <c r="C1268">
        <v>2.1000000000000001E-4</v>
      </c>
      <c r="D1268" s="1">
        <v>10.667999999999999</v>
      </c>
      <c r="E1268" s="1">
        <v>1.18872</v>
      </c>
      <c r="F1268" s="1">
        <v>16.56535526</v>
      </c>
    </row>
    <row r="1269" spans="1:6" x14ac:dyDescent="0.2">
      <c r="A1269" s="2">
        <v>2.8817454549999999</v>
      </c>
      <c r="B1269">
        <v>1E-3</v>
      </c>
      <c r="C1269">
        <v>5.0000000000000001E-4</v>
      </c>
      <c r="D1269" s="1">
        <v>9.7536000000000005</v>
      </c>
      <c r="E1269" s="1">
        <v>2.37744</v>
      </c>
      <c r="F1269" s="1">
        <v>36.811900569999999</v>
      </c>
    </row>
    <row r="1270" spans="1:6" x14ac:dyDescent="0.2">
      <c r="A1270" s="2">
        <v>5.5418181820000001</v>
      </c>
      <c r="B1270">
        <v>3.0000000000000001E-3</v>
      </c>
      <c r="C1270">
        <v>2.5000000000000001E-4</v>
      </c>
      <c r="D1270" s="1">
        <v>37.490400000000001</v>
      </c>
      <c r="E1270" s="1">
        <v>0.76200000000000001</v>
      </c>
      <c r="F1270" s="1">
        <v>61.589141339999998</v>
      </c>
    </row>
    <row r="1271" spans="1:6" x14ac:dyDescent="0.2">
      <c r="A1271" s="2">
        <v>1.77030303</v>
      </c>
      <c r="B1271">
        <v>2E-3</v>
      </c>
      <c r="C1271">
        <v>4.8000000000000001E-4</v>
      </c>
      <c r="D1271" s="1">
        <v>30.48</v>
      </c>
      <c r="E1271" s="1">
        <v>0.70104</v>
      </c>
      <c r="F1271" s="1">
        <v>127.4258097</v>
      </c>
    </row>
    <row r="1272" spans="1:6" x14ac:dyDescent="0.2">
      <c r="A1272" s="2">
        <v>16.182109090000001</v>
      </c>
      <c r="B1272">
        <v>3.0000000000000001E-3</v>
      </c>
      <c r="C1272">
        <v>2.5000000000000001E-4</v>
      </c>
      <c r="D1272" s="1">
        <v>43.586399999999998</v>
      </c>
      <c r="E1272" s="1">
        <v>2.2250399999999999</v>
      </c>
      <c r="F1272" s="1">
        <v>58.899040909999997</v>
      </c>
    </row>
    <row r="1273" spans="1:6" x14ac:dyDescent="0.2">
      <c r="A1273" s="2">
        <v>4.2856727269999997</v>
      </c>
      <c r="B1273">
        <v>2E-3</v>
      </c>
      <c r="C1273">
        <v>5.0000000000000001E-4</v>
      </c>
      <c r="D1273" s="1">
        <v>89.306399999999996</v>
      </c>
      <c r="E1273" s="1">
        <v>1.7678400000000001</v>
      </c>
      <c r="F1273" s="1">
        <v>308.6536279</v>
      </c>
    </row>
    <row r="1274" spans="1:6" x14ac:dyDescent="0.2">
      <c r="A1274" s="2">
        <v>0.40507706799999998</v>
      </c>
      <c r="B1274">
        <v>1.3300000000000001E-4</v>
      </c>
      <c r="C1274">
        <v>1.2999999999999999E-3</v>
      </c>
      <c r="D1274" s="1">
        <v>64.922399999999996</v>
      </c>
      <c r="E1274" s="1">
        <v>6.5539154929999999</v>
      </c>
      <c r="F1274" s="1">
        <v>453.0695455</v>
      </c>
    </row>
    <row r="1275" spans="1:6" x14ac:dyDescent="0.2">
      <c r="A1275" s="2">
        <v>0.620126226</v>
      </c>
      <c r="B1275">
        <v>1.15E-4</v>
      </c>
      <c r="C1275">
        <v>6.3000000000000003E-4</v>
      </c>
      <c r="D1275" s="1">
        <v>76.809600000000003</v>
      </c>
      <c r="E1275" s="1">
        <v>5.6726666669999997</v>
      </c>
      <c r="F1275" s="1">
        <v>396.43585230000002</v>
      </c>
    </row>
    <row r="1276" spans="1:6" x14ac:dyDescent="0.2">
      <c r="A1276" s="2">
        <v>0.57698154899999998</v>
      </c>
      <c r="B1276">
        <v>1.3300000000000001E-4</v>
      </c>
      <c r="C1276">
        <v>7.1000000000000002E-4</v>
      </c>
      <c r="D1276" s="1">
        <v>67.055999999999997</v>
      </c>
      <c r="E1276" s="1">
        <v>5.0984727269999999</v>
      </c>
      <c r="F1276" s="1">
        <v>311.48531250000002</v>
      </c>
    </row>
    <row r="1277" spans="1:6" x14ac:dyDescent="0.2">
      <c r="A1277" s="2">
        <v>0.48341869999999998</v>
      </c>
      <c r="B1277">
        <v>1.15E-4</v>
      </c>
      <c r="C1277">
        <v>9.5E-4</v>
      </c>
      <c r="D1277" s="1">
        <v>74.676000000000002</v>
      </c>
      <c r="E1277" s="1">
        <v>6.6682775510000001</v>
      </c>
      <c r="F1277" s="1">
        <v>566.3369318</v>
      </c>
    </row>
    <row r="1278" spans="1:6" x14ac:dyDescent="0.2">
      <c r="A1278" s="2">
        <v>0.50889055800000005</v>
      </c>
      <c r="B1278" s="4">
        <v>7.5799999999999999E-5</v>
      </c>
      <c r="C1278" s="3">
        <v>5.6999999999999998E-4</v>
      </c>
      <c r="D1278" s="1">
        <v>50.292000000000002</v>
      </c>
      <c r="E1278" s="1">
        <v>6.3176727269999997</v>
      </c>
      <c r="F1278" s="1">
        <v>254.85161930000001</v>
      </c>
    </row>
    <row r="1279" spans="1:6" x14ac:dyDescent="0.2">
      <c r="A1279" s="2">
        <v>0.822192111</v>
      </c>
      <c r="B1279">
        <v>2.1000000000000001E-4</v>
      </c>
      <c r="C1279">
        <v>8.9999999999999998E-4</v>
      </c>
      <c r="D1279" s="1">
        <v>74.980800000000002</v>
      </c>
      <c r="E1279" s="1">
        <v>5.8605853659999996</v>
      </c>
      <c r="F1279" s="1">
        <v>566.3369318</v>
      </c>
    </row>
    <row r="1280" spans="1:6" x14ac:dyDescent="0.2">
      <c r="A1280" s="2">
        <v>0.81658722299999997</v>
      </c>
      <c r="B1280">
        <v>2.7999999999999998E-4</v>
      </c>
      <c r="C1280">
        <v>8.8000000000000003E-4</v>
      </c>
      <c r="D1280" s="1">
        <v>73.456800000000001</v>
      </c>
      <c r="E1280" s="1">
        <v>4.1736099590000002</v>
      </c>
      <c r="F1280" s="1">
        <v>368.1190057</v>
      </c>
    </row>
    <row r="1281" spans="1:6" x14ac:dyDescent="0.2">
      <c r="A1281" s="2">
        <v>0.72078646000000002</v>
      </c>
      <c r="B1281">
        <v>1.3300000000000001E-4</v>
      </c>
      <c r="C1281">
        <v>5.1999999999999995E-4</v>
      </c>
      <c r="D1281" s="1">
        <v>70.103999999999999</v>
      </c>
      <c r="E1281" s="1">
        <v>4.6647652170000002</v>
      </c>
      <c r="F1281" s="1">
        <v>283.1684659</v>
      </c>
    </row>
    <row r="1282" spans="1:6" x14ac:dyDescent="0.2">
      <c r="A1282" s="2">
        <v>8.082113840065186E-2</v>
      </c>
      <c r="B1282">
        <v>1.7000000000000001E-3</v>
      </c>
      <c r="C1282">
        <v>1.5619999999999998E-2</v>
      </c>
      <c r="D1282" s="1">
        <v>15.910560000000002</v>
      </c>
      <c r="E1282" s="1">
        <v>1.2252959999999999</v>
      </c>
      <c r="F1282" s="1">
        <v>19.510307301888002</v>
      </c>
    </row>
    <row r="1283" spans="1:6" x14ac:dyDescent="0.2">
      <c r="A1283" s="2">
        <v>0.14144084500000001</v>
      </c>
      <c r="B1283">
        <v>9.1000000000000004E-3</v>
      </c>
      <c r="C1283">
        <v>1.3429999999999999E-2</v>
      </c>
      <c r="D1283" s="1">
        <f>21.5*0.3048</f>
        <v>6.5532000000000004</v>
      </c>
      <c r="E1283" s="1">
        <v>0.34</v>
      </c>
      <c r="F1283" s="1">
        <f>54*0.3048^3</f>
        <v>1.5291097159680003</v>
      </c>
    </row>
    <row r="1284" spans="1:6" x14ac:dyDescent="0.2">
      <c r="A1284" s="2">
        <v>6.9281998999999997E-2</v>
      </c>
      <c r="B1284">
        <v>1.472E-2</v>
      </c>
      <c r="C1284">
        <v>3.8629999999999998E-2</v>
      </c>
      <c r="D1284" s="1">
        <v>4.2</v>
      </c>
      <c r="E1284" s="1">
        <v>0.3</v>
      </c>
      <c r="F1284" s="1">
        <v>1.3</v>
      </c>
    </row>
    <row r="1285" spans="1:6" x14ac:dyDescent="0.2">
      <c r="A1285" s="2">
        <v>0.2467843234927844</v>
      </c>
      <c r="B1285">
        <v>5.8999999999999999E-3</v>
      </c>
      <c r="C1285">
        <v>1.2410000000000001E-2</v>
      </c>
      <c r="D1285" s="1">
        <v>6.6446400000000008</v>
      </c>
      <c r="E1285" s="1">
        <v>0.85648800000000003</v>
      </c>
      <c r="F1285" s="1">
        <v>5.7200030115840006</v>
      </c>
    </row>
    <row r="1286" spans="1:6" x14ac:dyDescent="0.2">
      <c r="A1286" s="2">
        <v>4.5236223999999998E-2</v>
      </c>
      <c r="B1286">
        <v>1.1100000000000001E-3</v>
      </c>
      <c r="C1286">
        <v>3.1230000000000001E-2</v>
      </c>
      <c r="D1286" s="1">
        <v>21.9</v>
      </c>
      <c r="E1286" s="1">
        <v>2.1</v>
      </c>
      <c r="F1286" s="1">
        <v>77.3</v>
      </c>
    </row>
    <row r="1287" spans="1:6" x14ac:dyDescent="0.2">
      <c r="A1287" s="2">
        <v>0.10124475500000001</v>
      </c>
      <c r="B1287">
        <v>5.0000000000000001E-4</v>
      </c>
      <c r="C1287">
        <v>4.1599999999999996E-3</v>
      </c>
      <c r="D1287" s="1">
        <v>33.314639999999997</v>
      </c>
      <c r="E1287" s="1">
        <v>1.389888</v>
      </c>
      <c r="F1287" s="1">
        <v>34.546552839999997</v>
      </c>
    </row>
    <row r="1288" spans="1:6" x14ac:dyDescent="0.2">
      <c r="A1288" s="2">
        <v>0.12062678731947028</v>
      </c>
      <c r="B1288">
        <v>7.8000000000000005E-3</v>
      </c>
      <c r="C1288">
        <v>1.5169999999999999E-2</v>
      </c>
      <c r="D1288" s="1">
        <v>4.5110400000000004</v>
      </c>
      <c r="E1288" s="1">
        <v>0.38709600000000005</v>
      </c>
      <c r="F1288" s="1">
        <v>1.4724760227840001</v>
      </c>
    </row>
    <row r="1289" spans="1:6" x14ac:dyDescent="0.2">
      <c r="A1289" s="2">
        <v>8.9133700000000003E-3</v>
      </c>
      <c r="B1289">
        <v>5.8E-4</v>
      </c>
      <c r="C1289">
        <v>7.4929999999999997E-2</v>
      </c>
      <c r="D1289" s="1">
        <v>96</v>
      </c>
      <c r="E1289" s="1">
        <v>1.9</v>
      </c>
      <c r="F1289" s="1">
        <v>300.2</v>
      </c>
    </row>
    <row r="1290" spans="1:6" x14ac:dyDescent="0.2">
      <c r="A1290" s="2">
        <v>7.3193825042881661E-2</v>
      </c>
      <c r="B1290">
        <v>2.5000000000000001E-3</v>
      </c>
      <c r="C1290">
        <v>1.06E-2</v>
      </c>
      <c r="D1290" s="1">
        <v>4.7244000000000002</v>
      </c>
      <c r="E1290" s="1">
        <v>0.51206399999999996</v>
      </c>
      <c r="F1290" s="1">
        <v>1.8122781818880003</v>
      </c>
    </row>
    <row r="1291" spans="1:6" x14ac:dyDescent="0.2">
      <c r="A1291" s="2">
        <v>0.19328004900000001</v>
      </c>
      <c r="B1291">
        <v>5.042E-2</v>
      </c>
      <c r="C1291">
        <v>9.486E-2</v>
      </c>
      <c r="D1291" s="1">
        <v>12.1</v>
      </c>
      <c r="E1291" s="1">
        <v>0.6</v>
      </c>
      <c r="F1291" s="1">
        <v>20.100000000000001</v>
      </c>
    </row>
    <row r="1292" spans="1:6" x14ac:dyDescent="0.2">
      <c r="A1292" s="2">
        <v>5.8826284E-2</v>
      </c>
      <c r="B1292">
        <v>1.57E-3</v>
      </c>
      <c r="C1292">
        <v>1.294E-2</v>
      </c>
      <c r="D1292" s="1">
        <v>12.1</v>
      </c>
      <c r="E1292" s="1">
        <v>0.8</v>
      </c>
      <c r="F1292" s="1">
        <v>5</v>
      </c>
    </row>
    <row r="1293" spans="1:6" x14ac:dyDescent="0.2">
      <c r="A1293" s="2">
        <v>2.8669773190779305E-2</v>
      </c>
      <c r="B1293">
        <v>2.9999999999999997E-4</v>
      </c>
      <c r="C1293">
        <v>1.4710000000000001E-2</v>
      </c>
      <c r="D1293" s="1">
        <v>75.590400000000002</v>
      </c>
      <c r="E1293" s="1">
        <v>2.319528</v>
      </c>
      <c r="F1293" s="1">
        <v>291.66351989760005</v>
      </c>
    </row>
    <row r="1294" spans="1:6" x14ac:dyDescent="0.2">
      <c r="A1294" s="2">
        <v>0.124245541</v>
      </c>
      <c r="B1294">
        <v>5.9800000000000001E-3</v>
      </c>
      <c r="C1294">
        <v>2.9170000000000001E-2</v>
      </c>
      <c r="D1294" s="1">
        <v>10.8</v>
      </c>
      <c r="E1294" s="1">
        <v>1</v>
      </c>
      <c r="F1294" s="1">
        <v>11</v>
      </c>
    </row>
    <row r="1295" spans="1:6" x14ac:dyDescent="0.2">
      <c r="A1295" s="2">
        <v>4.0804020000000003E-2</v>
      </c>
      <c r="B1295">
        <v>3.0999999999999999E-3</v>
      </c>
      <c r="C1295">
        <v>4.505E-2</v>
      </c>
      <c r="D1295" s="1">
        <f>37.3*0.3048</f>
        <v>11.36904</v>
      </c>
      <c r="E1295" s="1">
        <v>0.98</v>
      </c>
      <c r="F1295" s="1">
        <f>500*0.3048^3</f>
        <v>14.158423296000002</v>
      </c>
    </row>
    <row r="1296" spans="1:6" x14ac:dyDescent="0.2">
      <c r="A1296" s="2">
        <v>0.13074007700000001</v>
      </c>
      <c r="B1296">
        <v>6.7000000000000002E-3</v>
      </c>
      <c r="C1296">
        <v>1.4200000000000001E-2</v>
      </c>
      <c r="D1296" s="1">
        <f>19*0.3048</f>
        <v>5.7911999999999999</v>
      </c>
      <c r="E1296" s="1">
        <v>0.46</v>
      </c>
      <c r="F1296" s="1">
        <f>98*0.3048^3</f>
        <v>2.7750509660160003</v>
      </c>
    </row>
    <row r="1297" spans="1:6" x14ac:dyDescent="0.2">
      <c r="A1297" s="2">
        <v>9.6329930999999994E-2</v>
      </c>
      <c r="B1297">
        <v>6.4099999999999999E-3</v>
      </c>
      <c r="C1297">
        <v>2.8230000000000002E-2</v>
      </c>
      <c r="D1297" s="1">
        <v>9.4</v>
      </c>
      <c r="E1297" s="1">
        <v>0.7</v>
      </c>
      <c r="F1297" s="1">
        <v>9.1</v>
      </c>
    </row>
    <row r="1298" spans="1:6" x14ac:dyDescent="0.2">
      <c r="A1298" s="2">
        <v>1.9726233999999999E-2</v>
      </c>
      <c r="B1298">
        <v>2.9999999999999997E-4</v>
      </c>
      <c r="C1298">
        <v>8.3999999999999995E-3</v>
      </c>
      <c r="D1298" s="1">
        <f>45.9*0.3048</f>
        <v>13.990320000000001</v>
      </c>
      <c r="E1298" s="1">
        <v>0.91</v>
      </c>
      <c r="F1298" s="1">
        <f>139*0.3048^3</f>
        <v>3.9360416762880006</v>
      </c>
    </row>
    <row r="1299" spans="1:6" x14ac:dyDescent="0.2">
      <c r="A1299" s="2">
        <v>3.7836845000000001E-2</v>
      </c>
      <c r="B1299">
        <v>6.4000000000000005E-4</v>
      </c>
      <c r="C1299">
        <v>3.7929999999999998E-2</v>
      </c>
      <c r="D1299" s="1">
        <v>63.8</v>
      </c>
      <c r="E1299" s="1">
        <v>3.7</v>
      </c>
      <c r="F1299" s="1">
        <v>410.6</v>
      </c>
    </row>
    <row r="1300" spans="1:6" x14ac:dyDescent="0.2">
      <c r="A1300" s="2">
        <v>0.10388321447833647</v>
      </c>
      <c r="B1300">
        <v>1.9E-3</v>
      </c>
      <c r="C1300">
        <v>1.5169999999999999E-2</v>
      </c>
      <c r="D1300" s="1">
        <v>13.929360000000001</v>
      </c>
      <c r="E1300" s="1">
        <v>1.3685520000000002</v>
      </c>
      <c r="F1300" s="1">
        <v>17.839613352960004</v>
      </c>
    </row>
    <row r="1301" spans="1:6" x14ac:dyDescent="0.2">
      <c r="A1301" s="2">
        <v>0.13223427331887203</v>
      </c>
      <c r="B1301">
        <v>1.5E-3</v>
      </c>
      <c r="C1301">
        <v>1.383E-2</v>
      </c>
      <c r="D1301" s="1">
        <v>30.0228</v>
      </c>
      <c r="E1301" s="1">
        <v>2.0116800000000001</v>
      </c>
      <c r="F1301" s="1">
        <v>59.18220937728001</v>
      </c>
    </row>
    <row r="1302" spans="1:6" x14ac:dyDescent="0.2">
      <c r="A1302" s="2">
        <v>8.5476483000000006E-2</v>
      </c>
      <c r="B1302">
        <v>6.4999999999999997E-3</v>
      </c>
      <c r="C1302">
        <v>4.1439999999999998E-2</v>
      </c>
      <c r="D1302" s="1">
        <v>16.73</v>
      </c>
      <c r="E1302" s="1">
        <v>0.9</v>
      </c>
      <c r="F1302" s="1">
        <f>920*0.3048^3</f>
        <v>26.051498864640003</v>
      </c>
    </row>
    <row r="1303" spans="1:6" x14ac:dyDescent="0.2">
      <c r="A1303" s="2">
        <v>2.6499761E-2</v>
      </c>
      <c r="B1303">
        <v>1.49E-3</v>
      </c>
      <c r="C1303">
        <v>4.4299999999999999E-2</v>
      </c>
      <c r="D1303" s="1">
        <v>29.7</v>
      </c>
      <c r="E1303" s="1">
        <v>1.3</v>
      </c>
      <c r="F1303" s="1">
        <v>45.6</v>
      </c>
    </row>
    <row r="1304" spans="1:6" x14ac:dyDescent="0.2">
      <c r="A1304" s="2">
        <v>0.119899355</v>
      </c>
      <c r="B1304">
        <v>1.3699999999999999E-3</v>
      </c>
      <c r="C1304">
        <v>5.5399999999999998E-3</v>
      </c>
      <c r="D1304" s="1">
        <v>9.6</v>
      </c>
      <c r="E1304" s="1">
        <v>0.8</v>
      </c>
      <c r="F1304" s="1">
        <v>9.4</v>
      </c>
    </row>
    <row r="1305" spans="1:6" x14ac:dyDescent="0.2">
      <c r="A1305" s="2">
        <v>9.3870350431691216E-2</v>
      </c>
      <c r="B1305">
        <v>1.1999999999999999E-3</v>
      </c>
      <c r="C1305">
        <v>1.7899999999999999E-2</v>
      </c>
      <c r="D1305" s="1">
        <v>27.218640000000001</v>
      </c>
      <c r="E1305" s="1">
        <v>2.310384</v>
      </c>
      <c r="F1305" s="1">
        <v>59.46537784320001</v>
      </c>
    </row>
    <row r="1306" spans="1:6" x14ac:dyDescent="0.2">
      <c r="A1306" s="2">
        <v>0.16257187956737801</v>
      </c>
      <c r="B1306">
        <v>5.1000000000000004E-3</v>
      </c>
      <c r="C1306">
        <v>1.866E-2</v>
      </c>
      <c r="D1306" s="1">
        <v>10.515600000000001</v>
      </c>
      <c r="E1306" s="1">
        <v>0.98145600000000011</v>
      </c>
      <c r="F1306" s="1">
        <v>16.706939489280003</v>
      </c>
    </row>
    <row r="1307" spans="1:6" x14ac:dyDescent="0.2">
      <c r="A1307" s="2">
        <v>0.13763889800000001</v>
      </c>
      <c r="B1307">
        <v>1.8E-3</v>
      </c>
      <c r="C1307">
        <v>7.0299999999999998E-3</v>
      </c>
      <c r="D1307" s="1">
        <f>29.2*0.3048</f>
        <v>8.9001599999999996</v>
      </c>
      <c r="E1307" s="1">
        <v>0.89</v>
      </c>
      <c r="F1307" s="1">
        <v>7.0792116480000011</v>
      </c>
    </row>
    <row r="1308" spans="1:6" x14ac:dyDescent="0.2">
      <c r="A1308" s="2">
        <v>0.19740896099999999</v>
      </c>
      <c r="B1308">
        <v>2.6589999999999999E-2</v>
      </c>
      <c r="C1308">
        <v>4.8980000000000003E-2</v>
      </c>
      <c r="D1308" s="1">
        <v>6.3</v>
      </c>
      <c r="E1308" s="1">
        <v>0.6</v>
      </c>
      <c r="F1308" s="1">
        <v>7.9</v>
      </c>
    </row>
    <row r="1309" spans="1:6" x14ac:dyDescent="0.2">
      <c r="A1309" s="2">
        <v>6.6496599000000003E-2</v>
      </c>
      <c r="B1309">
        <v>3.9100000000000003E-3</v>
      </c>
      <c r="C1309">
        <v>3.9199999999999999E-2</v>
      </c>
      <c r="D1309" s="1">
        <v>17.2</v>
      </c>
      <c r="E1309" s="1">
        <v>1.1000000000000001</v>
      </c>
      <c r="F1309" s="1">
        <v>25.8</v>
      </c>
    </row>
    <row r="1310" spans="1:6" x14ac:dyDescent="0.2">
      <c r="A1310" s="2">
        <v>0.232110805</v>
      </c>
      <c r="B1310">
        <v>3.9699999999999999E-2</v>
      </c>
      <c r="C1310">
        <v>5.1830000000000001E-2</v>
      </c>
      <c r="D1310" s="1">
        <v>7.6</v>
      </c>
      <c r="E1310" s="1">
        <v>0.5</v>
      </c>
      <c r="F1310" s="1">
        <v>5.4</v>
      </c>
    </row>
    <row r="1311" spans="1:6" x14ac:dyDescent="0.2">
      <c r="A1311" s="2">
        <v>5.5267703000000001E-2</v>
      </c>
      <c r="B1311">
        <v>4.96E-3</v>
      </c>
      <c r="C1311">
        <v>5.9830000000000001E-2</v>
      </c>
      <c r="D1311" s="1">
        <v>19.3</v>
      </c>
      <c r="E1311" s="1">
        <v>1.1000000000000001</v>
      </c>
      <c r="F1311" s="1">
        <v>35.4</v>
      </c>
    </row>
    <row r="1312" spans="1:6" x14ac:dyDescent="0.2">
      <c r="A1312" s="2">
        <v>5.5936303E-2</v>
      </c>
      <c r="B1312">
        <v>3.3300000000000001E-3</v>
      </c>
      <c r="C1312">
        <v>5.4120000000000001E-2</v>
      </c>
      <c r="D1312" s="1">
        <v>38.5</v>
      </c>
      <c r="E1312" s="1">
        <v>1.5</v>
      </c>
      <c r="F1312" s="1">
        <v>82.7</v>
      </c>
    </row>
    <row r="1313" spans="1:6" x14ac:dyDescent="0.2">
      <c r="A1313" s="2">
        <v>8.0821138000000001E-2</v>
      </c>
      <c r="B1313">
        <v>1.6999999999999999E-3</v>
      </c>
      <c r="C1313">
        <v>1.562E-2</v>
      </c>
      <c r="D1313" s="1">
        <v>15.91056</v>
      </c>
      <c r="E1313" s="1">
        <v>1.2252959999999999</v>
      </c>
      <c r="F1313" s="1">
        <v>19.510307300000001</v>
      </c>
    </row>
    <row r="1314" spans="1:6" x14ac:dyDescent="0.2">
      <c r="A1314" s="2">
        <v>0.169424618</v>
      </c>
      <c r="B1314">
        <v>2.8999999999999998E-3</v>
      </c>
      <c r="C1314">
        <v>1.1129999999999999E-2</v>
      </c>
      <c r="D1314" s="1">
        <v>12.801600000000001</v>
      </c>
      <c r="E1314" s="1">
        <v>1.0728960000000001</v>
      </c>
      <c r="F1314" s="1">
        <v>21.945556109999998</v>
      </c>
    </row>
    <row r="1315" spans="1:6" x14ac:dyDescent="0.2">
      <c r="A1315" s="2">
        <v>0.14144084500000001</v>
      </c>
      <c r="B1315">
        <v>9.1000000000000004E-3</v>
      </c>
      <c r="C1315">
        <v>1.3429999999999999E-2</v>
      </c>
      <c r="D1315" s="1">
        <v>6.5532000000000004</v>
      </c>
      <c r="E1315" s="1">
        <v>0.34442400000000001</v>
      </c>
      <c r="F1315" s="1">
        <v>1.529109716</v>
      </c>
    </row>
    <row r="1316" spans="1:6" x14ac:dyDescent="0.2">
      <c r="A1316" s="2">
        <v>5.8418827999999999E-2</v>
      </c>
      <c r="B1316">
        <v>2.0999999999999999E-3</v>
      </c>
      <c r="C1316">
        <v>1.7729999999999999E-2</v>
      </c>
      <c r="D1316" s="1">
        <v>19.17192</v>
      </c>
      <c r="E1316" s="1">
        <v>0.81381599999999998</v>
      </c>
      <c r="F1316" s="1">
        <v>15.34773085</v>
      </c>
    </row>
    <row r="1317" spans="1:6" x14ac:dyDescent="0.2">
      <c r="A1317" s="2">
        <v>7.8315514000000003E-2</v>
      </c>
      <c r="B1317">
        <v>2.0999999999999999E-3</v>
      </c>
      <c r="C1317">
        <v>1.1690000000000001E-2</v>
      </c>
      <c r="D1317" s="1">
        <v>11.186159999999999</v>
      </c>
      <c r="E1317" s="1">
        <v>0.71932799999999997</v>
      </c>
      <c r="F1317" s="1">
        <v>7.928717046</v>
      </c>
    </row>
    <row r="1318" spans="1:6" x14ac:dyDescent="0.2">
      <c r="A1318" s="2">
        <v>0.13074007700000001</v>
      </c>
      <c r="B1318">
        <v>6.7000000000000002E-3</v>
      </c>
      <c r="C1318">
        <v>1.4200000000000001E-2</v>
      </c>
      <c r="D1318" s="1">
        <v>5.7911999999999999</v>
      </c>
      <c r="E1318" s="1">
        <v>0.4572</v>
      </c>
      <c r="F1318" s="1">
        <v>2.7750509659999998</v>
      </c>
    </row>
    <row r="1319" spans="1:6" x14ac:dyDescent="0.2">
      <c r="A1319" s="2">
        <v>1.9726233999999999E-2</v>
      </c>
      <c r="B1319">
        <v>2.9999999999999997E-4</v>
      </c>
      <c r="C1319">
        <v>8.3999999999999995E-3</v>
      </c>
      <c r="D1319" s="1">
        <v>13.990320000000001</v>
      </c>
      <c r="E1319" s="1">
        <v>0.91135200000000005</v>
      </c>
      <c r="F1319" s="1">
        <v>3.9360416759999999</v>
      </c>
    </row>
    <row r="1320" spans="1:6" x14ac:dyDescent="0.2">
      <c r="A1320" s="2">
        <v>0.136675516</v>
      </c>
      <c r="B1320">
        <v>6.7000000000000002E-3</v>
      </c>
      <c r="C1320">
        <v>9.7800000000000005E-3</v>
      </c>
      <c r="D1320" s="1">
        <v>4.5720000000000001</v>
      </c>
      <c r="E1320" s="1">
        <v>0.32918399999999998</v>
      </c>
      <c r="F1320" s="1">
        <v>1.019406477</v>
      </c>
    </row>
    <row r="1321" spans="1:6" x14ac:dyDescent="0.2">
      <c r="A1321" s="2">
        <v>0.18990268099999999</v>
      </c>
      <c r="B1321">
        <v>1.23E-2</v>
      </c>
      <c r="C1321">
        <v>1.6990000000000002E-2</v>
      </c>
      <c r="D1321" s="1">
        <v>4.3891200000000001</v>
      </c>
      <c r="E1321" s="1">
        <v>0.43281599999999998</v>
      </c>
      <c r="F1321" s="1">
        <v>1.868911875</v>
      </c>
    </row>
    <row r="1322" spans="1:6" x14ac:dyDescent="0.2">
      <c r="A1322" s="2">
        <v>0.276839693</v>
      </c>
      <c r="B1322">
        <v>8.6999999999999994E-3</v>
      </c>
      <c r="C1322">
        <v>1.103E-2</v>
      </c>
      <c r="D1322" s="1">
        <v>7.7419200000000004</v>
      </c>
      <c r="E1322" s="1">
        <v>0.57911999999999997</v>
      </c>
      <c r="F1322" s="1">
        <v>3.398021591</v>
      </c>
    </row>
    <row r="1323" spans="1:6" x14ac:dyDescent="0.2">
      <c r="A1323" s="2">
        <v>0.13763889800000001</v>
      </c>
      <c r="B1323">
        <v>1.8E-3</v>
      </c>
      <c r="C1323">
        <v>7.0299999999999998E-3</v>
      </c>
      <c r="D1323" s="1">
        <v>8.9001599999999996</v>
      </c>
      <c r="E1323" s="1">
        <v>0.88696799999999998</v>
      </c>
      <c r="F1323" s="1">
        <v>7.0792116480000002</v>
      </c>
    </row>
    <row r="1324" spans="1:6" x14ac:dyDescent="0.2">
      <c r="A1324" s="2">
        <v>3.2782962431203648E-2</v>
      </c>
      <c r="B1324">
        <v>1.1000000000000001E-3</v>
      </c>
      <c r="C1324">
        <v>2.7859999999999999E-2</v>
      </c>
      <c r="D1324" s="1">
        <v>43.43</v>
      </c>
      <c r="E1324" s="1">
        <v>1.37</v>
      </c>
      <c r="F1324" s="1">
        <v>70.510000000000005</v>
      </c>
    </row>
    <row r="1325" spans="1:6" x14ac:dyDescent="0.2">
      <c r="A1325" s="2">
        <v>0.70995670995671012</v>
      </c>
      <c r="B1325">
        <v>1E-4</v>
      </c>
      <c r="C1325">
        <v>2.0999999999999998E-4</v>
      </c>
      <c r="D1325" s="1">
        <v>37</v>
      </c>
      <c r="E1325" s="1">
        <v>2.46</v>
      </c>
      <c r="F1325" s="1">
        <v>54.65</v>
      </c>
    </row>
    <row r="1326" spans="1:6" x14ac:dyDescent="0.2">
      <c r="A1326" s="2">
        <f t="shared" ref="A1326:A1389" si="3">(B1326*E1326)/(1.65*C1326)</f>
        <v>8.6138579032307677E-2</v>
      </c>
      <c r="B1326">
        <v>9.2000000000000003E-4</v>
      </c>
      <c r="C1326">
        <v>5.4079189999999999E-2</v>
      </c>
      <c r="D1326" s="1">
        <v>152.4</v>
      </c>
      <c r="E1326" s="1">
        <v>8.3545680000000004</v>
      </c>
      <c r="F1326" s="1">
        <v>3157.625685</v>
      </c>
    </row>
    <row r="1327" spans="1:6" x14ac:dyDescent="0.2">
      <c r="A1327" s="2">
        <f t="shared" si="3"/>
        <v>0.25441614453388323</v>
      </c>
      <c r="B1327">
        <v>1.09E-3</v>
      </c>
      <c r="C1327">
        <v>2.7525957E-2</v>
      </c>
      <c r="D1327" s="1">
        <v>114.3</v>
      </c>
      <c r="E1327" s="1">
        <v>10.600944</v>
      </c>
      <c r="F1327" s="1">
        <v>3368.4923600000002</v>
      </c>
    </row>
    <row r="1328" spans="1:6" x14ac:dyDescent="0.2">
      <c r="A1328" s="2">
        <f t="shared" si="3"/>
        <v>3.7561739187168324</v>
      </c>
      <c r="B1328">
        <v>2.9E-4</v>
      </c>
      <c r="C1328">
        <v>5.4016700000000003E-4</v>
      </c>
      <c r="D1328" s="1">
        <v>142.9</v>
      </c>
      <c r="E1328" s="1">
        <v>11.544089570000001</v>
      </c>
      <c r="F1328" s="1">
        <v>1913.5944629999999</v>
      </c>
    </row>
    <row r="1329" spans="1:6" x14ac:dyDescent="0.2">
      <c r="A1329" s="2">
        <f t="shared" si="3"/>
        <v>1.250084172582907</v>
      </c>
      <c r="B1329">
        <v>5.0000000000000002E-5</v>
      </c>
      <c r="C1329">
        <v>2.2749399999999999E-4</v>
      </c>
      <c r="D1329" s="1">
        <v>152.4</v>
      </c>
      <c r="E1329" s="1">
        <v>9.3847594090000008</v>
      </c>
      <c r="F1329" s="1">
        <v>1902.2156540000001</v>
      </c>
    </row>
    <row r="1330" spans="1:6" x14ac:dyDescent="0.2">
      <c r="A1330" s="2">
        <f t="shared" si="3"/>
        <v>3.7757091737992954</v>
      </c>
      <c r="B1330">
        <v>3.2000000000000003E-4</v>
      </c>
      <c r="C1330">
        <v>5.4866300000000002E-4</v>
      </c>
      <c r="D1330" s="1">
        <v>161.9</v>
      </c>
      <c r="E1330" s="1">
        <v>10.681645850000001</v>
      </c>
      <c r="F1330" s="1">
        <v>2178.9916640000001</v>
      </c>
    </row>
    <row r="1331" spans="1:6" x14ac:dyDescent="0.2">
      <c r="A1331" s="2">
        <f t="shared" si="3"/>
        <v>1.4626161414313921</v>
      </c>
      <c r="B1331">
        <v>9.0000000000000006E-5</v>
      </c>
      <c r="C1331">
        <v>3.4079100000000001E-4</v>
      </c>
      <c r="D1331" s="1">
        <v>133.4</v>
      </c>
      <c r="E1331" s="1">
        <v>9.1381843200000006</v>
      </c>
      <c r="F1331" s="1">
        <v>1535.982573</v>
      </c>
    </row>
    <row r="1332" spans="1:6" x14ac:dyDescent="0.2">
      <c r="A1332" s="2">
        <f t="shared" si="3"/>
        <v>1.0337631936441463</v>
      </c>
      <c r="B1332">
        <v>6.9999999999999994E-5</v>
      </c>
      <c r="C1332">
        <v>4.5855700000000001E-4</v>
      </c>
      <c r="D1332" s="1">
        <v>181</v>
      </c>
      <c r="E1332" s="1">
        <v>11.17378465</v>
      </c>
      <c r="F1332" s="1">
        <v>2608.9669779999999</v>
      </c>
    </row>
    <row r="1333" spans="1:6" x14ac:dyDescent="0.2">
      <c r="A1333" s="2">
        <f t="shared" si="3"/>
        <v>1.2869299191470012</v>
      </c>
      <c r="B1333">
        <v>6.9999999999999994E-5</v>
      </c>
      <c r="C1333">
        <v>3.6834900000000002E-4</v>
      </c>
      <c r="D1333" s="1">
        <v>171.5</v>
      </c>
      <c r="E1333" s="1">
        <v>11.17378465</v>
      </c>
      <c r="F1333" s="1">
        <v>2472.0322470000001</v>
      </c>
    </row>
    <row r="1334" spans="1:6" x14ac:dyDescent="0.2">
      <c r="A1334" s="2">
        <f t="shared" si="3"/>
        <v>0.19030263673807252</v>
      </c>
      <c r="B1334">
        <v>7.2999999999999996E-4</v>
      </c>
      <c r="C1334">
        <v>2.6030896000000001E-2</v>
      </c>
      <c r="D1334" s="1">
        <v>76.2</v>
      </c>
      <c r="E1334" s="1">
        <v>11.196828</v>
      </c>
      <c r="F1334" s="1">
        <v>1851.4402970000001</v>
      </c>
    </row>
    <row r="1335" spans="1:6" x14ac:dyDescent="0.2">
      <c r="A1335" s="2">
        <f t="shared" si="3"/>
        <v>8.9242849369890867E-2</v>
      </c>
      <c r="B1335">
        <v>6.3000000000000003E-4</v>
      </c>
      <c r="C1335">
        <v>5.2944905E-2</v>
      </c>
      <c r="D1335" s="1">
        <v>114.3</v>
      </c>
      <c r="E1335" s="1">
        <v>12.374879999999999</v>
      </c>
      <c r="F1335" s="1">
        <v>3451.2550329999999</v>
      </c>
    </row>
    <row r="1336" spans="1:6" x14ac:dyDescent="0.2">
      <c r="A1336" s="2">
        <f t="shared" si="3"/>
        <v>0.18538739198013593</v>
      </c>
      <c r="B1336">
        <v>1.1999999999999999E-3</v>
      </c>
      <c r="C1336">
        <v>5.0776551000000003E-2</v>
      </c>
      <c r="D1336" s="1">
        <v>76.2</v>
      </c>
      <c r="E1336" s="1">
        <v>12.943332</v>
      </c>
      <c r="F1336" s="1">
        <v>2603.784212</v>
      </c>
    </row>
    <row r="1337" spans="1:6" x14ac:dyDescent="0.2">
      <c r="A1337" s="2">
        <f t="shared" si="3"/>
        <v>5.4769896587252849E-2</v>
      </c>
      <c r="B1337">
        <v>5.9000000000000003E-4</v>
      </c>
      <c r="C1337">
        <v>7.5010983000000003E-2</v>
      </c>
      <c r="D1337" s="1">
        <v>104.8</v>
      </c>
      <c r="E1337" s="1">
        <v>11.489436</v>
      </c>
      <c r="F1337" s="1">
        <v>2998.1913030000001</v>
      </c>
    </row>
    <row r="1338" spans="1:6" x14ac:dyDescent="0.2">
      <c r="A1338" s="2">
        <f t="shared" si="3"/>
        <v>9.3026359332900987E-2</v>
      </c>
      <c r="B1338">
        <v>3.5E-4</v>
      </c>
      <c r="C1338">
        <v>2.9750038999999999E-2</v>
      </c>
      <c r="D1338" s="1">
        <v>95.3</v>
      </c>
      <c r="E1338" s="1">
        <v>13.046963999999999</v>
      </c>
      <c r="F1338" s="1">
        <v>3792.295791</v>
      </c>
    </row>
    <row r="1339" spans="1:6" x14ac:dyDescent="0.2">
      <c r="A1339" s="2">
        <f t="shared" si="3"/>
        <v>8.6431788390549977E-2</v>
      </c>
      <c r="B1339">
        <v>6.2E-4</v>
      </c>
      <c r="C1339">
        <v>4.8538474999999998E-2</v>
      </c>
      <c r="D1339" s="1">
        <v>114.3</v>
      </c>
      <c r="E1339" s="1">
        <v>11.164823999999999</v>
      </c>
      <c r="F1339" s="1">
        <v>2896.8364000000001</v>
      </c>
    </row>
    <row r="1340" spans="1:6" x14ac:dyDescent="0.2">
      <c r="A1340" s="2">
        <f t="shared" si="3"/>
        <v>0.28877192696018161</v>
      </c>
      <c r="B1340">
        <v>8.7000000000000001E-4</v>
      </c>
      <c r="C1340">
        <v>2.3408014000000001E-2</v>
      </c>
      <c r="D1340" s="1">
        <v>114.3</v>
      </c>
      <c r="E1340" s="1">
        <v>12.819888000000001</v>
      </c>
      <c r="F1340" s="1">
        <v>3677.9361279999998</v>
      </c>
    </row>
    <row r="1341" spans="1:6" x14ac:dyDescent="0.2">
      <c r="A1341" s="2">
        <f t="shared" si="3"/>
        <v>0.16964046529827773</v>
      </c>
      <c r="B1341">
        <v>1.0399999999999999E-3</v>
      </c>
      <c r="C1341">
        <v>4.8051609000000002E-2</v>
      </c>
      <c r="D1341" s="1">
        <v>171.5</v>
      </c>
      <c r="E1341" s="1">
        <v>12.932664000000001</v>
      </c>
      <c r="F1341" s="1">
        <v>5411.8025770000004</v>
      </c>
    </row>
    <row r="1342" spans="1:6" x14ac:dyDescent="0.2">
      <c r="A1342" s="2">
        <f t="shared" si="3"/>
        <v>0.30711611412298812</v>
      </c>
      <c r="B1342">
        <v>3.8999999999999999E-4</v>
      </c>
      <c r="C1342">
        <v>9.4336790000000004E-3</v>
      </c>
      <c r="D1342" s="1">
        <v>152.4</v>
      </c>
      <c r="E1342" s="1">
        <v>12.257531999999999</v>
      </c>
      <c r="F1342" s="1">
        <v>4688.8001709999999</v>
      </c>
    </row>
    <row r="1343" spans="1:6" x14ac:dyDescent="0.2">
      <c r="A1343" s="2">
        <f t="shared" si="3"/>
        <v>5.7425798004265657E-2</v>
      </c>
      <c r="B1343">
        <v>1.1900000000000001E-3</v>
      </c>
      <c r="C1343">
        <v>7.7784782999999996E-2</v>
      </c>
      <c r="D1343" s="1">
        <v>152.4</v>
      </c>
      <c r="E1343" s="1">
        <v>6.1935359999999999</v>
      </c>
      <c r="F1343" s="1">
        <v>1689.5718469999999</v>
      </c>
    </row>
    <row r="1344" spans="1:6" x14ac:dyDescent="0.2">
      <c r="A1344" s="2">
        <f t="shared" si="3"/>
        <v>0.35525182746619716</v>
      </c>
      <c r="B1344">
        <v>8.0000000000000007E-5</v>
      </c>
      <c r="C1344">
        <v>1.607392E-3</v>
      </c>
      <c r="D1344" s="1">
        <v>228.6</v>
      </c>
      <c r="E1344" s="1">
        <v>11.777471999999999</v>
      </c>
      <c r="F1344" s="1">
        <v>7646.217482</v>
      </c>
    </row>
    <row r="1345" spans="1:6" x14ac:dyDescent="0.2">
      <c r="A1345" s="2">
        <f t="shared" si="3"/>
        <v>2.4184062065718895E-2</v>
      </c>
      <c r="B1345">
        <v>2.7E-4</v>
      </c>
      <c r="C1345">
        <v>6.5737884999999996E-2</v>
      </c>
      <c r="D1345" s="1">
        <v>133.4</v>
      </c>
      <c r="E1345" s="1">
        <v>9.7155000000000005</v>
      </c>
      <c r="F1345" s="1">
        <v>3719.6568990000001</v>
      </c>
    </row>
    <row r="1346" spans="1:6" x14ac:dyDescent="0.2">
      <c r="A1346" s="2">
        <f t="shared" si="3"/>
        <v>4.0868880211593468E-2</v>
      </c>
      <c r="B1346">
        <v>6.0999999999999997E-4</v>
      </c>
      <c r="C1346">
        <v>8.1378728999999997E-2</v>
      </c>
      <c r="D1346" s="1">
        <v>171.5</v>
      </c>
      <c r="E1346" s="1">
        <v>8.9961719999999996</v>
      </c>
      <c r="F1346" s="1">
        <v>3533.1116099999999</v>
      </c>
    </row>
    <row r="1347" spans="1:6" x14ac:dyDescent="0.2">
      <c r="A1347" s="2">
        <f t="shared" si="3"/>
        <v>3.6457038484082459E-2</v>
      </c>
      <c r="B1347">
        <v>5.9999999999999995E-4</v>
      </c>
      <c r="C1347">
        <v>8.0884284000000001E-2</v>
      </c>
      <c r="D1347" s="1">
        <v>161.9</v>
      </c>
      <c r="E1347" s="1">
        <v>8.1092040000000001</v>
      </c>
      <c r="F1347" s="1">
        <v>2980.2378899999999</v>
      </c>
    </row>
    <row r="1348" spans="1:6" x14ac:dyDescent="0.2">
      <c r="A1348" s="2">
        <f t="shared" si="3"/>
        <v>5.6030340284160769E-2</v>
      </c>
      <c r="B1348">
        <v>7.3999999999999999E-4</v>
      </c>
      <c r="C1348">
        <v>7.3142719999999994E-2</v>
      </c>
      <c r="D1348" s="1">
        <v>104.8</v>
      </c>
      <c r="E1348" s="1">
        <v>9.1379040000000007</v>
      </c>
      <c r="F1348" s="1">
        <v>1608.8559299999999</v>
      </c>
    </row>
    <row r="1349" spans="1:6" x14ac:dyDescent="0.2">
      <c r="A1349" s="2">
        <f t="shared" si="3"/>
        <v>4.3666265812653975E-2</v>
      </c>
      <c r="B1349">
        <v>6.2E-4</v>
      </c>
      <c r="C1349">
        <v>5.9552248000000002E-2</v>
      </c>
      <c r="D1349" s="1">
        <v>133.4</v>
      </c>
      <c r="E1349" s="1">
        <v>6.9204840000000001</v>
      </c>
      <c r="F1349" s="1">
        <v>1929.472462</v>
      </c>
    </row>
    <row r="1350" spans="1:6" x14ac:dyDescent="0.2">
      <c r="A1350" s="2">
        <f t="shared" si="3"/>
        <v>7.1362482463117285E-2</v>
      </c>
      <c r="B1350">
        <v>7.1000000000000002E-4</v>
      </c>
      <c r="C1350">
        <v>5.4465857999999999E-2</v>
      </c>
      <c r="D1350" s="1">
        <v>133.4</v>
      </c>
      <c r="E1350" s="1">
        <v>9.0327479999999998</v>
      </c>
      <c r="F1350" s="1">
        <v>1867.7013039999999</v>
      </c>
    </row>
    <row r="1351" spans="1:6" x14ac:dyDescent="0.2">
      <c r="A1351" s="2">
        <f t="shared" si="3"/>
        <v>5.6128134598093127E-2</v>
      </c>
      <c r="B1351">
        <v>5.1000000000000004E-4</v>
      </c>
      <c r="C1351">
        <v>3.3150316999999999E-2</v>
      </c>
      <c r="D1351" s="1">
        <v>114.3</v>
      </c>
      <c r="E1351" s="1">
        <v>6.0198</v>
      </c>
      <c r="F1351" s="1">
        <v>1403.6488059999999</v>
      </c>
    </row>
    <row r="1352" spans="1:6" x14ac:dyDescent="0.2">
      <c r="A1352" s="2">
        <f t="shared" si="3"/>
        <v>8.983873639061743E-2</v>
      </c>
      <c r="B1352">
        <v>1.1199999999999999E-3</v>
      </c>
      <c r="C1352">
        <v>6.9330453E-2</v>
      </c>
      <c r="D1352" s="1">
        <v>133.4</v>
      </c>
      <c r="E1352" s="1">
        <v>9.1760040000000007</v>
      </c>
      <c r="F1352" s="1">
        <v>1958.526294</v>
      </c>
    </row>
    <row r="1353" spans="1:6" x14ac:dyDescent="0.2">
      <c r="A1353" s="2">
        <f t="shared" si="3"/>
        <v>0.10218690721718357</v>
      </c>
      <c r="B1353">
        <v>7.6999999999999996E-4</v>
      </c>
      <c r="C1353">
        <v>3.1583553E-2</v>
      </c>
      <c r="D1353" s="1">
        <v>142.9</v>
      </c>
      <c r="E1353" s="1">
        <v>6.9159119999999996</v>
      </c>
      <c r="F1353" s="1">
        <v>2065.5131940000001</v>
      </c>
    </row>
    <row r="1354" spans="1:6" x14ac:dyDescent="0.2">
      <c r="A1354" s="2">
        <f t="shared" si="3"/>
        <v>8.3935701665879325E-2</v>
      </c>
      <c r="B1354">
        <v>1.1900000000000001E-3</v>
      </c>
      <c r="C1354">
        <v>5.5260360000000001E-2</v>
      </c>
      <c r="D1354" s="1">
        <v>95.3</v>
      </c>
      <c r="E1354" s="1">
        <v>6.4312800000000001</v>
      </c>
      <c r="F1354" s="1">
        <v>919.35147600000005</v>
      </c>
    </row>
    <row r="1355" spans="1:6" x14ac:dyDescent="0.2">
      <c r="A1355" s="2">
        <f t="shared" si="3"/>
        <v>0.20981783739168217</v>
      </c>
      <c r="B1355">
        <v>3.8000000000000002E-4</v>
      </c>
      <c r="C1355">
        <v>1.0095306E-2</v>
      </c>
      <c r="D1355" s="1">
        <v>95.3</v>
      </c>
      <c r="E1355" s="1">
        <v>9.1973400000000005</v>
      </c>
      <c r="F1355" s="1">
        <v>1402.4104030000001</v>
      </c>
    </row>
    <row r="1356" spans="1:6" x14ac:dyDescent="0.2">
      <c r="A1356" s="2">
        <f t="shared" si="3"/>
        <v>5.5240480228168673E-2</v>
      </c>
      <c r="B1356">
        <v>5.1999999999999995E-4</v>
      </c>
      <c r="C1356">
        <v>4.5889815E-2</v>
      </c>
      <c r="D1356" s="1">
        <v>104.8</v>
      </c>
      <c r="E1356" s="1">
        <v>8.0436720000000008</v>
      </c>
      <c r="F1356" s="1">
        <v>1584.7964320000001</v>
      </c>
    </row>
    <row r="1357" spans="1:6" x14ac:dyDescent="0.2">
      <c r="A1357" s="2">
        <f t="shared" si="3"/>
        <v>0.12603866108768896</v>
      </c>
      <c r="B1357">
        <v>6.4999999999999997E-4</v>
      </c>
      <c r="C1357">
        <v>2.8518051999999999E-2</v>
      </c>
      <c r="D1357" s="1">
        <v>95.3</v>
      </c>
      <c r="E1357" s="1">
        <v>9.1241880000000002</v>
      </c>
      <c r="F1357" s="1">
        <v>1565.1632099999999</v>
      </c>
    </row>
    <row r="1358" spans="1:6" x14ac:dyDescent="0.2">
      <c r="A1358" s="2">
        <f t="shared" si="3"/>
        <v>0.15105400633507096</v>
      </c>
      <c r="B1358">
        <v>7.9000000000000001E-4</v>
      </c>
      <c r="C1358">
        <v>2.8901132999999999E-2</v>
      </c>
      <c r="D1358" s="1">
        <v>114.3</v>
      </c>
      <c r="E1358" s="1">
        <v>9.1180920000000008</v>
      </c>
      <c r="F1358" s="1">
        <v>1948.9101020000001</v>
      </c>
    </row>
    <row r="1359" spans="1:6" x14ac:dyDescent="0.2">
      <c r="A1359" s="2">
        <f t="shared" si="3"/>
        <v>0.3793247736761598</v>
      </c>
      <c r="B1359">
        <v>5.1000000000000004E-4</v>
      </c>
      <c r="C1359">
        <v>8.1066260000000005E-3</v>
      </c>
      <c r="D1359" s="1">
        <v>114.3</v>
      </c>
      <c r="E1359" s="1">
        <v>9.9486720000000002</v>
      </c>
      <c r="F1359" s="1">
        <v>2171.92443</v>
      </c>
    </row>
    <row r="1360" spans="1:6" x14ac:dyDescent="0.2">
      <c r="A1360" s="2">
        <f t="shared" si="3"/>
        <v>0.14791394744894923</v>
      </c>
      <c r="B1360">
        <v>9.3999999999999997E-4</v>
      </c>
      <c r="C1360">
        <v>4.4345976000000002E-2</v>
      </c>
      <c r="D1360" s="1">
        <v>142.9</v>
      </c>
      <c r="E1360" s="1">
        <v>11.513820000000001</v>
      </c>
      <c r="F1360" s="1">
        <v>3520.9952389999999</v>
      </c>
    </row>
    <row r="1361" spans="1:6" x14ac:dyDescent="0.2">
      <c r="A1361" s="2">
        <f t="shared" si="3"/>
        <v>5.7135835389562102</v>
      </c>
      <c r="B1361">
        <v>5.9000000000000003E-4</v>
      </c>
      <c r="C1361">
        <v>5.9829299999999996E-4</v>
      </c>
      <c r="D1361" s="1">
        <v>114.3</v>
      </c>
      <c r="E1361" s="1">
        <v>9.5599239150000006</v>
      </c>
      <c r="F1361" s="1">
        <v>1802.953851</v>
      </c>
    </row>
    <row r="1362" spans="1:6" x14ac:dyDescent="0.2">
      <c r="A1362" s="2">
        <f t="shared" si="3"/>
        <v>9.5724138564924191E-2</v>
      </c>
      <c r="B1362">
        <v>4.8000000000000001E-4</v>
      </c>
      <c r="C1362">
        <v>3.3667833000000001E-2</v>
      </c>
      <c r="D1362" s="1">
        <v>161.9</v>
      </c>
      <c r="E1362" s="1">
        <v>11.07845857</v>
      </c>
      <c r="F1362" s="1">
        <v>2833.8918589999998</v>
      </c>
    </row>
    <row r="1363" spans="1:6" x14ac:dyDescent="0.2">
      <c r="A1363" s="2">
        <f t="shared" si="3"/>
        <v>1.5320243307969444E-2</v>
      </c>
      <c r="B1363">
        <v>1.8000000000000001E-4</v>
      </c>
      <c r="C1363">
        <v>5.0469445000000002E-2</v>
      </c>
      <c r="D1363" s="1">
        <v>114.3</v>
      </c>
      <c r="E1363" s="1">
        <v>7.0877049559999996</v>
      </c>
      <c r="F1363" s="1">
        <v>1296.199482</v>
      </c>
    </row>
    <row r="1364" spans="1:6" x14ac:dyDescent="0.2">
      <c r="A1364" s="2">
        <f t="shared" si="3"/>
        <v>6.1362410741556994</v>
      </c>
      <c r="B1364">
        <v>7.2999999999999996E-4</v>
      </c>
      <c r="C1364">
        <v>6.9340999999999999E-4</v>
      </c>
      <c r="D1364" s="1">
        <v>104.8</v>
      </c>
      <c r="E1364" s="1">
        <v>9.6173096210000004</v>
      </c>
      <c r="F1364" s="1">
        <v>1380.814846</v>
      </c>
    </row>
    <row r="1365" spans="1:6" x14ac:dyDescent="0.2">
      <c r="A1365" s="2">
        <f t="shared" si="3"/>
        <v>7.9326775017841855E-2</v>
      </c>
      <c r="B1365">
        <v>7.7999999999999999E-4</v>
      </c>
      <c r="C1365">
        <v>3.4692787000000003E-2</v>
      </c>
      <c r="D1365" s="1">
        <v>76.2</v>
      </c>
      <c r="E1365" s="1">
        <v>5.8216799999999997</v>
      </c>
      <c r="F1365" s="1">
        <v>825.11834980000003</v>
      </c>
    </row>
    <row r="1366" spans="1:6" x14ac:dyDescent="0.2">
      <c r="A1366" s="2">
        <f t="shared" si="3"/>
        <v>0.14171178418248623</v>
      </c>
      <c r="B1366">
        <v>7.5000000000000002E-4</v>
      </c>
      <c r="C1366">
        <v>1.8286001E-2</v>
      </c>
      <c r="D1366" s="1">
        <v>133.4</v>
      </c>
      <c r="E1366" s="1">
        <v>5.7009520199999999</v>
      </c>
      <c r="F1366" s="1">
        <v>1193.995989</v>
      </c>
    </row>
    <row r="1367" spans="1:6" x14ac:dyDescent="0.2">
      <c r="A1367" s="2">
        <f t="shared" si="3"/>
        <v>7.125179110927117E-2</v>
      </c>
      <c r="B1367">
        <v>1.6000000000000001E-4</v>
      </c>
      <c r="C1367">
        <v>1.0966874E-2</v>
      </c>
      <c r="D1367" s="1">
        <v>104.8</v>
      </c>
      <c r="E1367" s="1">
        <v>8.058284596</v>
      </c>
      <c r="F1367" s="1">
        <v>1249.8721740000001</v>
      </c>
    </row>
    <row r="1368" spans="1:6" x14ac:dyDescent="0.2">
      <c r="A1368" s="2">
        <f t="shared" si="3"/>
        <v>5.4405839523638332E-2</v>
      </c>
      <c r="B1368">
        <v>5.5000000000000003E-4</v>
      </c>
      <c r="C1368">
        <v>3.9560920999999999E-2</v>
      </c>
      <c r="D1368" s="1">
        <v>133.4</v>
      </c>
      <c r="E1368" s="1">
        <v>6.4570353579999997</v>
      </c>
      <c r="F1368" s="1">
        <v>1627.9864970000001</v>
      </c>
    </row>
    <row r="1369" spans="1:6" x14ac:dyDescent="0.2">
      <c r="A1369" s="2">
        <f t="shared" si="3"/>
        <v>7.4024631003544075</v>
      </c>
      <c r="B1369">
        <v>1.3500000000000001E-3</v>
      </c>
      <c r="C1369">
        <v>8.5741400000000003E-4</v>
      </c>
      <c r="D1369" s="1">
        <v>142.9</v>
      </c>
      <c r="E1369" s="1">
        <v>7.757414496</v>
      </c>
      <c r="F1369" s="1">
        <v>2061.874229</v>
      </c>
    </row>
    <row r="1370" spans="1:6" x14ac:dyDescent="0.2">
      <c r="A1370" s="2">
        <f t="shared" si="3"/>
        <v>9.2058529269278128E-2</v>
      </c>
      <c r="B1370">
        <v>4.0999999999999999E-4</v>
      </c>
      <c r="C1370">
        <v>1.9140496999999999E-2</v>
      </c>
      <c r="D1370" s="1">
        <v>171.5</v>
      </c>
      <c r="E1370" s="1">
        <v>7.0911607449999998</v>
      </c>
      <c r="F1370" s="1">
        <v>2639.0109269999998</v>
      </c>
    </row>
    <row r="1371" spans="1:6" x14ac:dyDescent="0.2">
      <c r="A1371" s="2">
        <f t="shared" si="3"/>
        <v>5.000249879472158E-2</v>
      </c>
      <c r="B1371">
        <v>3.2000000000000003E-4</v>
      </c>
      <c r="C1371">
        <v>2.9475082999999999E-2</v>
      </c>
      <c r="D1371" s="1">
        <v>181</v>
      </c>
      <c r="E1371" s="1">
        <v>7.5994246050000003</v>
      </c>
      <c r="F1371" s="1">
        <v>2434.627661</v>
      </c>
    </row>
    <row r="1372" spans="1:6" x14ac:dyDescent="0.2">
      <c r="A1372" s="2">
        <f t="shared" si="3"/>
        <v>1.4169328943100366</v>
      </c>
      <c r="B1372">
        <v>2.2000000000000001E-4</v>
      </c>
      <c r="C1372">
        <v>5.6519399999999998E-4</v>
      </c>
      <c r="D1372" s="1">
        <v>133.4</v>
      </c>
      <c r="E1372" s="1">
        <v>6.006314777</v>
      </c>
      <c r="F1372" s="1">
        <v>1706.646293</v>
      </c>
    </row>
    <row r="1373" spans="1:6" x14ac:dyDescent="0.2">
      <c r="A1373" s="2">
        <f t="shared" si="3"/>
        <v>6.4852577627651911E-2</v>
      </c>
      <c r="B1373">
        <v>1.3999999999999999E-4</v>
      </c>
      <c r="C1373">
        <v>6.4206589999999996E-3</v>
      </c>
      <c r="D1373" s="1">
        <v>85.7</v>
      </c>
      <c r="E1373" s="1">
        <v>4.9075276590000003</v>
      </c>
      <c r="F1373" s="1">
        <v>706.56620220000002</v>
      </c>
    </row>
    <row r="1374" spans="1:6" x14ac:dyDescent="0.2">
      <c r="A1374" s="2">
        <f t="shared" si="3"/>
        <v>7.4714520788770653E-2</v>
      </c>
      <c r="B1374">
        <v>6.7000000000000002E-4</v>
      </c>
      <c r="C1374">
        <v>3.3957788000000003E-2</v>
      </c>
      <c r="D1374" s="1">
        <v>114.3</v>
      </c>
      <c r="E1374" s="1">
        <v>6.2481802460000004</v>
      </c>
      <c r="F1374" s="1">
        <v>1428.334004</v>
      </c>
    </row>
    <row r="1375" spans="1:6" x14ac:dyDescent="0.2">
      <c r="A1375" s="2">
        <f t="shared" si="3"/>
        <v>9.0645265888497413</v>
      </c>
      <c r="B1375">
        <v>1.32E-3</v>
      </c>
      <c r="C1375">
        <v>6.3490900000000002E-4</v>
      </c>
      <c r="D1375" s="1">
        <v>133.4</v>
      </c>
      <c r="E1375" s="1">
        <v>7.1939368899999998</v>
      </c>
      <c r="F1375" s="1">
        <v>1545.070602</v>
      </c>
    </row>
    <row r="1376" spans="1:6" x14ac:dyDescent="0.2">
      <c r="A1376" s="2">
        <f t="shared" si="3"/>
        <v>0.11117279895162249</v>
      </c>
      <c r="B1376">
        <v>1E-3</v>
      </c>
      <c r="C1376">
        <v>4.3900078000000002E-2</v>
      </c>
      <c r="D1376" s="1">
        <v>76.2</v>
      </c>
      <c r="E1376" s="1">
        <v>8.052816</v>
      </c>
      <c r="F1376" s="1">
        <v>1577.015169</v>
      </c>
    </row>
    <row r="1377" spans="1:6" x14ac:dyDescent="0.2">
      <c r="A1377" s="2">
        <f t="shared" si="3"/>
        <v>0.13295851600613304</v>
      </c>
      <c r="B1377">
        <v>8.7000000000000001E-4</v>
      </c>
      <c r="C1377">
        <v>3.6169630000000001E-2</v>
      </c>
      <c r="D1377" s="1">
        <v>133.4</v>
      </c>
      <c r="E1377" s="1">
        <v>9.1206316590000007</v>
      </c>
      <c r="F1377" s="1">
        <v>2263.0476100000001</v>
      </c>
    </row>
    <row r="1378" spans="1:6" x14ac:dyDescent="0.2">
      <c r="A1378" s="2">
        <f t="shared" si="3"/>
        <v>2.2882903124765068</v>
      </c>
      <c r="B1378">
        <v>2.1000000000000001E-4</v>
      </c>
      <c r="C1378">
        <v>4.75227E-4</v>
      </c>
      <c r="D1378" s="1">
        <v>95.3</v>
      </c>
      <c r="E1378" s="1">
        <v>8.5443076740000006</v>
      </c>
      <c r="F1378" s="1">
        <v>1661.1159439999999</v>
      </c>
    </row>
    <row r="1379" spans="1:6" x14ac:dyDescent="0.2">
      <c r="A1379" s="2">
        <f t="shared" si="3"/>
        <v>3.0020966205739033E-2</v>
      </c>
      <c r="B1379">
        <v>2.5000000000000001E-4</v>
      </c>
      <c r="C1379">
        <v>4.0081029999999997E-2</v>
      </c>
      <c r="D1379" s="1">
        <v>123.8</v>
      </c>
      <c r="E1379" s="1">
        <v>7.9415902310000002</v>
      </c>
      <c r="F1379" s="1">
        <v>1986.001119</v>
      </c>
    </row>
    <row r="1380" spans="1:6" x14ac:dyDescent="0.2">
      <c r="A1380" s="2">
        <f t="shared" si="3"/>
        <v>1.6149874611364763</v>
      </c>
      <c r="B1380">
        <v>2.5000000000000001E-4</v>
      </c>
      <c r="C1380">
        <v>6.01415E-4</v>
      </c>
      <c r="D1380" s="1">
        <v>142.9</v>
      </c>
      <c r="E1380" s="1">
        <v>6.4104327139999997</v>
      </c>
      <c r="F1380" s="1">
        <v>1996.99082</v>
      </c>
    </row>
    <row r="1381" spans="1:6" x14ac:dyDescent="0.2">
      <c r="A1381" s="2">
        <f t="shared" si="3"/>
        <v>4.7446081096789904E-2</v>
      </c>
      <c r="B1381">
        <v>2.2000000000000001E-4</v>
      </c>
      <c r="C1381">
        <v>1.5556185E-2</v>
      </c>
      <c r="D1381" s="1">
        <v>133.4</v>
      </c>
      <c r="E1381" s="1">
        <v>5.5356001130000001</v>
      </c>
      <c r="F1381" s="1">
        <v>1432.591167</v>
      </c>
    </row>
    <row r="1382" spans="1:6" x14ac:dyDescent="0.2">
      <c r="A1382" s="2">
        <f t="shared" si="3"/>
        <v>0.22681215802877772</v>
      </c>
      <c r="B1382">
        <v>2.9999999999999997E-4</v>
      </c>
      <c r="C1382">
        <v>4.9737039999999998E-3</v>
      </c>
      <c r="D1382" s="1">
        <v>133.4</v>
      </c>
      <c r="E1382" s="1">
        <v>6.2045309570000002</v>
      </c>
      <c r="F1382" s="1">
        <v>1580.8772610000001</v>
      </c>
    </row>
    <row r="1383" spans="1:6" x14ac:dyDescent="0.2">
      <c r="A1383" s="2">
        <f t="shared" si="3"/>
        <v>1.9540500416349631</v>
      </c>
      <c r="B1383">
        <v>2.9999999999999997E-4</v>
      </c>
      <c r="C1383">
        <v>5.7731199999999996E-4</v>
      </c>
      <c r="D1383" s="1">
        <v>133.4</v>
      </c>
      <c r="E1383" s="1">
        <v>6.2045309570000002</v>
      </c>
      <c r="F1383" s="1">
        <v>1580.8772610000001</v>
      </c>
    </row>
    <row r="1384" spans="1:6" x14ac:dyDescent="0.2">
      <c r="A1384" s="2">
        <f t="shared" si="3"/>
        <v>10.205698031753597</v>
      </c>
      <c r="B1384">
        <v>1.17E-3</v>
      </c>
      <c r="C1384">
        <v>4.9447800000000002E-4</v>
      </c>
      <c r="D1384" s="1">
        <v>123.8</v>
      </c>
      <c r="E1384" s="1">
        <v>7.1168493159999997</v>
      </c>
      <c r="F1384" s="1">
        <v>1541.8654039999999</v>
      </c>
    </row>
    <row r="1385" spans="1:6" x14ac:dyDescent="0.2">
      <c r="A1385" s="2">
        <f t="shared" si="3"/>
        <v>0.25201838905042923</v>
      </c>
      <c r="B1385">
        <v>4.4000000000000002E-4</v>
      </c>
      <c r="C1385">
        <v>7.2235160000000001E-3</v>
      </c>
      <c r="D1385" s="1">
        <v>123.8</v>
      </c>
      <c r="E1385" s="1">
        <v>6.8267207460000003</v>
      </c>
      <c r="F1385" s="1">
        <v>1817.0682609999999</v>
      </c>
    </row>
    <row r="1386" spans="1:6" x14ac:dyDescent="0.2">
      <c r="A1386" s="2">
        <f t="shared" si="3"/>
        <v>7.0434319319173294E-2</v>
      </c>
      <c r="B1386">
        <v>2.2000000000000001E-4</v>
      </c>
      <c r="C1386">
        <v>1.5662801000000001E-2</v>
      </c>
      <c r="D1386" s="1">
        <v>142.9</v>
      </c>
      <c r="E1386" s="1">
        <v>8.2739904529999997</v>
      </c>
      <c r="F1386" s="1">
        <v>2246.4711480000001</v>
      </c>
    </row>
    <row r="1387" spans="1:6" x14ac:dyDescent="0.2">
      <c r="A1387" s="2">
        <f t="shared" si="3"/>
        <v>0.19597788249330597</v>
      </c>
      <c r="B1387">
        <v>1.6100000000000001E-3</v>
      </c>
      <c r="C1387">
        <v>4.7059965000000002E-2</v>
      </c>
      <c r="D1387" s="1">
        <v>114.3</v>
      </c>
      <c r="E1387" s="1">
        <v>9.451848</v>
      </c>
      <c r="F1387" s="1">
        <v>2700.8655659999999</v>
      </c>
    </row>
    <row r="1388" spans="1:6" x14ac:dyDescent="0.2">
      <c r="A1388" s="2">
        <f t="shared" si="3"/>
        <v>3.0623654910377537E-2</v>
      </c>
      <c r="B1388">
        <v>1.6000000000000001E-4</v>
      </c>
      <c r="C1388">
        <v>2.2964812000000001E-2</v>
      </c>
      <c r="D1388" s="1">
        <v>123.8</v>
      </c>
      <c r="E1388" s="1">
        <v>7.2524355519999997</v>
      </c>
      <c r="F1388" s="1">
        <v>1759.788982</v>
      </c>
    </row>
    <row r="1389" spans="1:6" x14ac:dyDescent="0.2">
      <c r="A1389" s="2">
        <f t="shared" si="3"/>
        <v>0.11809993121575146</v>
      </c>
      <c r="B1389">
        <v>4.8999999999999998E-4</v>
      </c>
      <c r="C1389">
        <v>2.1893314000000001E-2</v>
      </c>
      <c r="D1389" s="1">
        <v>133.4</v>
      </c>
      <c r="E1389" s="1">
        <v>8.7066084650000004</v>
      </c>
      <c r="F1389" s="1">
        <v>2322.9231380000001</v>
      </c>
    </row>
    <row r="1390" spans="1:6" x14ac:dyDescent="0.2">
      <c r="A1390" s="2">
        <f t="shared" ref="A1390:A1430" si="4">(B1390*E1390)/(1.65*C1390)</f>
        <v>0.28405108879083907</v>
      </c>
      <c r="B1390">
        <v>1.32E-3</v>
      </c>
      <c r="C1390">
        <v>2.4191561E-2</v>
      </c>
      <c r="D1390" s="1">
        <v>123.8</v>
      </c>
      <c r="E1390" s="1">
        <v>8.5895490520000006</v>
      </c>
      <c r="F1390" s="1">
        <v>1584.445397</v>
      </c>
    </row>
    <row r="1391" spans="1:6" x14ac:dyDescent="0.2">
      <c r="A1391" s="2">
        <f t="shared" si="4"/>
        <v>3.6962070243422636E-2</v>
      </c>
      <c r="B1391">
        <v>1.1E-4</v>
      </c>
      <c r="C1391">
        <v>1.6488908E-2</v>
      </c>
      <c r="D1391" s="1">
        <v>133.4</v>
      </c>
      <c r="E1391" s="1">
        <v>9.1419626360000006</v>
      </c>
      <c r="F1391" s="1">
        <v>2475.6617660000002</v>
      </c>
    </row>
    <row r="1392" spans="1:6" x14ac:dyDescent="0.2">
      <c r="A1392" s="2">
        <f t="shared" si="4"/>
        <v>8.0455411358933276E-2</v>
      </c>
      <c r="B1392">
        <v>2.1000000000000001E-4</v>
      </c>
      <c r="C1392">
        <v>1.5907278E-2</v>
      </c>
      <c r="D1392" s="1">
        <v>95.3</v>
      </c>
      <c r="E1392" s="1">
        <v>10.055780390000001</v>
      </c>
      <c r="F1392" s="1">
        <v>1226.644315</v>
      </c>
    </row>
    <row r="1393" spans="1:6" x14ac:dyDescent="0.2">
      <c r="A1393" s="2">
        <f t="shared" si="4"/>
        <v>8.0489505595855295</v>
      </c>
      <c r="B1393">
        <v>4.6999999999999999E-4</v>
      </c>
      <c r="C1393">
        <v>3.5808699999999999E-4</v>
      </c>
      <c r="D1393" s="1">
        <v>85.7</v>
      </c>
      <c r="E1393" s="1">
        <v>10.118447919999999</v>
      </c>
      <c r="F1393" s="1">
        <v>1144.6393029999999</v>
      </c>
    </row>
    <row r="1394" spans="1:6" x14ac:dyDescent="0.2">
      <c r="A1394" s="2">
        <f t="shared" si="4"/>
        <v>0.22730645530756971</v>
      </c>
      <c r="B1394">
        <v>2.0000000000000001E-4</v>
      </c>
      <c r="C1394">
        <v>5.3876769999999996E-3</v>
      </c>
      <c r="D1394" s="1">
        <v>114.3</v>
      </c>
      <c r="E1394" s="1">
        <v>10.10339353</v>
      </c>
      <c r="F1394" s="1">
        <v>1743.7750000000001</v>
      </c>
    </row>
    <row r="1395" spans="1:6" x14ac:dyDescent="0.2">
      <c r="A1395" s="2">
        <f t="shared" si="4"/>
        <v>0.1233843149483414</v>
      </c>
      <c r="B1395">
        <v>5.5000000000000003E-4</v>
      </c>
      <c r="C1395">
        <v>2.6084972000000001E-2</v>
      </c>
      <c r="D1395" s="1">
        <v>114.3</v>
      </c>
      <c r="E1395" s="1">
        <v>9.6554292020000005</v>
      </c>
      <c r="F1395" s="1">
        <v>1500.9171590000001</v>
      </c>
    </row>
    <row r="1396" spans="1:6" x14ac:dyDescent="0.2">
      <c r="A1396" s="2">
        <f t="shared" si="4"/>
        <v>14.575217119449695</v>
      </c>
      <c r="B1396">
        <v>7.3999999999999999E-4</v>
      </c>
      <c r="C1396">
        <v>3.5539799999999999E-4</v>
      </c>
      <c r="D1396" s="1">
        <v>85.7</v>
      </c>
      <c r="E1396" s="1">
        <v>11.550006720000001</v>
      </c>
      <c r="F1396" s="1">
        <v>1326.379672</v>
      </c>
    </row>
    <row r="1397" spans="1:6" x14ac:dyDescent="0.2">
      <c r="A1397" s="2">
        <f t="shared" si="4"/>
        <v>0.43942251923331455</v>
      </c>
      <c r="B1397">
        <v>3.2000000000000003E-4</v>
      </c>
      <c r="C1397">
        <v>3.5517090000000001E-3</v>
      </c>
      <c r="D1397" s="1">
        <v>85.7</v>
      </c>
      <c r="E1397" s="1">
        <v>8.0473640999999994</v>
      </c>
      <c r="F1397" s="1">
        <v>1000.0057</v>
      </c>
    </row>
    <row r="1398" spans="1:6" x14ac:dyDescent="0.2">
      <c r="A1398" s="2">
        <f t="shared" si="4"/>
        <v>9.3868798346704488E-2</v>
      </c>
      <c r="B1398">
        <v>6.2E-4</v>
      </c>
      <c r="C1398">
        <v>3.2955357999999997E-2</v>
      </c>
      <c r="D1398" s="1">
        <v>104.8</v>
      </c>
      <c r="E1398" s="1">
        <v>8.2326479999999993</v>
      </c>
      <c r="F1398" s="1">
        <v>2338.1378930000001</v>
      </c>
    </row>
    <row r="1399" spans="1:6" x14ac:dyDescent="0.2">
      <c r="A1399" s="2">
        <f t="shared" si="4"/>
        <v>0.74792566525497128</v>
      </c>
      <c r="B1399">
        <v>8.0000000000000007E-5</v>
      </c>
      <c r="C1399">
        <v>7.9326500000000003E-4</v>
      </c>
      <c r="D1399" s="1">
        <v>95.3</v>
      </c>
      <c r="E1399" s="1">
        <v>12.236879589999999</v>
      </c>
      <c r="F1399" s="1">
        <v>944.60144620000005</v>
      </c>
    </row>
    <row r="1400" spans="1:6" x14ac:dyDescent="0.2">
      <c r="A1400" s="2">
        <f t="shared" si="4"/>
        <v>20.388893987260815</v>
      </c>
      <c r="B1400">
        <v>1.0300000000000001E-3</v>
      </c>
      <c r="C1400">
        <v>3.5356899999999998E-4</v>
      </c>
      <c r="D1400" s="1">
        <v>95.3</v>
      </c>
      <c r="E1400" s="1">
        <v>11.5482072</v>
      </c>
      <c r="F1400" s="1">
        <v>1122.5550290000001</v>
      </c>
    </row>
    <row r="1401" spans="1:6" x14ac:dyDescent="0.2">
      <c r="A1401" s="2">
        <f t="shared" si="4"/>
        <v>0.38266959067817274</v>
      </c>
      <c r="B1401">
        <v>2.5000000000000001E-4</v>
      </c>
      <c r="C1401">
        <v>4.7072939999999999E-3</v>
      </c>
      <c r="D1401" s="1">
        <v>114.3</v>
      </c>
      <c r="E1401" s="1">
        <v>11.88883257</v>
      </c>
      <c r="F1401" s="1">
        <v>1182.2374</v>
      </c>
    </row>
    <row r="1402" spans="1:6" x14ac:dyDescent="0.2">
      <c r="A1402" s="2">
        <f t="shared" si="4"/>
        <v>11.474432985882665</v>
      </c>
      <c r="B1402">
        <v>5.0000000000000001E-4</v>
      </c>
      <c r="C1402">
        <v>3.3963400000000001E-4</v>
      </c>
      <c r="D1402" s="1">
        <v>85.7</v>
      </c>
      <c r="E1402" s="1">
        <v>12.860454989999999</v>
      </c>
      <c r="F1402" s="1">
        <v>1388.697651</v>
      </c>
    </row>
    <row r="1403" spans="1:6" x14ac:dyDescent="0.2">
      <c r="A1403" s="2">
        <f t="shared" si="4"/>
        <v>2.123418548605905E-2</v>
      </c>
      <c r="B1403">
        <v>3.0000000000000001E-5</v>
      </c>
      <c r="C1403">
        <v>9.986455E-3</v>
      </c>
      <c r="D1403" s="1">
        <v>95.3</v>
      </c>
      <c r="E1403" s="1">
        <v>11.66298308</v>
      </c>
      <c r="F1403" s="1">
        <v>1456.0417970000001</v>
      </c>
    </row>
    <row r="1404" spans="1:6" x14ac:dyDescent="0.2">
      <c r="A1404" s="2">
        <f t="shared" si="4"/>
        <v>1.2293866402518527</v>
      </c>
      <c r="B1404">
        <v>6.9999999999999994E-5</v>
      </c>
      <c r="C1404">
        <v>3.6811299999999999E-4</v>
      </c>
      <c r="D1404" s="1">
        <v>114.3</v>
      </c>
      <c r="E1404" s="1">
        <v>10.667325529999999</v>
      </c>
      <c r="F1404" s="1">
        <v>1548.4796409999999</v>
      </c>
    </row>
    <row r="1405" spans="1:6" x14ac:dyDescent="0.2">
      <c r="A1405" s="2">
        <f t="shared" si="4"/>
        <v>1.9800899373193936</v>
      </c>
      <c r="B1405">
        <v>1.2999999999999999E-4</v>
      </c>
      <c r="C1405">
        <v>4.3996500000000001E-4</v>
      </c>
      <c r="D1405" s="1">
        <v>95.3</v>
      </c>
      <c r="E1405" s="1">
        <v>11.057161109999999</v>
      </c>
      <c r="F1405" s="1">
        <v>1454.171486</v>
      </c>
    </row>
    <row r="1406" spans="1:6" x14ac:dyDescent="0.2">
      <c r="A1406" s="2">
        <f t="shared" si="4"/>
        <v>3.1178597972918607</v>
      </c>
      <c r="B1406">
        <v>1.6000000000000001E-4</v>
      </c>
      <c r="C1406">
        <v>3.29487E-4</v>
      </c>
      <c r="D1406" s="1">
        <v>85.7</v>
      </c>
      <c r="E1406" s="1">
        <v>10.593972170000001</v>
      </c>
      <c r="F1406" s="1">
        <v>916.98244910000005</v>
      </c>
    </row>
    <row r="1407" spans="1:6" x14ac:dyDescent="0.2">
      <c r="A1407" s="2">
        <f t="shared" si="4"/>
        <v>1.3892946499357468</v>
      </c>
      <c r="B1407">
        <v>1.2E-4</v>
      </c>
      <c r="C1407">
        <v>5.8136600000000004E-4</v>
      </c>
      <c r="D1407" s="1">
        <v>85.7</v>
      </c>
      <c r="E1407" s="1">
        <v>11.105719260000001</v>
      </c>
      <c r="F1407" s="1">
        <v>1256.323386</v>
      </c>
    </row>
    <row r="1408" spans="1:6" x14ac:dyDescent="0.2">
      <c r="A1408" s="2">
        <f t="shared" si="4"/>
        <v>2.2976097932060227</v>
      </c>
      <c r="B1408">
        <v>6.9999999999999994E-5</v>
      </c>
      <c r="C1408">
        <v>1.9542800000000001E-4</v>
      </c>
      <c r="D1408" s="1">
        <v>133.4</v>
      </c>
      <c r="E1408" s="1">
        <v>10.5839789</v>
      </c>
      <c r="F1408" s="1">
        <v>1567.212092</v>
      </c>
    </row>
    <row r="1409" spans="1:6" x14ac:dyDescent="0.2">
      <c r="A1409" s="2">
        <f t="shared" si="4"/>
        <v>1.7608272747785772E-2</v>
      </c>
      <c r="B1409">
        <v>1.4999999999999999E-4</v>
      </c>
      <c r="C1409">
        <v>5.6824158E-2</v>
      </c>
      <c r="D1409" s="1">
        <v>142.9</v>
      </c>
      <c r="E1409" s="1">
        <v>11.006328</v>
      </c>
      <c r="F1409" s="1">
        <v>4828.5091130000001</v>
      </c>
    </row>
    <row r="1410" spans="1:6" x14ac:dyDescent="0.2">
      <c r="A1410" s="2">
        <f t="shared" si="4"/>
        <v>1.7518644406982791</v>
      </c>
      <c r="B1410">
        <v>1.1E-4</v>
      </c>
      <c r="C1410">
        <v>4.1108699999999998E-4</v>
      </c>
      <c r="D1410" s="1">
        <v>95.3</v>
      </c>
      <c r="E1410" s="1">
        <v>10.80253046</v>
      </c>
      <c r="F1410" s="1">
        <v>1482.4528600000001</v>
      </c>
    </row>
    <row r="1411" spans="1:6" x14ac:dyDescent="0.2">
      <c r="A1411" s="2">
        <f t="shared" si="4"/>
        <v>1.043739069075116</v>
      </c>
      <c r="B1411">
        <v>6.0000000000000002E-5</v>
      </c>
      <c r="C1411">
        <v>3.4537499999999998E-4</v>
      </c>
      <c r="D1411" s="1">
        <v>95.3</v>
      </c>
      <c r="E1411" s="1">
        <v>9.9132379769999996</v>
      </c>
      <c r="F1411" s="1">
        <v>1265.9403159999999</v>
      </c>
    </row>
    <row r="1412" spans="1:6" x14ac:dyDescent="0.2">
      <c r="A1412" s="2">
        <f t="shared" si="4"/>
        <v>1.7533359223749116</v>
      </c>
      <c r="B1412">
        <v>9.0000000000000006E-5</v>
      </c>
      <c r="C1412">
        <v>3.07239E-4</v>
      </c>
      <c r="D1412" s="1">
        <v>85.7</v>
      </c>
      <c r="E1412" s="1">
        <v>9.8760415500000001</v>
      </c>
      <c r="F1412" s="1">
        <v>1159.5361620000001</v>
      </c>
    </row>
    <row r="1413" spans="1:6" x14ac:dyDescent="0.2">
      <c r="A1413" s="2">
        <f t="shared" si="4"/>
        <v>1.4684702877681781</v>
      </c>
      <c r="B1413">
        <v>1E-4</v>
      </c>
      <c r="C1413">
        <v>3.7327500000000001E-4</v>
      </c>
      <c r="D1413" s="1">
        <v>95.3</v>
      </c>
      <c r="E1413" s="1">
        <v>9.0443635699999998</v>
      </c>
      <c r="F1413" s="1">
        <v>991.21702549999998</v>
      </c>
    </row>
    <row r="1414" spans="1:6" x14ac:dyDescent="0.2">
      <c r="A1414" s="2">
        <f t="shared" si="4"/>
        <v>10.646917272078822</v>
      </c>
      <c r="B1414">
        <v>5.4000000000000001E-4</v>
      </c>
      <c r="C1414">
        <v>3.5749499999999999E-4</v>
      </c>
      <c r="D1414" s="1">
        <v>85.7</v>
      </c>
      <c r="E1414" s="1">
        <v>11.630115719999999</v>
      </c>
      <c r="F1414" s="1">
        <v>1096.371009</v>
      </c>
    </row>
    <row r="1415" spans="1:6" x14ac:dyDescent="0.2">
      <c r="A1415" s="2">
        <f t="shared" si="4"/>
        <v>3.7620470993784578</v>
      </c>
      <c r="B1415">
        <v>2.5000000000000001E-4</v>
      </c>
      <c r="C1415">
        <v>3.9287399999999998E-4</v>
      </c>
      <c r="D1415" s="1">
        <v>95.3</v>
      </c>
      <c r="E1415" s="1">
        <v>9.7548692480000003</v>
      </c>
      <c r="F1415" s="1">
        <v>994.71377210000003</v>
      </c>
    </row>
    <row r="1416" spans="1:6" x14ac:dyDescent="0.2">
      <c r="A1416" s="2">
        <f t="shared" si="4"/>
        <v>11.414710935037819</v>
      </c>
      <c r="B1416">
        <v>6.7000000000000002E-4</v>
      </c>
      <c r="C1416">
        <v>4.0614399999999999E-4</v>
      </c>
      <c r="D1416" s="1">
        <v>85.7</v>
      </c>
      <c r="E1416" s="1">
        <v>11.417055209999999</v>
      </c>
      <c r="F1416" s="1">
        <v>1076.285795</v>
      </c>
    </row>
    <row r="1417" spans="1:6" x14ac:dyDescent="0.2">
      <c r="A1417" s="2">
        <f t="shared" si="4"/>
        <v>0.8786481506521775</v>
      </c>
      <c r="B1417">
        <v>3.0000000000000001E-5</v>
      </c>
      <c r="C1417">
        <v>2.2052000000000001E-4</v>
      </c>
      <c r="D1417" s="1">
        <v>76.2</v>
      </c>
      <c r="E1417" s="1">
        <v>10.65677196</v>
      </c>
      <c r="F1417" s="1">
        <v>795.80510289999995</v>
      </c>
    </row>
    <row r="1418" spans="1:6" x14ac:dyDescent="0.2">
      <c r="A1418" s="2">
        <f t="shared" si="4"/>
        <v>7.648455354164156</v>
      </c>
      <c r="B1418">
        <v>4.6999999999999999E-4</v>
      </c>
      <c r="C1418">
        <v>4.3372499999999999E-4</v>
      </c>
      <c r="D1418" s="1">
        <v>76.2</v>
      </c>
      <c r="E1418" s="1">
        <v>11.64593275</v>
      </c>
      <c r="F1418" s="1">
        <v>967.28788229999998</v>
      </c>
    </row>
    <row r="1419" spans="1:6" x14ac:dyDescent="0.2">
      <c r="A1419" s="2">
        <f t="shared" si="4"/>
        <v>1.1244458762443663</v>
      </c>
      <c r="B1419">
        <v>6.0000000000000002E-5</v>
      </c>
      <c r="C1419">
        <v>3.3854399999999998E-4</v>
      </c>
      <c r="D1419" s="1">
        <v>66.7</v>
      </c>
      <c r="E1419" s="1">
        <v>10.46854613</v>
      </c>
      <c r="F1419" s="1">
        <v>670.32194579999998</v>
      </c>
    </row>
    <row r="1420" spans="1:6" x14ac:dyDescent="0.2">
      <c r="A1420" s="2">
        <f t="shared" si="4"/>
        <v>9.7998877405375912E-2</v>
      </c>
      <c r="B1420">
        <v>9.8999999999999999E-4</v>
      </c>
      <c r="C1420">
        <v>5.6973371000000002E-2</v>
      </c>
      <c r="D1420" s="1">
        <v>152.4</v>
      </c>
      <c r="E1420" s="1">
        <v>9.3055439999999994</v>
      </c>
      <c r="F1420" s="1">
        <v>3063.2361959999998</v>
      </c>
    </row>
    <row r="1421" spans="1:6" x14ac:dyDescent="0.2">
      <c r="A1421" s="2">
        <f t="shared" si="4"/>
        <v>5.6336061713496939</v>
      </c>
      <c r="B1421">
        <v>2.4000000000000001E-4</v>
      </c>
      <c r="C1421">
        <v>3.3930400000000002E-4</v>
      </c>
      <c r="D1421" s="1">
        <v>66.7</v>
      </c>
      <c r="E1421" s="1">
        <v>13.141597620000001</v>
      </c>
      <c r="F1421" s="1">
        <v>894.07545249999998</v>
      </c>
    </row>
    <row r="1422" spans="1:6" x14ac:dyDescent="0.2">
      <c r="A1422" s="2">
        <f t="shared" si="4"/>
        <v>4.5402390122251219</v>
      </c>
      <c r="B1422">
        <v>2.3000000000000001E-4</v>
      </c>
      <c r="C1422">
        <v>3.4482399999999998E-4</v>
      </c>
      <c r="D1422" s="1">
        <v>66.7</v>
      </c>
      <c r="E1422" s="1">
        <v>11.23135901</v>
      </c>
      <c r="F1422" s="1">
        <v>764.11427890000004</v>
      </c>
    </row>
    <row r="1423" spans="1:6" x14ac:dyDescent="0.2">
      <c r="A1423" s="2">
        <f t="shared" si="4"/>
        <v>0.41839614850354256</v>
      </c>
      <c r="B1423">
        <v>2.0000000000000002E-5</v>
      </c>
      <c r="C1423">
        <v>3.3879E-4</v>
      </c>
      <c r="D1423" s="1">
        <v>66.7</v>
      </c>
      <c r="E1423" s="1">
        <v>11.69424557</v>
      </c>
      <c r="F1423" s="1">
        <v>787.80624130000001</v>
      </c>
    </row>
    <row r="1424" spans="1:6" x14ac:dyDescent="0.2">
      <c r="A1424" s="2">
        <f t="shared" si="4"/>
        <v>1.7759999906291424</v>
      </c>
      <c r="B1424">
        <v>1.9000000000000001E-4</v>
      </c>
      <c r="C1424">
        <v>7.9550300000000003E-4</v>
      </c>
      <c r="D1424" s="1">
        <v>66.7</v>
      </c>
      <c r="E1424" s="1">
        <v>12.26916831</v>
      </c>
      <c r="F1424" s="1">
        <v>834.72059679999995</v>
      </c>
    </row>
    <row r="1425" spans="1:7" x14ac:dyDescent="0.2">
      <c r="A1425" s="2">
        <f t="shared" si="4"/>
        <v>2.0617802602170614</v>
      </c>
      <c r="B1425">
        <v>1E-4</v>
      </c>
      <c r="C1425">
        <v>3.3266399999999998E-4</v>
      </c>
      <c r="D1425" s="1">
        <v>66.7</v>
      </c>
      <c r="E1425" s="1">
        <v>11.317021130000001</v>
      </c>
      <c r="F1425" s="1">
        <v>792.58757479999997</v>
      </c>
    </row>
    <row r="1426" spans="1:7" x14ac:dyDescent="0.2">
      <c r="A1426" s="2">
        <f t="shared" si="4"/>
        <v>1.2838551891229164</v>
      </c>
      <c r="B1426">
        <v>6.0000000000000002E-5</v>
      </c>
      <c r="C1426">
        <v>3.5094299999999999E-4</v>
      </c>
      <c r="D1426" s="1">
        <v>76.2</v>
      </c>
      <c r="E1426" s="1">
        <v>12.39039977</v>
      </c>
      <c r="F1426" s="1">
        <v>896.94103940000002</v>
      </c>
    </row>
    <row r="1427" spans="1:7" x14ac:dyDescent="0.2">
      <c r="A1427" s="2">
        <f t="shared" si="4"/>
        <v>1.377581138584179</v>
      </c>
      <c r="B1427">
        <v>8.0000000000000007E-5</v>
      </c>
      <c r="C1427">
        <v>3.7859299999999999E-4</v>
      </c>
      <c r="D1427" s="1">
        <v>76.2</v>
      </c>
      <c r="E1427" s="1">
        <v>10.75681563</v>
      </c>
      <c r="F1427" s="1">
        <v>918.02967309999997</v>
      </c>
    </row>
    <row r="1428" spans="1:7" x14ac:dyDescent="0.2">
      <c r="A1428" s="2">
        <f t="shared" si="4"/>
        <v>14.089508457687861</v>
      </c>
      <c r="B1428">
        <v>5.5000000000000003E-4</v>
      </c>
      <c r="C1428">
        <v>3.3754299999999999E-4</v>
      </c>
      <c r="D1428" s="1">
        <v>85.7</v>
      </c>
      <c r="E1428" s="1">
        <v>14.267444859999999</v>
      </c>
      <c r="F1428" s="1">
        <v>1320.537626</v>
      </c>
    </row>
    <row r="1429" spans="1:7" x14ac:dyDescent="0.2">
      <c r="A1429" s="2">
        <f t="shared" si="4"/>
        <v>14.636646053466118</v>
      </c>
      <c r="B1429">
        <v>6.4000000000000005E-4</v>
      </c>
      <c r="C1429">
        <v>3.1729300000000001E-4</v>
      </c>
      <c r="D1429" s="1">
        <v>85.7</v>
      </c>
      <c r="E1429" s="1">
        <v>11.973084070000001</v>
      </c>
      <c r="F1429" s="1">
        <v>1221.051033</v>
      </c>
    </row>
    <row r="1430" spans="1:7" x14ac:dyDescent="0.2">
      <c r="A1430" s="2">
        <f t="shared" si="4"/>
        <v>14.022752150420599</v>
      </c>
      <c r="B1430">
        <v>7.9000000000000001E-4</v>
      </c>
      <c r="C1430">
        <v>4.4476500000000001E-4</v>
      </c>
      <c r="D1430" s="1">
        <v>133.4</v>
      </c>
      <c r="E1430" s="1">
        <v>13.02628917</v>
      </c>
      <c r="F1430" s="1">
        <v>2206.8878589999999</v>
      </c>
    </row>
    <row r="1431" spans="1:7" x14ac:dyDescent="0.2">
      <c r="A1431" s="2">
        <f t="shared" ref="A1431:A1487" si="5">(E1431*B1431)/(1.65*C1431)</f>
        <v>1.533492822966507</v>
      </c>
      <c r="B1431">
        <v>1.4999999999999999E-4</v>
      </c>
      <c r="C1431">
        <v>3.8000000000000002E-4</v>
      </c>
      <c r="D1431" s="1">
        <v>64.900000000000006</v>
      </c>
      <c r="E1431" s="1">
        <v>6.41</v>
      </c>
      <c r="F1431" s="1">
        <v>425</v>
      </c>
    </row>
    <row r="1432" spans="1:7" x14ac:dyDescent="0.2">
      <c r="A1432" s="2">
        <f t="shared" si="5"/>
        <v>1.4715909090909089</v>
      </c>
      <c r="B1432">
        <v>2.1000000000000001E-4</v>
      </c>
      <c r="C1432">
        <v>3.2000000000000003E-4</v>
      </c>
      <c r="D1432" s="1">
        <v>67.599999999999994</v>
      </c>
      <c r="E1432" s="1">
        <v>3.7</v>
      </c>
      <c r="F1432" s="1">
        <v>279.3</v>
      </c>
    </row>
    <row r="1433" spans="1:7" x14ac:dyDescent="0.2">
      <c r="A1433" s="2">
        <f t="shared" si="5"/>
        <v>1.7083636363636363</v>
      </c>
      <c r="B1433">
        <v>5.4000000000000001E-4</v>
      </c>
      <c r="C1433">
        <v>5.0000000000000001E-4</v>
      </c>
      <c r="D1433" s="1">
        <v>39.4</v>
      </c>
      <c r="E1433" s="1">
        <v>2.61</v>
      </c>
      <c r="F1433" s="1">
        <v>145.9</v>
      </c>
    </row>
    <row r="1434" spans="1:7" x14ac:dyDescent="0.2">
      <c r="A1434" s="2">
        <f t="shared" si="5"/>
        <v>0.9116589625064202</v>
      </c>
      <c r="B1434">
        <v>2.5000000000000001E-4</v>
      </c>
      <c r="C1434">
        <v>5.8999999999999992E-4</v>
      </c>
      <c r="D1434" s="1">
        <v>58.3</v>
      </c>
      <c r="E1434" s="1">
        <v>3.55</v>
      </c>
      <c r="F1434" s="1">
        <v>197.2</v>
      </c>
    </row>
    <row r="1435" spans="1:7" x14ac:dyDescent="0.2">
      <c r="A1435" s="2">
        <f t="shared" si="5"/>
        <v>3.6358974358974359</v>
      </c>
      <c r="B1435">
        <v>2.2000000000000001E-4</v>
      </c>
      <c r="C1435">
        <v>2.6000000000000003E-4</v>
      </c>
      <c r="D1435" s="1">
        <v>109.1</v>
      </c>
      <c r="E1435" s="1">
        <v>7.09</v>
      </c>
      <c r="F1435" s="1">
        <v>1324.2</v>
      </c>
    </row>
    <row r="1436" spans="1:7" x14ac:dyDescent="0.2">
      <c r="A1436" s="2">
        <f t="shared" si="5"/>
        <v>2.717355371900827</v>
      </c>
      <c r="B1436">
        <v>1.2E-4</v>
      </c>
      <c r="C1436">
        <v>2.2000000000000001E-4</v>
      </c>
      <c r="D1436" s="1">
        <v>121.5</v>
      </c>
      <c r="E1436" s="1">
        <v>8.2200000000000006</v>
      </c>
      <c r="F1436" s="1">
        <v>1451.5</v>
      </c>
    </row>
    <row r="1437" spans="1:7" x14ac:dyDescent="0.2">
      <c r="A1437" s="2">
        <f t="shared" si="5"/>
        <v>2.3636363636363642</v>
      </c>
      <c r="B1437">
        <v>1.2E-4</v>
      </c>
      <c r="C1437">
        <v>2.3999999999999998E-4</v>
      </c>
      <c r="D1437" s="1">
        <v>126.1</v>
      </c>
      <c r="E1437" s="1">
        <v>7.8</v>
      </c>
      <c r="F1437" s="1">
        <v>1308.8</v>
      </c>
    </row>
    <row r="1438" spans="1:7" x14ac:dyDescent="0.2">
      <c r="A1438" s="2">
        <f t="shared" si="5"/>
        <v>0.9772256728778469</v>
      </c>
      <c r="B1438">
        <v>8.8000000000000003E-4</v>
      </c>
      <c r="C1438">
        <v>1.6100000000000001E-3</v>
      </c>
      <c r="D1438" s="1">
        <v>28.1</v>
      </c>
      <c r="E1438" s="1">
        <v>2.95</v>
      </c>
      <c r="F1438" s="1">
        <v>117.6</v>
      </c>
    </row>
    <row r="1439" spans="1:7" x14ac:dyDescent="0.2">
      <c r="A1439" s="2">
        <f t="shared" si="5"/>
        <v>3.3238095238095244</v>
      </c>
      <c r="B1439">
        <v>4.4000000000000002E-4</v>
      </c>
      <c r="C1439">
        <v>2.8000000000000003E-4</v>
      </c>
      <c r="D1439" s="1">
        <v>21.7</v>
      </c>
      <c r="E1439" s="1">
        <v>3.49</v>
      </c>
      <c r="F1439" s="1">
        <v>92.6</v>
      </c>
    </row>
    <row r="1440" spans="1:7" x14ac:dyDescent="0.2">
      <c r="A1440" s="2">
        <f t="shared" si="5"/>
        <v>5.4501010101010108</v>
      </c>
      <c r="B1440">
        <v>4.0999999999999999E-4</v>
      </c>
      <c r="C1440">
        <v>2.9999999999999997E-4</v>
      </c>
      <c r="D1440" s="1">
        <v>61</v>
      </c>
      <c r="E1440" s="1">
        <v>6.58</v>
      </c>
      <c r="F1440" s="1">
        <v>816.5</v>
      </c>
      <c r="G1440" s="2"/>
    </row>
    <row r="1441" spans="1:6" x14ac:dyDescent="0.2">
      <c r="A1441" s="2">
        <f t="shared" si="5"/>
        <v>0.80937499999999984</v>
      </c>
      <c r="B1441">
        <v>3.3E-4</v>
      </c>
      <c r="C1441">
        <v>6.4000000000000005E-4</v>
      </c>
      <c r="D1441" s="1">
        <v>210.5</v>
      </c>
      <c r="E1441" s="1">
        <v>2.59</v>
      </c>
      <c r="F1441" s="1">
        <v>615.1</v>
      </c>
    </row>
    <row r="1442" spans="1:6" x14ac:dyDescent="0.2">
      <c r="A1442" s="2">
        <f t="shared" si="5"/>
        <v>1.8719502719502723</v>
      </c>
      <c r="B1442">
        <v>1.9000000000000001E-4</v>
      </c>
      <c r="C1442">
        <v>3.8999999999999999E-4</v>
      </c>
      <c r="D1442" s="1">
        <v>78.7</v>
      </c>
      <c r="E1442" s="1">
        <v>6.34</v>
      </c>
      <c r="F1442" s="1">
        <v>750.4</v>
      </c>
    </row>
    <row r="1443" spans="1:6" x14ac:dyDescent="0.2">
      <c r="A1443" s="2">
        <f t="shared" si="5"/>
        <v>1.7166907166907164</v>
      </c>
      <c r="B1443">
        <v>8.3000000000000001E-4</v>
      </c>
      <c r="C1443">
        <v>6.3000000000000003E-4</v>
      </c>
      <c r="D1443" s="1">
        <v>125.6</v>
      </c>
      <c r="E1443" s="1">
        <v>2.15</v>
      </c>
      <c r="F1443" s="1">
        <v>383.6</v>
      </c>
    </row>
    <row r="1444" spans="1:6" x14ac:dyDescent="0.2">
      <c r="A1444" s="2">
        <f t="shared" si="5"/>
        <v>1.4232076866223209</v>
      </c>
      <c r="B1444">
        <v>8.3000000000000001E-4</v>
      </c>
      <c r="C1444">
        <v>8.1999999999999998E-4</v>
      </c>
      <c r="D1444" s="1">
        <v>128.5</v>
      </c>
      <c r="E1444" s="1">
        <v>2.3199999999999998</v>
      </c>
      <c r="F1444" s="1">
        <v>415.3</v>
      </c>
    </row>
    <row r="1445" spans="1:6" x14ac:dyDescent="0.2">
      <c r="A1445" s="2">
        <f t="shared" si="5"/>
        <v>0.6337924701561064</v>
      </c>
      <c r="B1445">
        <v>1.3999999999999999E-4</v>
      </c>
      <c r="C1445">
        <v>6.6E-4</v>
      </c>
      <c r="D1445" s="1">
        <v>101.2</v>
      </c>
      <c r="E1445" s="1">
        <v>4.93</v>
      </c>
      <c r="F1445" s="1">
        <v>555.4</v>
      </c>
    </row>
    <row r="1446" spans="1:6" x14ac:dyDescent="0.2">
      <c r="A1446" s="2">
        <f t="shared" si="5"/>
        <v>14.164141414141415</v>
      </c>
      <c r="B1446">
        <v>7.9000000000000001E-4</v>
      </c>
      <c r="C1446">
        <v>1.1999999999999999E-4</v>
      </c>
      <c r="D1446" s="1">
        <v>49.5</v>
      </c>
      <c r="E1446" s="1">
        <v>3.55</v>
      </c>
      <c r="F1446" s="1">
        <v>246.7</v>
      </c>
    </row>
    <row r="1447" spans="1:6" x14ac:dyDescent="0.2">
      <c r="A1447" s="2">
        <f t="shared" si="5"/>
        <v>2.6807610993657502</v>
      </c>
      <c r="B1447">
        <v>5.9999999999999995E-4</v>
      </c>
      <c r="C1447">
        <v>4.2999999999999999E-4</v>
      </c>
      <c r="D1447" s="1">
        <v>58.6</v>
      </c>
      <c r="E1447" s="1">
        <v>3.17</v>
      </c>
      <c r="F1447" s="1">
        <v>307.10000000000002</v>
      </c>
    </row>
    <row r="1448" spans="1:6" x14ac:dyDescent="0.2">
      <c r="A1448" s="2">
        <f t="shared" si="5"/>
        <v>0.29753610875106207</v>
      </c>
      <c r="B1448">
        <v>1.7000000000000001E-4</v>
      </c>
      <c r="C1448">
        <v>1.07E-3</v>
      </c>
      <c r="D1448" s="1">
        <v>43.3</v>
      </c>
      <c r="E1448" s="1">
        <v>3.09</v>
      </c>
      <c r="F1448" s="1">
        <v>114.6</v>
      </c>
    </row>
    <row r="1449" spans="1:6" x14ac:dyDescent="0.2">
      <c r="A1449" s="2">
        <f t="shared" si="5"/>
        <v>2.3090909090909095</v>
      </c>
      <c r="B1449">
        <v>1.9000000000000001E-4</v>
      </c>
      <c r="C1449">
        <v>1.9000000000000001E-4</v>
      </c>
      <c r="D1449" s="1">
        <v>44.4</v>
      </c>
      <c r="E1449" s="1">
        <v>3.81</v>
      </c>
      <c r="F1449" s="1">
        <v>179.3</v>
      </c>
    </row>
    <row r="1450" spans="1:6" x14ac:dyDescent="0.2">
      <c r="A1450" s="2">
        <f t="shared" si="5"/>
        <v>1.8000000000000003</v>
      </c>
      <c r="B1450">
        <v>3.3E-4</v>
      </c>
      <c r="C1450">
        <v>3.5999999999999997E-4</v>
      </c>
      <c r="D1450" s="1">
        <v>65.400000000000006</v>
      </c>
      <c r="E1450" s="1">
        <v>3.24</v>
      </c>
      <c r="F1450" s="1">
        <v>287.89999999999998</v>
      </c>
    </row>
    <row r="1451" spans="1:6" x14ac:dyDescent="0.2">
      <c r="A1451" s="2">
        <f t="shared" si="5"/>
        <v>1.4340425531914895</v>
      </c>
      <c r="B1451">
        <v>3.3E-4</v>
      </c>
      <c r="C1451">
        <v>4.6999999999999999E-4</v>
      </c>
      <c r="D1451" s="1">
        <v>71.5</v>
      </c>
      <c r="E1451" s="1">
        <v>3.37</v>
      </c>
      <c r="F1451" s="1">
        <v>302.7</v>
      </c>
    </row>
    <row r="1452" spans="1:6" x14ac:dyDescent="0.2">
      <c r="A1452" s="2">
        <f t="shared" si="5"/>
        <v>0.83636363636363653</v>
      </c>
      <c r="B1452">
        <v>2.3000000000000001E-4</v>
      </c>
      <c r="C1452">
        <v>5.4000000000000001E-4</v>
      </c>
      <c r="D1452" s="1">
        <v>98.6</v>
      </c>
      <c r="E1452" s="1">
        <v>3.24</v>
      </c>
      <c r="F1452" s="1">
        <v>362.1</v>
      </c>
    </row>
    <row r="1453" spans="1:6" x14ac:dyDescent="0.2">
      <c r="A1453" s="2">
        <f t="shared" si="5"/>
        <v>1.2045454545454546</v>
      </c>
      <c r="B1453">
        <v>5.2999999999999998E-4</v>
      </c>
      <c r="C1453">
        <v>8.3999999999999993E-4</v>
      </c>
      <c r="D1453" s="1">
        <v>61.1</v>
      </c>
      <c r="E1453" s="1">
        <v>3.15</v>
      </c>
      <c r="F1453" s="1">
        <v>281.89999999999998</v>
      </c>
    </row>
    <row r="1454" spans="1:6" x14ac:dyDescent="0.2">
      <c r="A1454" s="2">
        <f t="shared" si="5"/>
        <v>2.337662337662338</v>
      </c>
      <c r="B1454">
        <v>3.6000000000000002E-4</v>
      </c>
      <c r="C1454">
        <v>4.1999999999999996E-4</v>
      </c>
      <c r="D1454" s="1">
        <v>78.3</v>
      </c>
      <c r="E1454" s="1">
        <v>4.5</v>
      </c>
      <c r="F1454" s="1">
        <v>482.6</v>
      </c>
    </row>
    <row r="1455" spans="1:6" x14ac:dyDescent="0.2">
      <c r="A1455" s="2">
        <f t="shared" si="5"/>
        <v>1.8410557184750731</v>
      </c>
      <c r="B1455">
        <v>4.2999999999999999E-4</v>
      </c>
      <c r="C1455">
        <v>6.2E-4</v>
      </c>
      <c r="D1455" s="1">
        <v>82.7</v>
      </c>
      <c r="E1455" s="1">
        <v>4.38</v>
      </c>
      <c r="F1455" s="1">
        <v>510.5</v>
      </c>
    </row>
    <row r="1456" spans="1:6" x14ac:dyDescent="0.2">
      <c r="A1456" s="2">
        <f t="shared" si="5"/>
        <v>0.46003513394817747</v>
      </c>
      <c r="B1456">
        <v>2.5000000000000001E-4</v>
      </c>
      <c r="C1456">
        <v>1.3799999999999999E-3</v>
      </c>
      <c r="D1456" s="1">
        <v>43.2</v>
      </c>
      <c r="E1456" s="1">
        <v>4.1900000000000004</v>
      </c>
      <c r="F1456" s="1">
        <v>200.7</v>
      </c>
    </row>
    <row r="1457" spans="1:6" x14ac:dyDescent="0.2">
      <c r="A1457" s="2">
        <f t="shared" si="5"/>
        <v>1.1450980392156864</v>
      </c>
      <c r="B1457">
        <v>2.2000000000000001E-4</v>
      </c>
      <c r="C1457">
        <v>1.7000000000000001E-4</v>
      </c>
      <c r="D1457" s="1">
        <v>39.200000000000003</v>
      </c>
      <c r="E1457" s="1">
        <v>1.46</v>
      </c>
      <c r="F1457" s="1">
        <v>44.6</v>
      </c>
    </row>
    <row r="1458" spans="1:6" x14ac:dyDescent="0.2">
      <c r="A1458" s="2">
        <f t="shared" si="5"/>
        <v>3.2606060606060598</v>
      </c>
      <c r="B1458">
        <v>2.7999999999999998E-4</v>
      </c>
      <c r="C1458">
        <v>1.4000000000000001E-4</v>
      </c>
      <c r="D1458" s="1">
        <v>16.3</v>
      </c>
      <c r="E1458" s="1">
        <v>2.69</v>
      </c>
      <c r="F1458" s="1">
        <v>37.700000000000003</v>
      </c>
    </row>
    <row r="1459" spans="1:6" x14ac:dyDescent="0.2">
      <c r="A1459" s="2">
        <f t="shared" si="5"/>
        <v>1.5984189723320161</v>
      </c>
      <c r="B1459">
        <v>1.8000000000000001E-4</v>
      </c>
      <c r="C1459">
        <v>2.3000000000000001E-4</v>
      </c>
      <c r="D1459" s="1">
        <v>71.7</v>
      </c>
      <c r="E1459" s="1">
        <v>3.37</v>
      </c>
      <c r="F1459" s="1">
        <v>220.1</v>
      </c>
    </row>
    <row r="1460" spans="1:6" x14ac:dyDescent="0.2">
      <c r="A1460" s="2">
        <f t="shared" si="5"/>
        <v>0.43062200956937802</v>
      </c>
      <c r="B1460">
        <v>1.4999999999999999E-4</v>
      </c>
      <c r="C1460">
        <v>5.6999999999999998E-4</v>
      </c>
      <c r="D1460" s="1">
        <v>56.7</v>
      </c>
      <c r="E1460" s="1">
        <v>2.7</v>
      </c>
      <c r="F1460" s="1">
        <v>135.4</v>
      </c>
    </row>
    <row r="1461" spans="1:6" x14ac:dyDescent="0.2">
      <c r="A1461" s="2">
        <f t="shared" si="5"/>
        <v>2.4654545454545453</v>
      </c>
      <c r="B1461">
        <v>4.2000000000000002E-4</v>
      </c>
      <c r="C1461">
        <v>3.5E-4</v>
      </c>
      <c r="D1461" s="1">
        <v>87</v>
      </c>
      <c r="E1461" s="1">
        <v>3.39</v>
      </c>
      <c r="F1461" s="1">
        <v>444.6</v>
      </c>
    </row>
    <row r="1462" spans="1:6" x14ac:dyDescent="0.2">
      <c r="A1462" s="2">
        <f t="shared" si="5"/>
        <v>2.4865800865800867</v>
      </c>
      <c r="B1462">
        <v>4.0000000000000002E-4</v>
      </c>
      <c r="C1462">
        <v>3.5E-4</v>
      </c>
      <c r="D1462" s="1">
        <v>119.4</v>
      </c>
      <c r="E1462" s="1">
        <v>3.59</v>
      </c>
      <c r="F1462" s="1">
        <v>559.79999999999995</v>
      </c>
    </row>
    <row r="1463" spans="1:6" x14ac:dyDescent="0.2">
      <c r="A1463" s="2">
        <f t="shared" si="5"/>
        <v>0.17878787878787877</v>
      </c>
      <c r="B1463">
        <v>1.6000000000000001E-4</v>
      </c>
      <c r="C1463">
        <v>1.2800000000000001E-3</v>
      </c>
      <c r="D1463" s="1">
        <v>44.2</v>
      </c>
      <c r="E1463" s="1">
        <v>2.36</v>
      </c>
      <c r="F1463" s="1">
        <v>75.400000000000006</v>
      </c>
    </row>
    <row r="1464" spans="1:6" x14ac:dyDescent="0.2">
      <c r="A1464" s="2">
        <f t="shared" si="5"/>
        <v>0.53696969696969699</v>
      </c>
      <c r="B1464">
        <v>1.2999999999999999E-4</v>
      </c>
      <c r="C1464">
        <v>6.4999999999999997E-4</v>
      </c>
      <c r="D1464" s="1">
        <v>148.6</v>
      </c>
      <c r="E1464" s="1">
        <v>4.43</v>
      </c>
      <c r="F1464" s="1">
        <v>657.3</v>
      </c>
    </row>
    <row r="1465" spans="1:6" x14ac:dyDescent="0.2">
      <c r="A1465" s="2">
        <f t="shared" si="5"/>
        <v>0.70231729055258474</v>
      </c>
      <c r="B1465">
        <v>1E-4</v>
      </c>
      <c r="C1465">
        <v>5.1000000000000004E-4</v>
      </c>
      <c r="D1465" s="1">
        <v>107.4</v>
      </c>
      <c r="E1465" s="1">
        <v>5.91</v>
      </c>
      <c r="F1465" s="1">
        <v>591.29999999999995</v>
      </c>
    </row>
    <row r="1466" spans="1:6" x14ac:dyDescent="0.2">
      <c r="A1466" s="2">
        <f t="shared" si="5"/>
        <v>0.66510263929618774</v>
      </c>
      <c r="B1466">
        <v>1.2E-4</v>
      </c>
      <c r="C1466">
        <v>6.2E-4</v>
      </c>
      <c r="D1466" s="1">
        <v>105.2</v>
      </c>
      <c r="E1466" s="1">
        <v>5.67</v>
      </c>
      <c r="F1466" s="1">
        <v>690.5</v>
      </c>
    </row>
    <row r="1467" spans="1:6" x14ac:dyDescent="0.2">
      <c r="A1467" s="2">
        <f t="shared" si="5"/>
        <v>1.7198135198135194</v>
      </c>
      <c r="B1467">
        <v>1.3999999999999999E-4</v>
      </c>
      <c r="C1467">
        <v>2.6000000000000003E-4</v>
      </c>
      <c r="D1467" s="1">
        <v>218</v>
      </c>
      <c r="E1467" s="1">
        <v>5.27</v>
      </c>
      <c r="F1467" s="1">
        <v>1351.5</v>
      </c>
    </row>
    <row r="1468" spans="1:6" x14ac:dyDescent="0.2">
      <c r="A1468" s="2">
        <f t="shared" si="5"/>
        <v>1.6708624708624706</v>
      </c>
      <c r="B1468">
        <v>1.3999999999999999E-4</v>
      </c>
      <c r="C1468">
        <v>2.6000000000000003E-4</v>
      </c>
      <c r="D1468" s="1">
        <v>225</v>
      </c>
      <c r="E1468" s="1">
        <v>5.12</v>
      </c>
      <c r="F1468" s="1">
        <v>1367.8</v>
      </c>
    </row>
    <row r="1469" spans="1:6" x14ac:dyDescent="0.2">
      <c r="A1469" s="2">
        <f t="shared" si="5"/>
        <v>0.58030303030303032</v>
      </c>
      <c r="B1469">
        <v>4.0000000000000002E-4</v>
      </c>
      <c r="C1469">
        <v>1.6000000000000001E-3</v>
      </c>
      <c r="D1469" s="1">
        <v>35.200000000000003</v>
      </c>
      <c r="E1469" s="1">
        <v>3.83</v>
      </c>
      <c r="F1469" s="1">
        <v>172.7</v>
      </c>
    </row>
    <row r="1470" spans="1:6" x14ac:dyDescent="0.2">
      <c r="A1470" s="2">
        <f t="shared" si="5"/>
        <v>1.5516363636363635</v>
      </c>
      <c r="B1470">
        <v>5.1000000000000004E-4</v>
      </c>
      <c r="C1470">
        <v>5.0000000000000001E-4</v>
      </c>
      <c r="D1470" s="1">
        <v>54.3</v>
      </c>
      <c r="E1470" s="1">
        <v>2.5099999999999998</v>
      </c>
      <c r="F1470" s="1">
        <v>181.4</v>
      </c>
    </row>
    <row r="1471" spans="1:6" x14ac:dyDescent="0.2">
      <c r="A1471" s="2">
        <f t="shared" si="5"/>
        <v>2.0444444444444447</v>
      </c>
      <c r="B1471">
        <v>1.1E-4</v>
      </c>
      <c r="C1471">
        <v>1.4999999999999999E-4</v>
      </c>
      <c r="D1471" s="1">
        <v>37.5</v>
      </c>
      <c r="E1471" s="1">
        <v>4.5999999999999996</v>
      </c>
      <c r="F1471" s="1">
        <v>165.7</v>
      </c>
    </row>
    <row r="1472" spans="1:6" x14ac:dyDescent="0.2">
      <c r="A1472" s="2">
        <f t="shared" si="5"/>
        <v>3.7999999999999994</v>
      </c>
      <c r="B1472">
        <v>1.3999999999999999E-4</v>
      </c>
      <c r="C1472">
        <v>1.4000000000000001E-4</v>
      </c>
      <c r="D1472" s="1">
        <v>145.6</v>
      </c>
      <c r="E1472" s="1">
        <v>6.27</v>
      </c>
      <c r="F1472" s="1">
        <v>1199.3</v>
      </c>
    </row>
    <row r="1473" spans="1:6" x14ac:dyDescent="0.2">
      <c r="A1473" s="2">
        <f t="shared" si="5"/>
        <v>0.38593481989708411</v>
      </c>
      <c r="B1473">
        <v>2.7E-4</v>
      </c>
      <c r="C1473">
        <v>5.2999999999999998E-4</v>
      </c>
      <c r="D1473" s="1">
        <v>19.8</v>
      </c>
      <c r="E1473" s="1">
        <v>1.25</v>
      </c>
      <c r="F1473" s="1">
        <v>18</v>
      </c>
    </row>
    <row r="1474" spans="1:6" x14ac:dyDescent="0.2">
      <c r="A1474" s="2">
        <f t="shared" si="5"/>
        <v>0.38509687034277212</v>
      </c>
      <c r="B1474">
        <v>1.9000000000000001E-4</v>
      </c>
      <c r="C1474">
        <v>6.0999999999999997E-4</v>
      </c>
      <c r="D1474" s="1">
        <v>58.4</v>
      </c>
      <c r="E1474" s="1">
        <v>2.04</v>
      </c>
      <c r="F1474" s="1">
        <v>98.2</v>
      </c>
    </row>
    <row r="1475" spans="1:6" x14ac:dyDescent="0.2">
      <c r="A1475" s="2">
        <f t="shared" si="5"/>
        <v>0.36725463591135238</v>
      </c>
      <c r="B1475">
        <v>4.0000000000000002E-4</v>
      </c>
      <c r="C1475">
        <v>1.34E-3</v>
      </c>
      <c r="D1475" s="1">
        <v>35.1</v>
      </c>
      <c r="E1475" s="1">
        <v>2.0299999999999998</v>
      </c>
      <c r="F1475" s="1">
        <v>69.099999999999994</v>
      </c>
    </row>
    <row r="1476" spans="1:6" x14ac:dyDescent="0.2">
      <c r="A1476" s="2">
        <f t="shared" si="5"/>
        <v>2.9399449035812673</v>
      </c>
      <c r="B1476">
        <v>5.8E-4</v>
      </c>
      <c r="C1476">
        <v>3.3E-4</v>
      </c>
      <c r="D1476" s="1">
        <v>42.6</v>
      </c>
      <c r="E1476" s="1">
        <v>2.76</v>
      </c>
      <c r="F1476" s="1">
        <v>173.9</v>
      </c>
    </row>
    <row r="1477" spans="1:6" x14ac:dyDescent="0.2">
      <c r="A1477" s="2">
        <f t="shared" si="5"/>
        <v>2.1306397306397304</v>
      </c>
      <c r="B1477">
        <v>2.1000000000000001E-4</v>
      </c>
      <c r="C1477">
        <v>2.7E-4</v>
      </c>
      <c r="D1477" s="1">
        <v>80.5</v>
      </c>
      <c r="E1477" s="1">
        <v>4.5199999999999996</v>
      </c>
      <c r="F1477" s="1">
        <v>489.4</v>
      </c>
    </row>
    <row r="1478" spans="1:6" x14ac:dyDescent="0.2">
      <c r="A1478" s="2">
        <f t="shared" si="5"/>
        <v>1.6573593073593071</v>
      </c>
      <c r="B1478">
        <v>1.2999999999999999E-4</v>
      </c>
      <c r="C1478">
        <v>2.8000000000000003E-4</v>
      </c>
      <c r="D1478" s="1">
        <v>188.6</v>
      </c>
      <c r="E1478" s="1">
        <v>5.89</v>
      </c>
      <c r="F1478" s="1">
        <v>1306.5999999999999</v>
      </c>
    </row>
    <row r="1479" spans="1:6" x14ac:dyDescent="0.2">
      <c r="A1479" s="2">
        <f t="shared" si="5"/>
        <v>0.47345454545454541</v>
      </c>
      <c r="B1479">
        <v>6.9999999999999994E-5</v>
      </c>
      <c r="C1479">
        <v>5.0000000000000001E-4</v>
      </c>
      <c r="D1479" s="1">
        <v>178</v>
      </c>
      <c r="E1479" s="1">
        <v>5.58</v>
      </c>
      <c r="F1479" s="1">
        <v>957.9</v>
      </c>
    </row>
    <row r="1480" spans="1:6" x14ac:dyDescent="0.2">
      <c r="A1480" s="2">
        <f t="shared" si="5"/>
        <v>0.39913419913419912</v>
      </c>
      <c r="B1480">
        <v>1.2999999999999999E-4</v>
      </c>
      <c r="C1480">
        <v>9.1E-4</v>
      </c>
      <c r="D1480" s="1">
        <v>204.2</v>
      </c>
      <c r="E1480" s="1">
        <v>4.6100000000000003</v>
      </c>
      <c r="F1480" s="1">
        <v>1019</v>
      </c>
    </row>
    <row r="1481" spans="1:6" x14ac:dyDescent="0.2">
      <c r="A1481" s="2">
        <f t="shared" si="5"/>
        <v>1.3161157024793388</v>
      </c>
      <c r="B1481">
        <v>4.8999999999999998E-4</v>
      </c>
      <c r="C1481">
        <v>4.4000000000000002E-4</v>
      </c>
      <c r="D1481" s="1">
        <v>121.8</v>
      </c>
      <c r="E1481" s="1">
        <v>1.95</v>
      </c>
      <c r="F1481" s="1">
        <v>267.39999999999998</v>
      </c>
    </row>
    <row r="1482" spans="1:6" x14ac:dyDescent="0.2">
      <c r="A1482" s="2">
        <f t="shared" si="5"/>
        <v>1.6597701149425288</v>
      </c>
      <c r="B1482">
        <v>3.8000000000000002E-4</v>
      </c>
      <c r="C1482">
        <v>2.9E-4</v>
      </c>
      <c r="D1482" s="1">
        <v>55.1</v>
      </c>
      <c r="E1482" s="1">
        <v>2.09</v>
      </c>
      <c r="F1482" s="1">
        <v>130.69999999999999</v>
      </c>
    </row>
    <row r="1483" spans="1:6" x14ac:dyDescent="0.2">
      <c r="A1483" s="2">
        <f t="shared" si="5"/>
        <v>4.5117424242424242</v>
      </c>
      <c r="B1483">
        <v>4.2999999999999999E-4</v>
      </c>
      <c r="C1483">
        <v>1.6000000000000001E-4</v>
      </c>
      <c r="D1483" s="1">
        <v>142.9</v>
      </c>
      <c r="E1483" s="1">
        <v>2.77</v>
      </c>
      <c r="F1483" s="1">
        <v>463.6</v>
      </c>
    </row>
    <row r="1484" spans="1:6" x14ac:dyDescent="0.2">
      <c r="A1484" s="2">
        <f t="shared" si="5"/>
        <v>0.34043502509760182</v>
      </c>
      <c r="B1484">
        <v>2.7999999999999998E-4</v>
      </c>
      <c r="C1484">
        <v>1.6299999999999999E-3</v>
      </c>
      <c r="D1484" s="1">
        <v>87.2</v>
      </c>
      <c r="E1484" s="1">
        <v>3.27</v>
      </c>
      <c r="F1484" s="1">
        <v>313</v>
      </c>
    </row>
    <row r="1485" spans="1:6" x14ac:dyDescent="0.2">
      <c r="A1485" s="2">
        <f t="shared" si="5"/>
        <v>0.75500770416024665</v>
      </c>
      <c r="B1485">
        <v>1.3999999999999999E-4</v>
      </c>
      <c r="C1485">
        <v>5.8999999999999992E-4</v>
      </c>
      <c r="D1485" s="1">
        <v>171.4</v>
      </c>
      <c r="E1485" s="1">
        <v>5.25</v>
      </c>
      <c r="F1485" s="1">
        <v>1030.4000000000001</v>
      </c>
    </row>
    <row r="1486" spans="1:6" x14ac:dyDescent="0.2">
      <c r="A1486" s="2">
        <f t="shared" si="5"/>
        <v>0.44634920634920638</v>
      </c>
      <c r="B1486">
        <v>1.9000000000000001E-4</v>
      </c>
      <c r="C1486">
        <v>1.0500000000000002E-3</v>
      </c>
      <c r="D1486" s="1">
        <v>123.9</v>
      </c>
      <c r="E1486" s="1">
        <v>4.07</v>
      </c>
      <c r="F1486" s="1">
        <v>561.6</v>
      </c>
    </row>
    <row r="1487" spans="1:6" x14ac:dyDescent="0.2">
      <c r="A1487" s="2">
        <f t="shared" si="5"/>
        <v>1.5740259740259741</v>
      </c>
      <c r="B1487">
        <v>4.4999999999999999E-4</v>
      </c>
      <c r="C1487">
        <v>3.5E-4</v>
      </c>
      <c r="D1487" s="1">
        <v>29.3</v>
      </c>
      <c r="E1487" s="1">
        <v>2.02</v>
      </c>
      <c r="F1487" s="1">
        <v>63</v>
      </c>
    </row>
    <row r="1488" spans="1:6" x14ac:dyDescent="0.2">
      <c r="A1488" s="2">
        <v>8.5714285714285715E-2</v>
      </c>
      <c r="B1488">
        <v>8.9999999999999993E-3</v>
      </c>
      <c r="C1488">
        <v>7.0000000000000007E-2</v>
      </c>
      <c r="D1488" s="1">
        <v>57</v>
      </c>
      <c r="E1488" s="1">
        <v>1.1000000000000001</v>
      </c>
      <c r="F1488" s="1">
        <v>125</v>
      </c>
    </row>
    <row r="1489" spans="1:6" x14ac:dyDescent="0.2">
      <c r="A1489" s="2">
        <v>1.0101010100000001</v>
      </c>
      <c r="B1489">
        <v>5.0000000000000002E-5</v>
      </c>
      <c r="C1489">
        <v>2.9999999999999997E-4</v>
      </c>
      <c r="D1489" s="1">
        <v>1600</v>
      </c>
      <c r="E1489" s="1">
        <v>10</v>
      </c>
      <c r="F1489" s="1">
        <v>16000</v>
      </c>
    </row>
    <row r="1490" spans="1:6" x14ac:dyDescent="0.2">
      <c r="A1490" s="2">
        <v>10.505050505050509</v>
      </c>
      <c r="B1490">
        <v>4.0000000000000001E-3</v>
      </c>
      <c r="C1490">
        <v>2.9999999999999997E-4</v>
      </c>
      <c r="D1490" s="1">
        <v>23</v>
      </c>
      <c r="E1490" s="1">
        <v>1.3</v>
      </c>
      <c r="F1490" s="1">
        <v>90</v>
      </c>
    </row>
    <row r="1491" spans="1:6" x14ac:dyDescent="0.2">
      <c r="A1491" s="2">
        <v>6.8913525000000003E-2</v>
      </c>
      <c r="B1491">
        <v>6.3E-3</v>
      </c>
      <c r="C1491">
        <v>4.1000000000000002E-2</v>
      </c>
      <c r="D1491" s="1">
        <v>15.8</v>
      </c>
      <c r="E1491" s="1">
        <v>0.74</v>
      </c>
      <c r="F1491" s="1">
        <v>23.6</v>
      </c>
    </row>
    <row r="1492" spans="1:6" x14ac:dyDescent="0.2">
      <c r="A1492" s="2">
        <v>2.3715415E-2</v>
      </c>
      <c r="B1492">
        <v>1E-3</v>
      </c>
      <c r="C1492">
        <v>2.3E-2</v>
      </c>
      <c r="D1492" s="1">
        <v>12.8</v>
      </c>
      <c r="E1492" s="1">
        <v>0.9</v>
      </c>
      <c r="F1492" s="1">
        <v>14.3</v>
      </c>
    </row>
    <row r="1493" spans="1:6" x14ac:dyDescent="0.2">
      <c r="A1493" s="2">
        <v>0.20077441100000001</v>
      </c>
      <c r="B1493">
        <v>1.78E-2</v>
      </c>
      <c r="C1493">
        <v>3.5999999999999997E-2</v>
      </c>
      <c r="D1493" s="1">
        <v>7.4</v>
      </c>
      <c r="E1493" s="1">
        <v>0.67</v>
      </c>
      <c r="F1493" s="1">
        <v>6.2</v>
      </c>
    </row>
    <row r="1494" spans="1:6" x14ac:dyDescent="0.2">
      <c r="A1494" s="2">
        <v>0.16499999999999998</v>
      </c>
      <c r="B1494">
        <v>3.6299999999999999E-2</v>
      </c>
      <c r="C1494">
        <v>0.08</v>
      </c>
      <c r="D1494" s="1">
        <v>4.5</v>
      </c>
      <c r="E1494" s="1">
        <v>0.6</v>
      </c>
      <c r="F1494" s="1">
        <v>3.1</v>
      </c>
    </row>
    <row r="1495" spans="1:6" x14ac:dyDescent="0.2">
      <c r="A1495" s="2">
        <v>7.5483870999999994E-2</v>
      </c>
      <c r="B1495">
        <v>1.17E-2</v>
      </c>
      <c r="C1495">
        <v>6.2E-2</v>
      </c>
      <c r="D1495" s="1">
        <v>14.4</v>
      </c>
      <c r="E1495" s="1">
        <v>0.66</v>
      </c>
      <c r="F1495" s="1">
        <v>11.6</v>
      </c>
    </row>
    <row r="1496" spans="1:6" x14ac:dyDescent="0.2">
      <c r="A1496" s="2">
        <v>6.0536131E-2</v>
      </c>
      <c r="B1496">
        <v>4.8999999999999998E-3</v>
      </c>
      <c r="C1496">
        <v>2.5999999999999999E-2</v>
      </c>
      <c r="D1496" s="1">
        <v>8.6999999999999993</v>
      </c>
      <c r="E1496" s="1">
        <v>0.53</v>
      </c>
      <c r="F1496" s="1">
        <v>6.2</v>
      </c>
    </row>
    <row r="1497" spans="1:6" x14ac:dyDescent="0.2">
      <c r="A1497" s="2">
        <v>0.29202797200000002</v>
      </c>
      <c r="B1497">
        <v>4.3200000000000002E-2</v>
      </c>
      <c r="C1497">
        <v>5.1999999999999998E-2</v>
      </c>
      <c r="D1497" s="1">
        <v>5.2</v>
      </c>
      <c r="E1497" s="1">
        <v>0.57999999999999996</v>
      </c>
      <c r="F1497" s="1">
        <v>3.5</v>
      </c>
    </row>
    <row r="1498" spans="1:6" x14ac:dyDescent="0.2">
      <c r="A1498" s="2">
        <v>7.9543486999999996E-2</v>
      </c>
      <c r="B1498">
        <v>1.6299999999999999E-2</v>
      </c>
      <c r="C1498">
        <v>7.6999999999999999E-2</v>
      </c>
      <c r="D1498" s="1">
        <v>9.1</v>
      </c>
      <c r="E1498" s="1">
        <v>0.62</v>
      </c>
      <c r="F1498" s="1">
        <v>9.6999999999999993</v>
      </c>
    </row>
    <row r="1499" spans="1:6" x14ac:dyDescent="0.2">
      <c r="A1499" s="2">
        <v>1.3090909E-2</v>
      </c>
      <c r="B1499">
        <v>1.1999999999999999E-3</v>
      </c>
      <c r="C1499">
        <v>0.03</v>
      </c>
      <c r="D1499" s="1">
        <v>10.8</v>
      </c>
      <c r="E1499" s="1">
        <v>0.54</v>
      </c>
      <c r="F1499" s="1">
        <v>12.8</v>
      </c>
    </row>
    <row r="1500" spans="1:6" x14ac:dyDescent="0.2">
      <c r="A1500" s="2">
        <v>3.5659824E-2</v>
      </c>
      <c r="B1500">
        <v>3.8E-3</v>
      </c>
      <c r="C1500">
        <v>3.1E-2</v>
      </c>
      <c r="D1500" s="1">
        <v>21.2</v>
      </c>
      <c r="E1500" s="1">
        <v>0.48</v>
      </c>
      <c r="F1500" s="1">
        <v>23.7</v>
      </c>
    </row>
    <row r="1501" spans="1:6" x14ac:dyDescent="0.2">
      <c r="A1501" s="2">
        <v>6.6666666670000003</v>
      </c>
      <c r="B1501">
        <v>1E-3</v>
      </c>
      <c r="C1501">
        <v>4.0000000000000002E-4</v>
      </c>
      <c r="D1501" s="1">
        <v>200</v>
      </c>
      <c r="E1501" s="1">
        <v>4.4000000000000004</v>
      </c>
      <c r="F1501" s="1">
        <v>290</v>
      </c>
    </row>
    <row r="1502" spans="1:6" x14ac:dyDescent="0.2">
      <c r="A1502" s="2">
        <v>2.323232323</v>
      </c>
      <c r="B1502">
        <v>1.15E-4</v>
      </c>
      <c r="C1502">
        <v>1.4999999999999999E-4</v>
      </c>
      <c r="D1502" s="1">
        <v>40</v>
      </c>
      <c r="E1502" s="1">
        <v>5</v>
      </c>
      <c r="F1502" s="1">
        <v>210</v>
      </c>
    </row>
    <row r="1503" spans="1:6" x14ac:dyDescent="0.2">
      <c r="A1503" s="2">
        <v>4.5520346319999998</v>
      </c>
      <c r="B1503">
        <v>2.4800000000000001E-4</v>
      </c>
      <c r="C1503">
        <v>3.5E-4</v>
      </c>
      <c r="D1503" s="1">
        <v>1975</v>
      </c>
      <c r="E1503" s="1">
        <v>10.6</v>
      </c>
      <c r="F1503" s="1">
        <v>28000</v>
      </c>
    </row>
    <row r="1504" spans="1:6" x14ac:dyDescent="0.2">
      <c r="A1504" s="2">
        <v>1.733333333</v>
      </c>
      <c r="B1504">
        <v>2.8600000000000001E-4</v>
      </c>
      <c r="C1504">
        <v>2.9999999999999997E-4</v>
      </c>
      <c r="D1504" s="1">
        <v>600</v>
      </c>
      <c r="E1504" s="1">
        <v>3</v>
      </c>
      <c r="F1504" s="1">
        <v>1240</v>
      </c>
    </row>
    <row r="1505" spans="1:6" x14ac:dyDescent="0.2">
      <c r="A1505" s="2">
        <v>2.1818181820000002</v>
      </c>
      <c r="B1505">
        <v>2.8800000000000001E-4</v>
      </c>
      <c r="C1505">
        <v>4.0000000000000002E-4</v>
      </c>
      <c r="D1505" s="1">
        <v>140</v>
      </c>
      <c r="E1505" s="1">
        <v>5</v>
      </c>
      <c r="F1505" s="1">
        <v>1200</v>
      </c>
    </row>
    <row r="1506" spans="1:6" x14ac:dyDescent="0.2">
      <c r="A1506" s="2">
        <v>3.2094031221303956E-2</v>
      </c>
      <c r="B1506">
        <v>4.0000000000000002E-4</v>
      </c>
      <c r="C1506">
        <v>9.9000000000000008E-3</v>
      </c>
      <c r="D1506" s="1">
        <v>21.518879999999999</v>
      </c>
      <c r="E1506" s="1">
        <v>1.31064</v>
      </c>
      <c r="F1506" s="1">
        <v>48.874877217792005</v>
      </c>
    </row>
    <row r="1507" spans="1:6" x14ac:dyDescent="0.2">
      <c r="A1507" s="2">
        <v>0.29509299363057329</v>
      </c>
      <c r="B1507">
        <v>1.32E-2</v>
      </c>
      <c r="C1507">
        <v>1.5699999999999999E-2</v>
      </c>
      <c r="D1507" s="1">
        <v>8.5648800000000005</v>
      </c>
      <c r="E1507" s="1">
        <v>0.57911999999999997</v>
      </c>
      <c r="F1507" s="1">
        <v>5.2810918894080006</v>
      </c>
    </row>
    <row r="1508" spans="1:6" x14ac:dyDescent="0.2">
      <c r="A1508" s="2">
        <v>2.8507295173961843E-2</v>
      </c>
      <c r="B1508">
        <v>1E-3</v>
      </c>
      <c r="C1508">
        <v>1.6199999999999999E-2</v>
      </c>
      <c r="D1508" s="1">
        <v>23.591520000000003</v>
      </c>
      <c r="E1508" s="1">
        <v>0.76200000000000001</v>
      </c>
      <c r="F1508" s="1">
        <v>20.784565398528002</v>
      </c>
    </row>
    <row r="1509" spans="1:6" x14ac:dyDescent="0.2">
      <c r="A1509" s="2">
        <v>9.662657342657345E-2</v>
      </c>
      <c r="B1509">
        <v>1.7000000000000001E-3</v>
      </c>
      <c r="C1509">
        <v>1.04E-2</v>
      </c>
      <c r="D1509" s="1">
        <v>19.05</v>
      </c>
      <c r="E1509" s="1">
        <v>0.97536000000000012</v>
      </c>
      <c r="F1509" s="1">
        <v>18.717435597312004</v>
      </c>
    </row>
    <row r="1510" spans="1:6" x14ac:dyDescent="0.2">
      <c r="A1510" s="2">
        <v>2.3860606060606065E-2</v>
      </c>
      <c r="B1510">
        <v>7.000000000000001E-4</v>
      </c>
      <c r="C1510">
        <v>1.6800000000000002E-2</v>
      </c>
      <c r="D1510" s="1">
        <v>20.909279999999999</v>
      </c>
      <c r="E1510" s="1">
        <v>0.94488000000000005</v>
      </c>
      <c r="F1510" s="1">
        <v>37.151702728704002</v>
      </c>
    </row>
    <row r="1511" spans="1:6" x14ac:dyDescent="0.2">
      <c r="A1511" s="2">
        <v>1.1545454550000001</v>
      </c>
      <c r="B1511">
        <v>2E-3</v>
      </c>
      <c r="C1511">
        <v>8.0000000000000004E-4</v>
      </c>
      <c r="D1511" s="1">
        <v>23.591519999999999</v>
      </c>
      <c r="E1511" s="1">
        <v>0.76200000000000001</v>
      </c>
      <c r="F1511" s="1">
        <v>24.17126025</v>
      </c>
    </row>
    <row r="1512" spans="1:6" x14ac:dyDescent="0.2">
      <c r="A1512" s="2">
        <v>7.2088691999999996E-2</v>
      </c>
      <c r="B1512">
        <v>2E-3</v>
      </c>
      <c r="C1512">
        <v>2.0500000000000001E-2</v>
      </c>
      <c r="D1512" s="1">
        <v>42.062399999999997</v>
      </c>
      <c r="E1512" s="1">
        <v>1.2192000000000001</v>
      </c>
      <c r="F1512" s="1">
        <v>140.4515591</v>
      </c>
    </row>
    <row r="1513" spans="1:6" x14ac:dyDescent="0.2">
      <c r="A1513" s="2">
        <v>0.11244167088322933</v>
      </c>
      <c r="B1513">
        <v>1.4E-3</v>
      </c>
      <c r="C1513">
        <v>3.773E-2</v>
      </c>
      <c r="D1513" s="1">
        <v>56.5</v>
      </c>
      <c r="E1513" s="1">
        <v>5</v>
      </c>
      <c r="F1513" s="1">
        <v>539.70000000000005</v>
      </c>
    </row>
    <row r="1514" spans="1:6" x14ac:dyDescent="0.2">
      <c r="A1514" s="2">
        <v>0.11698399177559114</v>
      </c>
      <c r="B1514">
        <v>4.0000000000000001E-3</v>
      </c>
      <c r="C1514">
        <v>2.0633333333333333E-2</v>
      </c>
      <c r="D1514" s="1">
        <v>22.951440000000002</v>
      </c>
      <c r="E1514" s="1">
        <v>0.99568000000000012</v>
      </c>
      <c r="F1514" s="1">
        <v>48.138639206400008</v>
      </c>
    </row>
    <row r="1515" spans="1:6" x14ac:dyDescent="0.2">
      <c r="A1515" s="2">
        <v>6.0855573276625906E-2</v>
      </c>
      <c r="B1515">
        <v>1E-3</v>
      </c>
      <c r="C1515">
        <v>1.7100000000000001E-2</v>
      </c>
      <c r="D1515" s="1">
        <v>58.166000000000004</v>
      </c>
      <c r="E1515" s="1">
        <v>1.7170399999999999</v>
      </c>
      <c r="F1515" s="1">
        <v>106.75451165184002</v>
      </c>
    </row>
    <row r="1516" spans="1:6" x14ac:dyDescent="0.2">
      <c r="A1516" s="2">
        <v>0.13858585858585859</v>
      </c>
      <c r="B1516">
        <v>9.7999999999999997E-4</v>
      </c>
      <c r="C1516">
        <v>3.0000000000000001E-3</v>
      </c>
      <c r="D1516" s="1">
        <v>68.400000000000006</v>
      </c>
      <c r="E1516" s="1">
        <v>0.7</v>
      </c>
      <c r="F1516" s="1">
        <v>20.5</v>
      </c>
    </row>
    <row r="1517" spans="1:6" x14ac:dyDescent="0.2">
      <c r="A1517" s="2">
        <v>3.9030303030303033E-2</v>
      </c>
      <c r="B1517">
        <v>9.2000000000000003E-4</v>
      </c>
      <c r="C1517">
        <v>4.0000000000000001E-3</v>
      </c>
      <c r="D1517" s="1">
        <v>25.4</v>
      </c>
      <c r="E1517" s="1">
        <v>0.28000000000000003</v>
      </c>
      <c r="F1517" s="1">
        <v>0.84799999999999998</v>
      </c>
    </row>
    <row r="1518" spans="1:6" x14ac:dyDescent="0.2">
      <c r="A1518" s="2">
        <v>0.14270707070707073</v>
      </c>
      <c r="B1518">
        <v>8.8299999999999993E-3</v>
      </c>
      <c r="C1518">
        <v>8.9999999999999993E-3</v>
      </c>
      <c r="D1518" s="1">
        <v>10.1</v>
      </c>
      <c r="E1518" s="1">
        <v>0.24</v>
      </c>
      <c r="F1518" s="1">
        <v>0.27700000000000002</v>
      </c>
    </row>
    <row r="1519" spans="1:6" x14ac:dyDescent="0.2">
      <c r="A1519" s="2">
        <v>6.118577075098814E-2</v>
      </c>
      <c r="B1519">
        <v>7.7400000000000004E-3</v>
      </c>
      <c r="C1519">
        <v>2.3E-2</v>
      </c>
      <c r="D1519" s="1">
        <v>10.3</v>
      </c>
      <c r="E1519" s="1">
        <v>0.3</v>
      </c>
      <c r="F1519" s="1">
        <v>1.22</v>
      </c>
    </row>
    <row r="1520" spans="1:6" x14ac:dyDescent="0.2">
      <c r="A1520" s="2">
        <v>0.10763636363636364</v>
      </c>
      <c r="B1520">
        <v>2.96E-3</v>
      </c>
      <c r="C1520">
        <v>6.0000000000000001E-3</v>
      </c>
      <c r="D1520" s="1">
        <v>14.7</v>
      </c>
      <c r="E1520" s="1">
        <v>0.36</v>
      </c>
      <c r="F1520" s="1">
        <v>0.308</v>
      </c>
    </row>
    <row r="1521" spans="1:6" x14ac:dyDescent="0.2">
      <c r="A1521" s="2">
        <v>7.2484848484848485E-2</v>
      </c>
      <c r="B1521">
        <v>2.99E-3</v>
      </c>
      <c r="C1521">
        <v>0.01</v>
      </c>
      <c r="D1521" s="1">
        <v>8.0299999999999994</v>
      </c>
      <c r="E1521" s="1">
        <v>0.4</v>
      </c>
      <c r="F1521" s="1">
        <v>1.39</v>
      </c>
    </row>
    <row r="1522" spans="1:6" x14ac:dyDescent="0.2">
      <c r="A1522" s="2">
        <v>8.4000000000000005E-2</v>
      </c>
      <c r="B1522">
        <v>1.2600000000000001E-3</v>
      </c>
      <c r="C1522">
        <v>5.0000000000000001E-3</v>
      </c>
      <c r="D1522" s="1">
        <v>34.299999999999997</v>
      </c>
      <c r="E1522" s="1">
        <v>0.55000000000000004</v>
      </c>
      <c r="F1522" s="1">
        <v>6.69</v>
      </c>
    </row>
    <row r="1523" spans="1:6" x14ac:dyDescent="0.2">
      <c r="A1523" s="2">
        <v>0.12736969696969697</v>
      </c>
      <c r="B1523">
        <v>2.8400000000000001E-3</v>
      </c>
      <c r="C1523">
        <v>5.0000000000000001E-3</v>
      </c>
      <c r="D1523" s="1">
        <v>24.8</v>
      </c>
      <c r="E1523" s="1">
        <v>0.37</v>
      </c>
      <c r="F1523" s="1">
        <v>1.95</v>
      </c>
    </row>
    <row r="1524" spans="1:6" x14ac:dyDescent="0.2">
      <c r="A1524" s="2">
        <v>8.5821174710063605E-2</v>
      </c>
      <c r="B1524">
        <v>3.1E-2</v>
      </c>
      <c r="C1524">
        <v>8.1000000000000003E-2</v>
      </c>
      <c r="D1524" s="1">
        <v>3.94</v>
      </c>
      <c r="E1524" s="1">
        <v>0.37</v>
      </c>
      <c r="F1524" s="1">
        <v>0.46300000000000002</v>
      </c>
    </row>
    <row r="1525" spans="1:6" x14ac:dyDescent="0.2">
      <c r="A1525" s="2">
        <v>0.35636363636363633</v>
      </c>
      <c r="B1525">
        <v>4.9000000000000002E-2</v>
      </c>
      <c r="C1525">
        <v>0.01</v>
      </c>
      <c r="D1525" s="1">
        <v>0.97</v>
      </c>
      <c r="E1525" s="1">
        <v>0.12</v>
      </c>
      <c r="F1525" s="2">
        <v>2.1000000000000001E-2</v>
      </c>
    </row>
    <row r="1526" spans="1:6" x14ac:dyDescent="0.2">
      <c r="A1526" s="2">
        <v>4.9212121212121214E-2</v>
      </c>
      <c r="B1526">
        <v>1.74E-3</v>
      </c>
      <c r="C1526">
        <v>8.9999999999999993E-3</v>
      </c>
      <c r="D1526" s="1">
        <v>7.09</v>
      </c>
      <c r="E1526" s="1">
        <v>0.42</v>
      </c>
      <c r="F1526" s="1">
        <v>1.1200000000000001</v>
      </c>
    </row>
    <row r="1527" spans="1:6" x14ac:dyDescent="0.2">
      <c r="A1527" s="2">
        <v>0.35636363636363633</v>
      </c>
      <c r="B1527">
        <v>2.0999999999999999E-3</v>
      </c>
      <c r="C1527">
        <v>1E-3</v>
      </c>
      <c r="D1527" s="1">
        <v>9.39</v>
      </c>
      <c r="E1527" s="1">
        <v>0.28000000000000003</v>
      </c>
      <c r="F1527" s="1">
        <v>0.35599999999999998</v>
      </c>
    </row>
    <row r="1528" spans="1:6" x14ac:dyDescent="0.2">
      <c r="A1528" s="2">
        <v>0.30476190476190473</v>
      </c>
      <c r="B1528">
        <v>1.0999999999999999E-2</v>
      </c>
      <c r="C1528">
        <v>7.0000000000000001E-3</v>
      </c>
      <c r="D1528" s="1">
        <v>3.9</v>
      </c>
      <c r="E1528" s="1">
        <v>0.32</v>
      </c>
      <c r="F1528" s="1">
        <v>0.19</v>
      </c>
    </row>
    <row r="1529" spans="1:6" x14ac:dyDescent="0.2">
      <c r="A1529" s="2">
        <v>5.3535353535353547E-2</v>
      </c>
      <c r="B1529">
        <v>1E-3</v>
      </c>
      <c r="C1529">
        <v>6.0000000000000001E-3</v>
      </c>
      <c r="D1529" s="1">
        <v>3.16</v>
      </c>
      <c r="E1529" s="1">
        <v>0.53</v>
      </c>
      <c r="F1529" s="1">
        <v>0.65800000000000003</v>
      </c>
    </row>
    <row r="1530" spans="1:6" x14ac:dyDescent="0.2">
      <c r="A1530" s="2">
        <v>3.6767676767676769E-2</v>
      </c>
      <c r="B1530">
        <v>2.5999999999999999E-3</v>
      </c>
      <c r="C1530">
        <v>1.4999999999999999E-2</v>
      </c>
      <c r="D1530" s="1">
        <v>22</v>
      </c>
      <c r="E1530" s="1">
        <v>0.35</v>
      </c>
      <c r="F1530" s="1">
        <v>1.58</v>
      </c>
    </row>
    <row r="1531" spans="1:6" x14ac:dyDescent="0.2">
      <c r="A1531" s="2">
        <v>0.28343434343434343</v>
      </c>
      <c r="B1531">
        <v>9.1999999999999998E-3</v>
      </c>
      <c r="C1531">
        <v>1.2E-2</v>
      </c>
      <c r="D1531" s="1">
        <v>10.9</v>
      </c>
      <c r="E1531" s="1">
        <v>0.61</v>
      </c>
      <c r="F1531" s="1">
        <v>1.82</v>
      </c>
    </row>
    <row r="1532" spans="1:6" x14ac:dyDescent="0.2">
      <c r="A1532" s="2">
        <v>3.0909090909090913</v>
      </c>
      <c r="B1532">
        <v>0.01</v>
      </c>
      <c r="C1532">
        <v>1E-3</v>
      </c>
      <c r="D1532" s="1">
        <v>11.2</v>
      </c>
      <c r="E1532" s="1">
        <v>0.51</v>
      </c>
      <c r="F1532" s="1">
        <v>1.08</v>
      </c>
    </row>
    <row r="1533" spans="1:6" x14ac:dyDescent="0.2">
      <c r="A1533" s="2">
        <v>1.2933333333333333E-2</v>
      </c>
      <c r="B1533">
        <v>1.1E-4</v>
      </c>
      <c r="C1533">
        <v>5.0000000000000001E-3</v>
      </c>
      <c r="D1533" s="1">
        <v>48</v>
      </c>
      <c r="E1533" s="1">
        <v>0.97</v>
      </c>
      <c r="F1533" s="1">
        <v>6.77</v>
      </c>
    </row>
    <row r="1534" spans="1:6" x14ac:dyDescent="0.2">
      <c r="A1534" s="2">
        <v>0.20202020202020204</v>
      </c>
      <c r="B1534">
        <v>6.0000000000000001E-3</v>
      </c>
      <c r="C1534">
        <v>4.4999999999999997E-3</v>
      </c>
      <c r="D1534" s="1">
        <v>6.07</v>
      </c>
      <c r="E1534" s="1">
        <v>0.25</v>
      </c>
      <c r="F1534" s="1">
        <v>0.159</v>
      </c>
    </row>
    <row r="1535" spans="1:6" x14ac:dyDescent="0.2">
      <c r="A1535" s="2">
        <v>0.36467532467532465</v>
      </c>
      <c r="B1535">
        <v>8.0999999999999996E-3</v>
      </c>
      <c r="C1535">
        <v>7.0000000000000001E-3</v>
      </c>
      <c r="D1535" s="1">
        <v>1.91</v>
      </c>
      <c r="E1535" s="1">
        <v>0.52</v>
      </c>
      <c r="F1535" s="1">
        <v>0.55300000000000005</v>
      </c>
    </row>
    <row r="1536" spans="1:6" x14ac:dyDescent="0.2">
      <c r="A1536" s="2">
        <v>4.3636363636363642</v>
      </c>
      <c r="B1536">
        <v>2E-3</v>
      </c>
      <c r="C1536">
        <v>2.5000000000000001E-4</v>
      </c>
      <c r="D1536" s="1">
        <v>32</v>
      </c>
      <c r="E1536" s="1">
        <v>0.9</v>
      </c>
      <c r="F1536" s="1">
        <v>40</v>
      </c>
    </row>
    <row r="1537" spans="1:6" x14ac:dyDescent="0.2">
      <c r="A1537" s="2">
        <v>0.57001558441558453</v>
      </c>
      <c r="B1537">
        <v>4.8000000000000001E-4</v>
      </c>
      <c r="C1537">
        <v>1.4E-3</v>
      </c>
      <c r="D1537" s="1">
        <v>120</v>
      </c>
      <c r="E1537" s="1">
        <v>2.7432000000000003</v>
      </c>
      <c r="F1537" s="1">
        <v>665</v>
      </c>
    </row>
    <row r="1538" spans="1:6" x14ac:dyDescent="0.2">
      <c r="A1538" s="2">
        <v>7.2145454549999997</v>
      </c>
      <c r="B1538">
        <v>6.4000000000000003E-3</v>
      </c>
      <c r="C1538">
        <v>5.0000000000000001E-4</v>
      </c>
      <c r="D1538" s="1">
        <v>17.100000000000001</v>
      </c>
      <c r="E1538" s="1">
        <v>0.93</v>
      </c>
      <c r="F1538" s="1">
        <v>12</v>
      </c>
    </row>
    <row r="1539" spans="1:6" x14ac:dyDescent="0.2">
      <c r="A1539" s="2">
        <v>4.7946127946127952E-2</v>
      </c>
      <c r="B1539">
        <v>8.0000000000000004E-4</v>
      </c>
      <c r="C1539">
        <v>1.7999999999999999E-2</v>
      </c>
      <c r="D1539" s="1">
        <v>58</v>
      </c>
      <c r="E1539" s="1">
        <v>1.78</v>
      </c>
      <c r="F1539" s="1">
        <v>226</v>
      </c>
    </row>
    <row r="1540" spans="1:6" x14ac:dyDescent="0.2">
      <c r="A1540" s="2">
        <v>2.1127946127946128E-2</v>
      </c>
      <c r="B1540">
        <v>1E-3</v>
      </c>
      <c r="C1540">
        <v>7.1999999999999995E-2</v>
      </c>
      <c r="D1540" s="1">
        <v>32</v>
      </c>
      <c r="E1540" s="1">
        <v>2.5099999999999998</v>
      </c>
      <c r="F1540" s="1">
        <v>187</v>
      </c>
    </row>
    <row r="1541" spans="1:6" x14ac:dyDescent="0.2">
      <c r="A1541" s="2">
        <v>8.587012987012986E-2</v>
      </c>
      <c r="B1541">
        <v>2.8999999999999998E-3</v>
      </c>
      <c r="C1541">
        <v>3.5000000000000003E-2</v>
      </c>
      <c r="D1541" s="1">
        <v>29</v>
      </c>
      <c r="E1541" s="1">
        <v>1.71</v>
      </c>
      <c r="F1541" s="1">
        <v>45.3</v>
      </c>
    </row>
    <row r="1542" spans="1:6" x14ac:dyDescent="0.2">
      <c r="A1542" s="2">
        <v>3.9625823451910409E-2</v>
      </c>
      <c r="B1542">
        <v>7.3000000000000001E-3</v>
      </c>
      <c r="C1542">
        <v>0.115</v>
      </c>
      <c r="D1542" s="1">
        <v>31</v>
      </c>
      <c r="E1542" s="1">
        <v>1.03</v>
      </c>
      <c r="F1542" s="1">
        <v>23.8</v>
      </c>
    </row>
    <row r="1543" spans="1:6" x14ac:dyDescent="0.2">
      <c r="A1543" s="2">
        <v>0.20606060606060608</v>
      </c>
      <c r="B1543">
        <v>8.0000000000000004E-4</v>
      </c>
      <c r="C1543">
        <v>1.4E-2</v>
      </c>
      <c r="D1543" s="1">
        <v>69</v>
      </c>
      <c r="E1543" s="1">
        <v>5.95</v>
      </c>
      <c r="F1543" s="1">
        <v>668</v>
      </c>
    </row>
    <row r="1544" spans="1:6" x14ac:dyDescent="0.2">
      <c r="A1544" s="2">
        <v>0.30852525252525254</v>
      </c>
      <c r="B1544">
        <v>9.1999999999999998E-3</v>
      </c>
      <c r="C1544">
        <v>1.4999999999999999E-2</v>
      </c>
      <c r="D1544" s="1">
        <v>13</v>
      </c>
      <c r="E1544" s="1">
        <v>0.83</v>
      </c>
      <c r="F1544" s="1">
        <v>24.5</v>
      </c>
    </row>
    <row r="1545" spans="1:6" x14ac:dyDescent="0.2">
      <c r="A1545" s="2">
        <v>1.9338842975206615E-2</v>
      </c>
      <c r="B1545">
        <v>2.5999999999999999E-3</v>
      </c>
      <c r="C1545">
        <v>6.6000000000000003E-2</v>
      </c>
      <c r="D1545" s="1">
        <v>27</v>
      </c>
      <c r="E1545" s="1">
        <v>0.81</v>
      </c>
      <c r="F1545" s="1">
        <v>10.5</v>
      </c>
    </row>
    <row r="1546" spans="1:6" x14ac:dyDescent="0.2">
      <c r="A1546" s="2">
        <v>6.4151515151515143E-3</v>
      </c>
      <c r="B1546">
        <v>5.8E-4</v>
      </c>
      <c r="C1546">
        <v>0.04</v>
      </c>
      <c r="D1546" s="1">
        <v>18.600000000000001</v>
      </c>
      <c r="E1546" s="1">
        <v>0.73</v>
      </c>
      <c r="F1546" s="1">
        <v>24.9</v>
      </c>
    </row>
    <row r="1547" spans="1:6" x14ac:dyDescent="0.2">
      <c r="A1547" s="2">
        <v>0.17196248196248196</v>
      </c>
      <c r="B1547">
        <v>8.4999999999999995E-4</v>
      </c>
      <c r="C1547">
        <v>2.1000000000000001E-2</v>
      </c>
      <c r="D1547" s="1">
        <v>99.1</v>
      </c>
      <c r="E1547" s="1">
        <v>7.01</v>
      </c>
      <c r="F1547" s="1">
        <v>580.6</v>
      </c>
    </row>
    <row r="1548" spans="1:6" x14ac:dyDescent="0.2">
      <c r="A1548" s="2">
        <v>1.4120234604105573</v>
      </c>
      <c r="B1548">
        <v>1.35E-2</v>
      </c>
      <c r="C1548">
        <v>6.1999999999999998E-3</v>
      </c>
      <c r="D1548" s="1">
        <v>16</v>
      </c>
      <c r="E1548" s="1">
        <v>1.07</v>
      </c>
      <c r="F1548" s="1">
        <v>73.599999999999994</v>
      </c>
    </row>
    <row r="1549" spans="1:6" x14ac:dyDescent="0.2">
      <c r="A1549" s="2">
        <v>0.2690909090909091</v>
      </c>
      <c r="B1549">
        <v>7.4000000000000003E-3</v>
      </c>
      <c r="C1549">
        <v>1.4999999999999999E-2</v>
      </c>
      <c r="D1549" s="1">
        <v>15</v>
      </c>
      <c r="E1549" s="1">
        <v>0.9</v>
      </c>
      <c r="F1549" s="1">
        <v>12.6</v>
      </c>
    </row>
    <row r="1550" spans="1:6" x14ac:dyDescent="0.2">
      <c r="A1550" s="2">
        <v>0.21684210526315792</v>
      </c>
      <c r="B1550">
        <v>4.1200000000000001E-2</v>
      </c>
      <c r="C1550">
        <v>3.7999999999999999E-2</v>
      </c>
      <c r="D1550" s="1">
        <v>3</v>
      </c>
      <c r="E1550" s="1">
        <v>0.33</v>
      </c>
      <c r="F1550" s="1">
        <v>3</v>
      </c>
    </row>
    <row r="1551" spans="1:6" x14ac:dyDescent="0.2">
      <c r="A1551" s="2">
        <v>1.138047138047138E-2</v>
      </c>
      <c r="B1551">
        <v>1.2999999999999999E-3</v>
      </c>
      <c r="C1551">
        <v>4.4999999999999998E-2</v>
      </c>
      <c r="D1551" s="1">
        <v>17</v>
      </c>
      <c r="E1551" s="1">
        <v>0.65</v>
      </c>
      <c r="F1551" s="1">
        <v>5.5</v>
      </c>
    </row>
    <row r="1552" spans="1:6" x14ac:dyDescent="0.2">
      <c r="A1552" s="2">
        <v>0.56310160427807487</v>
      </c>
      <c r="B1552">
        <v>3.8999999999999998E-3</v>
      </c>
      <c r="C1552">
        <v>3.3999999999999998E-3</v>
      </c>
      <c r="D1552" s="1">
        <v>8.1999999999999993</v>
      </c>
      <c r="E1552" s="1">
        <v>0.81</v>
      </c>
      <c r="F1552" s="1">
        <v>13.2</v>
      </c>
    </row>
    <row r="1553" spans="1:6" x14ac:dyDescent="0.2">
      <c r="A1553" s="2">
        <v>3.4222219999999999E-3</v>
      </c>
      <c r="B1553">
        <v>2.1000000000000001E-4</v>
      </c>
      <c r="C1553">
        <v>4.4999999999999998E-2</v>
      </c>
      <c r="D1553" s="1">
        <v>39.6</v>
      </c>
      <c r="E1553" s="1">
        <v>1.21</v>
      </c>
      <c r="F1553" s="1">
        <v>70.8</v>
      </c>
    </row>
    <row r="1554" spans="1:6" x14ac:dyDescent="0.2">
      <c r="A1554" s="2">
        <v>9.121212121212123E-2</v>
      </c>
      <c r="B1554">
        <v>6.9999999999999999E-4</v>
      </c>
      <c r="C1554">
        <v>1.2E-2</v>
      </c>
      <c r="D1554" s="1">
        <v>42.1</v>
      </c>
      <c r="E1554" s="1">
        <v>2.58</v>
      </c>
      <c r="F1554" s="1">
        <v>91.8</v>
      </c>
    </row>
    <row r="1555" spans="1:6" x14ac:dyDescent="0.2">
      <c r="A1555" s="2">
        <v>3.987511478420569E-2</v>
      </c>
      <c r="B1555">
        <v>1.84E-2</v>
      </c>
      <c r="C1555">
        <v>0.16500000000000001</v>
      </c>
      <c r="D1555" s="1">
        <v>4</v>
      </c>
      <c r="E1555" s="1">
        <v>0.59</v>
      </c>
      <c r="F1555" s="1">
        <v>1.7</v>
      </c>
    </row>
    <row r="1556" spans="1:6" x14ac:dyDescent="0.2">
      <c r="A1556" s="2">
        <v>0.19630303030303028</v>
      </c>
      <c r="B1556">
        <v>2.3699999999999999E-2</v>
      </c>
      <c r="C1556">
        <v>0.03</v>
      </c>
      <c r="D1556" s="1">
        <v>4</v>
      </c>
      <c r="E1556" s="1">
        <v>0.41</v>
      </c>
      <c r="F1556" s="1">
        <v>6.2</v>
      </c>
    </row>
    <row r="1557" spans="1:6" x14ac:dyDescent="0.2">
      <c r="A1557" s="2">
        <v>6.1403508771929835E-2</v>
      </c>
      <c r="B1557">
        <v>1.54E-2</v>
      </c>
      <c r="C1557">
        <v>7.5999999999999998E-2</v>
      </c>
      <c r="D1557" s="1">
        <v>3</v>
      </c>
      <c r="E1557" s="1">
        <v>0.5</v>
      </c>
      <c r="F1557" s="1">
        <v>4.5</v>
      </c>
    </row>
    <row r="1558" spans="1:6" x14ac:dyDescent="0.2">
      <c r="A1558" s="2">
        <v>2.6000000000000002E-2</v>
      </c>
      <c r="B1558">
        <v>6.6E-3</v>
      </c>
      <c r="C1558">
        <v>0.06</v>
      </c>
      <c r="D1558" s="1">
        <v>7</v>
      </c>
      <c r="E1558" s="1">
        <v>0.39</v>
      </c>
      <c r="F1558" s="1">
        <v>5</v>
      </c>
    </row>
    <row r="1559" spans="1:6" x14ac:dyDescent="0.2">
      <c r="A1559" s="2">
        <v>9.2444444444444454E-2</v>
      </c>
      <c r="B1559">
        <v>4.1599999999999998E-2</v>
      </c>
      <c r="C1559">
        <v>0.12</v>
      </c>
      <c r="D1559" s="1">
        <v>7</v>
      </c>
      <c r="E1559" s="1">
        <v>0.44</v>
      </c>
      <c r="F1559" s="1">
        <v>7.5</v>
      </c>
    </row>
    <row r="1560" spans="1:6" x14ac:dyDescent="0.2">
      <c r="A1560" s="2">
        <v>4.81705948372615E-2</v>
      </c>
      <c r="B1560">
        <v>3.7000000000000002E-3</v>
      </c>
      <c r="C1560">
        <v>2.7E-2</v>
      </c>
      <c r="D1560" s="1">
        <v>10</v>
      </c>
      <c r="E1560" s="1">
        <v>0.57999999999999996</v>
      </c>
      <c r="F1560" s="1">
        <v>5.7</v>
      </c>
    </row>
    <row r="1561" spans="1:6" x14ac:dyDescent="0.2">
      <c r="A1561" s="2">
        <v>4.909091E-3</v>
      </c>
      <c r="B1561">
        <v>5.4000000000000001E-4</v>
      </c>
      <c r="C1561">
        <v>7.1999999999999995E-2</v>
      </c>
      <c r="D1561" s="1">
        <v>34.1</v>
      </c>
      <c r="E1561" s="1">
        <v>1.08</v>
      </c>
      <c r="F1561" s="1">
        <v>11.3</v>
      </c>
    </row>
    <row r="1562" spans="1:6" x14ac:dyDescent="0.2">
      <c r="A1562" s="2">
        <v>3.8095238095238099E-2</v>
      </c>
      <c r="B1562">
        <v>4.0000000000000001E-3</v>
      </c>
      <c r="C1562">
        <v>3.5000000000000003E-2</v>
      </c>
      <c r="D1562" s="1">
        <v>16.5</v>
      </c>
      <c r="E1562" s="1">
        <v>0.55000000000000004</v>
      </c>
      <c r="F1562" s="1">
        <v>22.2</v>
      </c>
    </row>
    <row r="1563" spans="1:6" x14ac:dyDescent="0.2">
      <c r="A1563" s="2">
        <v>1.2606060606060607E-2</v>
      </c>
      <c r="B1563">
        <v>4.7999999999999996E-3</v>
      </c>
      <c r="C1563">
        <v>0.15</v>
      </c>
      <c r="D1563" s="1">
        <v>13</v>
      </c>
      <c r="E1563" s="1">
        <v>0.65</v>
      </c>
      <c r="F1563" s="1">
        <v>17.600000000000001</v>
      </c>
    </row>
    <row r="1564" spans="1:6" x14ac:dyDescent="0.2">
      <c r="A1564" s="2">
        <v>0.35897435897435903</v>
      </c>
      <c r="B1564">
        <v>2.5000000000000001E-3</v>
      </c>
      <c r="C1564">
        <v>1.2999999999999999E-2</v>
      </c>
      <c r="D1564" s="1">
        <v>33</v>
      </c>
      <c r="E1564" s="1">
        <v>3.08</v>
      </c>
      <c r="F1564" s="1">
        <v>69.400000000000006</v>
      </c>
    </row>
    <row r="1565" spans="1:6" x14ac:dyDescent="0.2">
      <c r="A1565" s="2">
        <v>0.69333333333333336</v>
      </c>
      <c r="B1565">
        <v>8.0000000000000004E-4</v>
      </c>
      <c r="C1565">
        <v>1E-3</v>
      </c>
      <c r="D1565" s="1">
        <v>29</v>
      </c>
      <c r="E1565" s="1">
        <v>1.43</v>
      </c>
      <c r="F1565" s="1">
        <v>79.3</v>
      </c>
    </row>
    <row r="1566" spans="1:6" x14ac:dyDescent="0.2">
      <c r="A1566" s="2">
        <v>2.6893939393939397E-2</v>
      </c>
      <c r="B1566">
        <v>3.0000000000000001E-3</v>
      </c>
      <c r="C1566">
        <v>4.8000000000000001E-2</v>
      </c>
      <c r="D1566" s="1">
        <v>25</v>
      </c>
      <c r="E1566" s="1">
        <v>0.71</v>
      </c>
      <c r="F1566" s="1">
        <v>8.1999999999999993</v>
      </c>
    </row>
    <row r="1567" spans="1:6" x14ac:dyDescent="0.2">
      <c r="A1567" s="2">
        <v>3.6363636363636362E-2</v>
      </c>
      <c r="B1567">
        <v>3.5999999999999999E-3</v>
      </c>
      <c r="C1567">
        <v>4.2000000000000003E-2</v>
      </c>
      <c r="D1567" s="1">
        <v>23.5</v>
      </c>
      <c r="E1567" s="1">
        <v>0.7</v>
      </c>
      <c r="F1567" s="1">
        <v>27.5</v>
      </c>
    </row>
    <row r="1568" spans="1:6" x14ac:dyDescent="0.2">
      <c r="A1568" s="2">
        <v>0.13632323232323235</v>
      </c>
      <c r="B1568">
        <v>4.1999999999999997E-3</v>
      </c>
      <c r="C1568">
        <v>4.4999999999999998E-2</v>
      </c>
      <c r="D1568" s="1">
        <v>47</v>
      </c>
      <c r="E1568" s="1">
        <v>2.41</v>
      </c>
      <c r="F1568" s="1">
        <v>368</v>
      </c>
    </row>
    <row r="1569" spans="1:6" x14ac:dyDescent="0.2">
      <c r="A1569" s="2">
        <v>0.20969696969696969</v>
      </c>
      <c r="B1569">
        <v>1E-3</v>
      </c>
      <c r="C1569">
        <v>5.0000000000000001E-3</v>
      </c>
      <c r="D1569" s="1">
        <v>32</v>
      </c>
      <c r="E1569" s="1">
        <v>1.73</v>
      </c>
      <c r="F1569" s="1">
        <v>116</v>
      </c>
    </row>
    <row r="1570" spans="1:6" x14ac:dyDescent="0.2">
      <c r="A1570" s="2">
        <v>0.39281705900000002</v>
      </c>
      <c r="B1570">
        <v>2.5000000000000001E-3</v>
      </c>
      <c r="C1570">
        <v>2.7000000000000001E-3</v>
      </c>
      <c r="D1570" s="1">
        <v>13.7</v>
      </c>
      <c r="E1570" s="1">
        <v>0.7</v>
      </c>
      <c r="F1570" s="1">
        <v>12.2</v>
      </c>
    </row>
    <row r="1571" spans="1:6" x14ac:dyDescent="0.2">
      <c r="A1571" s="2">
        <v>2.8000000000000004E-2</v>
      </c>
      <c r="B1571">
        <v>4.1999999999999997E-3</v>
      </c>
      <c r="C1571">
        <v>0.06</v>
      </c>
      <c r="D1571" s="1">
        <v>13</v>
      </c>
      <c r="E1571" s="1">
        <v>0.66</v>
      </c>
      <c r="F1571" s="1">
        <v>10.9</v>
      </c>
    </row>
    <row r="1572" spans="1:6" x14ac:dyDescent="0.2">
      <c r="A1572" s="2">
        <v>1.9992698064987224E-2</v>
      </c>
      <c r="B1572">
        <v>3.7000000000000002E-3</v>
      </c>
      <c r="C1572">
        <v>8.3000000000000004E-2</v>
      </c>
      <c r="D1572" s="1">
        <v>17</v>
      </c>
      <c r="E1572" s="1">
        <v>0.74</v>
      </c>
      <c r="F1572" s="1">
        <v>24</v>
      </c>
    </row>
    <row r="1573" spans="1:6" x14ac:dyDescent="0.2">
      <c r="A1573" s="2">
        <v>3.420454545454546E-2</v>
      </c>
      <c r="B1573">
        <v>2.8E-3</v>
      </c>
      <c r="C1573">
        <v>6.4000000000000001E-2</v>
      </c>
      <c r="D1573" s="1">
        <v>20</v>
      </c>
      <c r="E1573" s="1">
        <v>1.29</v>
      </c>
      <c r="F1573" s="1">
        <v>40</v>
      </c>
    </row>
    <row r="1574" spans="1:6" x14ac:dyDescent="0.2">
      <c r="A1574" s="2">
        <v>4.8846153846153857E-3</v>
      </c>
      <c r="B1574">
        <v>6.6E-4</v>
      </c>
      <c r="C1574">
        <v>0.104</v>
      </c>
      <c r="D1574" s="1">
        <v>18</v>
      </c>
      <c r="E1574" s="1">
        <v>1.27</v>
      </c>
      <c r="F1574" s="1">
        <v>45</v>
      </c>
    </row>
    <row r="1575" spans="1:6" x14ac:dyDescent="0.2">
      <c r="A1575" s="2">
        <v>3.0413223140495868E-2</v>
      </c>
      <c r="B1575">
        <v>6.8999999999999997E-4</v>
      </c>
      <c r="C1575">
        <v>2.1999999999999999E-2</v>
      </c>
      <c r="D1575" s="1">
        <v>27</v>
      </c>
      <c r="E1575" s="1">
        <v>1.6</v>
      </c>
      <c r="F1575" s="1">
        <v>66</v>
      </c>
    </row>
    <row r="1576" spans="1:6" x14ac:dyDescent="0.2">
      <c r="A1576" s="2">
        <v>1.150278293135436E-2</v>
      </c>
      <c r="B1576">
        <v>6.2E-4</v>
      </c>
      <c r="C1576">
        <v>4.9000000000000002E-2</v>
      </c>
      <c r="D1576" s="1">
        <v>23</v>
      </c>
      <c r="E1576" s="1">
        <v>1.5</v>
      </c>
      <c r="F1576" s="1">
        <v>68</v>
      </c>
    </row>
    <row r="1577" spans="1:6" x14ac:dyDescent="0.2">
      <c r="A1577"/>
      <c r="D1577"/>
      <c r="E1577"/>
      <c r="F1577"/>
    </row>
    <row r="1578" spans="1:6" x14ac:dyDescent="0.2">
      <c r="A1578"/>
      <c r="D1578"/>
      <c r="E1578"/>
      <c r="F1578"/>
    </row>
    <row r="1579" spans="1:6" x14ac:dyDescent="0.2">
      <c r="A1579"/>
      <c r="D1579"/>
      <c r="E1579"/>
      <c r="F1579"/>
    </row>
    <row r="1580" spans="1:6" x14ac:dyDescent="0.2">
      <c r="A1580"/>
      <c r="D1580"/>
      <c r="E1580"/>
      <c r="F1580"/>
    </row>
    <row r="1581" spans="1:6" x14ac:dyDescent="0.2">
      <c r="A1581"/>
      <c r="D1581"/>
      <c r="E1581"/>
      <c r="F1581"/>
    </row>
    <row r="1582" spans="1:6" x14ac:dyDescent="0.2">
      <c r="A1582"/>
      <c r="D1582"/>
      <c r="E1582"/>
      <c r="F15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2022-11-17T23:48:50Z</dcterms:created>
  <dcterms:modified xsi:type="dcterms:W3CDTF">2022-11-23T21:26:01Z</dcterms:modified>
</cp:coreProperties>
</file>