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Нужные Pic\Для обучения за границей\Kleve HSRW\HSRW\VII 2023\practical electronics\pe02\components\"/>
    </mc:Choice>
  </mc:AlternateContent>
  <xr:revisionPtr revIDLastSave="0" documentId="13_ncr:1_{08BD4524-9475-4172-9297-C84DF5932F6D}" xr6:coauthVersionLast="47" xr6:coauthVersionMax="47" xr10:uidLastSave="{00000000-0000-0000-0000-000000000000}"/>
  <workbookProtection lockStructure="1"/>
  <bookViews>
    <workbookView xWindow="11808" yWindow="0" windowWidth="11328" windowHeight="12336" xr2:uid="{00000000-000D-0000-FFFF-FFFF00000000}"/>
  </bookViews>
  <sheets>
    <sheet name="Par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5" l="1"/>
  <c r="I6" i="5"/>
  <c r="I8" i="5"/>
  <c r="I9" i="5"/>
  <c r="I10" i="5"/>
  <c r="I11" i="5"/>
  <c r="I12" i="5"/>
  <c r="I13" i="5"/>
  <c r="I14" i="5"/>
  <c r="I15" i="5"/>
  <c r="I16" i="5"/>
  <c r="I5" i="5"/>
  <c r="I20" i="5" l="1"/>
  <c r="I22" i="5" s="1"/>
  <c r="I21" i="5" l="1"/>
</calcChain>
</file>

<file path=xl/sharedStrings.xml><?xml version="1.0" encoding="utf-8"?>
<sst xmlns="http://schemas.openxmlformats.org/spreadsheetml/2006/main" count="92" uniqueCount="80">
  <si>
    <t>Link</t>
  </si>
  <si>
    <t>total price*</t>
  </si>
  <si>
    <t>total price inclusive VAT:</t>
  </si>
  <si>
    <t>value added tax (VAT)</t>
  </si>
  <si>
    <t>No.</t>
  </si>
  <si>
    <t>component</t>
  </si>
  <si>
    <t>manufacturer</t>
  </si>
  <si>
    <t>ordering code (manufacturer)</t>
  </si>
  <si>
    <t>ordering code (vendor)</t>
  </si>
  <si>
    <t>Price per unit €*</t>
  </si>
  <si>
    <t>Price €*</t>
  </si>
  <si>
    <t>vendor</t>
  </si>
  <si>
    <t>*without value added tax (VAT)</t>
  </si>
  <si>
    <t>https://www.reichelt.de/</t>
  </si>
  <si>
    <t>https://www.conrad.biz/</t>
  </si>
  <si>
    <t>language</t>
  </si>
  <si>
    <t>shop</t>
  </si>
  <si>
    <t>homepage</t>
  </si>
  <si>
    <t>Group no.</t>
  </si>
  <si>
    <t>https://www.mouser.de/</t>
  </si>
  <si>
    <t>Team members</t>
  </si>
  <si>
    <t>Date</t>
  </si>
  <si>
    <t>https://ee.hsrw.org/</t>
  </si>
  <si>
    <t>Example Project</t>
  </si>
  <si>
    <t>Stamm, Kremer</t>
  </si>
  <si>
    <t>99</t>
  </si>
  <si>
    <t>Project</t>
  </si>
  <si>
    <t>List of suitable vendors:</t>
  </si>
  <si>
    <t>Qty.</t>
  </si>
  <si>
    <t>en/de</t>
  </si>
  <si>
    <t>en</t>
  </si>
  <si>
    <t>Other</t>
  </si>
  <si>
    <t>HSRW</t>
  </si>
  <si>
    <t>Mouser</t>
  </si>
  <si>
    <t>Reichelt</t>
  </si>
  <si>
    <t>Conrad</t>
  </si>
  <si>
    <t>only when absolutely necessary</t>
  </si>
  <si>
    <t>https://www.mouser.de/ProductDetail/Analog-Devices/ADP2303ARDZ-5.0-R7?qs=WIvQP4zGanhBp7gSLomcnw%3D%3D</t>
  </si>
  <si>
    <t>Analog devices</t>
  </si>
  <si>
    <t>Switching Voltage Regulators</t>
  </si>
  <si>
    <t xml:space="preserve">ADP2303ARDZ-5.0-R7 </t>
  </si>
  <si>
    <t xml:space="preserve">584-ADP2303ARDZ5.0R7 </t>
  </si>
  <si>
    <t>6N138S</t>
  </si>
  <si>
    <t>Lite-On</t>
  </si>
  <si>
    <t xml:space="preserve">859-6N138S </t>
  </si>
  <si>
    <t>https://www.mouser.de/ProductDetail/Lite-On/6N138S?qs=PByDJ0nQNwpiJNZ8Mk8Kdw%3D%3D</t>
  </si>
  <si>
    <t>Optocoupler, SMD</t>
  </si>
  <si>
    <t>https://www.mouser.de/ProductDetail/Lite-On/6N138?qs=PByDJ0nQNwrHY388gp7wNw%3D%3D</t>
  </si>
  <si>
    <t>Optocoupler, Throug-hole</t>
  </si>
  <si>
    <t>6N138</t>
  </si>
  <si>
    <t xml:space="preserve">859-6N138 </t>
  </si>
  <si>
    <t>https://www.mouser.de/ProductDetail/Adafruit/1134?qs=GURawfaeGuCcC0%252BrNLxslQ%3D%3D</t>
  </si>
  <si>
    <t>Adafruit</t>
  </si>
  <si>
    <t>MIDI Jack</t>
  </si>
  <si>
    <t xml:space="preserve">485-1134 </t>
  </si>
  <si>
    <t>Power Inductor</t>
  </si>
  <si>
    <t xml:space="preserve">SRP7050WA-4R7M </t>
  </si>
  <si>
    <t>Bourns</t>
  </si>
  <si>
    <t xml:space="preserve">652-SRP7050WA-4R7M </t>
  </si>
  <si>
    <t>https://www.mouser.de/ProductDetail/Vishay-General-Semiconductor/SSB43L-E3-52T?qs=x2jpVgRnAtN%252BZmsb%252BlLseQ%3D%3D</t>
  </si>
  <si>
    <t>https://www.mouser.de/ProductDetail/Bourns/SRP7050WA-4R7M?qs=9vOqFld9vZVxfsU2npi0LA%3D%3D</t>
  </si>
  <si>
    <t>Schottky Diode</t>
  </si>
  <si>
    <t>Vishay General Semiconductor</t>
  </si>
  <si>
    <t>SSB43L-E3/52T</t>
  </si>
  <si>
    <t xml:space="preserve">625-SSB43L-E3 </t>
  </si>
  <si>
    <t>https://www.mouser.de/ProductDetail/onsemi-Fairchild/1N914?qs=sGAEpiMZZMtbRapU8LlZDwxyh3P6uVi9TvzO9LapaRI%3D</t>
  </si>
  <si>
    <t>onsemi</t>
  </si>
  <si>
    <t xml:space="preserve">1N914 </t>
  </si>
  <si>
    <t xml:space="preserve">512-1N914 </t>
  </si>
  <si>
    <t>Taiwan semiconductor</t>
  </si>
  <si>
    <t>1N914 Diode, Through-hole</t>
  </si>
  <si>
    <t xml:space="preserve"> 1N914 Diode, SMD</t>
  </si>
  <si>
    <t xml:space="preserve">1N914BW RHG </t>
  </si>
  <si>
    <t xml:space="preserve">821-1N914BWRHG </t>
  </si>
  <si>
    <t>https://www.mouser.de/ProductDetail/Taiwan-Semiconductor/1N914BW-RHG?qs=KwaGCOX4wIYPM9%252B%2FnSKQAQ%3D%3D</t>
  </si>
  <si>
    <t>https://www.mouser.de/ProductDetail/SparkFun/PRT-10811?qs=WyAARYrbSna7U1x2Qa%2FYmw%3D%3D</t>
  </si>
  <si>
    <t>SparkFun</t>
  </si>
  <si>
    <t>DC Barrel Jack Adapter</t>
  </si>
  <si>
    <t>PRT-10811</t>
  </si>
  <si>
    <t>474-PRT-10811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</si>
</sst>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right" vertical="center"/>
    </xf>
    <xf numFmtId="2" fontId="0" fillId="2" borderId="6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 vertical="center"/>
    </xf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5" xfId="0" applyFill="1" applyBorder="1" applyAlignment="1">
      <alignment horizontal="center"/>
    </xf>
    <xf numFmtId="49" fontId="0" fillId="0" borderId="6" xfId="0" applyNumberFormat="1" applyBorder="1" applyAlignment="1" applyProtection="1">
      <alignment horizontal="right"/>
      <protection locked="0"/>
    </xf>
    <xf numFmtId="14" fontId="0" fillId="0" borderId="6" xfId="0" applyNumberFormat="1" applyBorder="1" applyProtection="1"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2" fontId="0" fillId="0" borderId="3" xfId="0" applyNumberFormat="1" applyBorder="1" applyAlignment="1" applyProtection="1">
      <alignment horizontal="center" vertical="center"/>
      <protection locked="0"/>
    </xf>
    <xf numFmtId="2" fontId="1" fillId="0" borderId="3" xfId="1" applyNumberFormat="1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2" fontId="0" fillId="0" borderId="4" xfId="0" applyNumberFormat="1" applyBorder="1" applyAlignment="1" applyProtection="1">
      <alignment horizontal="center" vertical="center"/>
      <protection locked="0"/>
    </xf>
    <xf numFmtId="2" fontId="1" fillId="0" borderId="4" xfId="1" applyNumberFormat="1" applyFill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2" fontId="0" fillId="0" borderId="7" xfId="0" applyNumberFormat="1" applyBorder="1" applyAlignment="1" applyProtection="1">
      <alignment horizontal="center" vertical="center"/>
      <protection locked="0"/>
    </xf>
    <xf numFmtId="2" fontId="1" fillId="0" borderId="7" xfId="1" applyNumberFormat="1" applyFill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2" fontId="0" fillId="0" borderId="5" xfId="0" applyNumberFormat="1" applyBorder="1" applyAlignment="1" applyProtection="1">
      <alignment horizontal="center" vertical="center"/>
      <protection locked="0"/>
    </xf>
    <xf numFmtId="2" fontId="1" fillId="0" borderId="5" xfId="1" applyNumberFormat="1" applyFill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4" fontId="0" fillId="0" borderId="6" xfId="0" applyNumberFormat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0" xfId="1" applyFill="1" applyBorder="1" applyAlignment="1">
      <alignment horizontal="left"/>
    </xf>
    <xf numFmtId="0" fontId="1" fillId="2" borderId="9" xfId="1" applyFill="1" applyBorder="1" applyAlignment="1">
      <alignment horizontal="left"/>
    </xf>
    <xf numFmtId="0" fontId="1" fillId="2" borderId="15" xfId="1" applyFill="1" applyBorder="1" applyAlignment="1">
      <alignment horizontal="left"/>
    </xf>
    <xf numFmtId="0" fontId="1" fillId="2" borderId="16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e.hsrw.org/" TargetMode="External"/><Relationship Id="rId2" Type="http://schemas.openxmlformats.org/officeDocument/2006/relationships/hyperlink" Target="https://www.mouser.de/" TargetMode="External"/><Relationship Id="rId1" Type="http://schemas.openxmlformats.org/officeDocument/2006/relationships/hyperlink" Target="https://www.reichelt.d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rad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view="pageLayout" topLeftCell="A2" zoomScaleNormal="100" workbookViewId="0">
      <selection activeCell="I13" sqref="I13"/>
    </sheetView>
  </sheetViews>
  <sheetFormatPr defaultColWidth="11.5546875" defaultRowHeight="14.4" x14ac:dyDescent="0.3"/>
  <cols>
    <col min="1" max="1" width="5" customWidth="1"/>
    <col min="2" max="2" width="4.88671875" customWidth="1"/>
    <col min="3" max="3" width="12.44140625" customWidth="1"/>
    <col min="4" max="4" width="14.44140625" customWidth="1"/>
    <col min="5" max="5" width="13.77734375" customWidth="1"/>
    <col min="6" max="6" width="7.77734375" customWidth="1"/>
    <col min="7" max="7" width="12.88671875" customWidth="1"/>
    <col min="8" max="8" width="8.6640625" customWidth="1"/>
    <col min="9" max="9" width="6.5546875" customWidth="1"/>
    <col min="10" max="10" width="55.33203125" customWidth="1"/>
    <col min="13" max="13" width="12.33203125" customWidth="1"/>
    <col min="20" max="20" width="9.44140625" customWidth="1"/>
    <col min="21" max="21" width="17.6640625" customWidth="1"/>
  </cols>
  <sheetData>
    <row r="1" spans="1:10" x14ac:dyDescent="0.3">
      <c r="A1" s="42" t="s">
        <v>18</v>
      </c>
      <c r="B1" s="43"/>
      <c r="C1" s="20" t="s">
        <v>25</v>
      </c>
      <c r="G1" s="6" t="s">
        <v>26</v>
      </c>
      <c r="H1" s="38" t="s">
        <v>23</v>
      </c>
      <c r="I1" s="38"/>
      <c r="J1" s="38"/>
    </row>
    <row r="2" spans="1:10" x14ac:dyDescent="0.3">
      <c r="A2" s="42" t="s">
        <v>21</v>
      </c>
      <c r="B2" s="43"/>
      <c r="C2" s="21">
        <v>43753</v>
      </c>
      <c r="G2" s="6" t="s">
        <v>20</v>
      </c>
      <c r="H2" s="39" t="s">
        <v>24</v>
      </c>
      <c r="I2" s="39"/>
      <c r="J2" s="39"/>
    </row>
    <row r="4" spans="1:10" ht="43.2" x14ac:dyDescent="0.3">
      <c r="A4" s="5" t="s">
        <v>4</v>
      </c>
      <c r="B4" s="5" t="s">
        <v>28</v>
      </c>
      <c r="C4" s="5" t="s">
        <v>6</v>
      </c>
      <c r="D4" s="5" t="s">
        <v>5</v>
      </c>
      <c r="E4" s="5" t="s">
        <v>7</v>
      </c>
      <c r="F4" s="5" t="s">
        <v>11</v>
      </c>
      <c r="G4" s="5" t="s">
        <v>8</v>
      </c>
      <c r="H4" s="5" t="s">
        <v>9</v>
      </c>
      <c r="I4" s="5" t="s">
        <v>10</v>
      </c>
      <c r="J4" s="5" t="s">
        <v>0</v>
      </c>
    </row>
    <row r="5" spans="1:10" ht="46.2" customHeight="1" x14ac:dyDescent="0.3">
      <c r="A5" s="7">
        <v>1</v>
      </c>
      <c r="B5" s="22">
        <v>1</v>
      </c>
      <c r="C5" s="23" t="s">
        <v>38</v>
      </c>
      <c r="D5" s="23" t="s">
        <v>39</v>
      </c>
      <c r="E5" s="23" t="s">
        <v>40</v>
      </c>
      <c r="F5" s="23" t="s">
        <v>33</v>
      </c>
      <c r="G5" s="23" t="s">
        <v>41</v>
      </c>
      <c r="H5" s="24">
        <v>3.59</v>
      </c>
      <c r="I5" s="24">
        <f>B5*H5</f>
        <v>3.59</v>
      </c>
      <c r="J5" s="25" t="s">
        <v>37</v>
      </c>
    </row>
    <row r="6" spans="1:10" x14ac:dyDescent="0.3">
      <c r="A6" s="8">
        <v>2</v>
      </c>
      <c r="B6" s="26">
        <v>1</v>
      </c>
      <c r="C6" s="27" t="s">
        <v>43</v>
      </c>
      <c r="D6" s="26" t="s">
        <v>46</v>
      </c>
      <c r="E6" s="26" t="s">
        <v>42</v>
      </c>
      <c r="F6" s="27" t="s">
        <v>33</v>
      </c>
      <c r="G6" s="26" t="s">
        <v>44</v>
      </c>
      <c r="H6" s="28">
        <v>0.76300000000000001</v>
      </c>
      <c r="I6" s="28">
        <f t="shared" ref="I6:I16" si="0">B6*H6</f>
        <v>0.76300000000000001</v>
      </c>
      <c r="J6" s="29" t="s">
        <v>45</v>
      </c>
    </row>
    <row r="7" spans="1:10" ht="28.8" x14ac:dyDescent="0.3">
      <c r="A7" s="8">
        <v>3</v>
      </c>
      <c r="B7" s="26">
        <v>1</v>
      </c>
      <c r="C7" s="27" t="s">
        <v>43</v>
      </c>
      <c r="D7" s="27" t="s">
        <v>48</v>
      </c>
      <c r="E7" s="26" t="s">
        <v>49</v>
      </c>
      <c r="F7" s="27" t="s">
        <v>33</v>
      </c>
      <c r="G7" s="26" t="s">
        <v>50</v>
      </c>
      <c r="H7" s="28">
        <v>0.74399999999999999</v>
      </c>
      <c r="I7" s="28">
        <f t="shared" ref="I7" si="1">B7*H7</f>
        <v>0.74399999999999999</v>
      </c>
      <c r="J7" s="29" t="s">
        <v>47</v>
      </c>
    </row>
    <row r="8" spans="1:10" x14ac:dyDescent="0.3">
      <c r="A8" s="8">
        <v>4</v>
      </c>
      <c r="B8" s="26">
        <v>2</v>
      </c>
      <c r="C8" s="27" t="s">
        <v>52</v>
      </c>
      <c r="D8" s="26" t="s">
        <v>53</v>
      </c>
      <c r="E8" s="27">
        <v>1134</v>
      </c>
      <c r="F8" s="27" t="s">
        <v>33</v>
      </c>
      <c r="G8" s="26" t="s">
        <v>54</v>
      </c>
      <c r="H8" s="28">
        <v>1.63</v>
      </c>
      <c r="I8" s="28">
        <f t="shared" si="0"/>
        <v>3.26</v>
      </c>
      <c r="J8" s="29" t="s">
        <v>51</v>
      </c>
    </row>
    <row r="9" spans="1:10" x14ac:dyDescent="0.3">
      <c r="A9" s="8">
        <v>5</v>
      </c>
      <c r="B9" s="26">
        <v>1</v>
      </c>
      <c r="C9" s="27" t="s">
        <v>57</v>
      </c>
      <c r="D9" s="26" t="s">
        <v>55</v>
      </c>
      <c r="E9" s="26" t="s">
        <v>56</v>
      </c>
      <c r="F9" s="27" t="s">
        <v>33</v>
      </c>
      <c r="G9" s="26" t="s">
        <v>58</v>
      </c>
      <c r="H9" s="28">
        <v>0.93899999999999995</v>
      </c>
      <c r="I9" s="28">
        <f t="shared" si="0"/>
        <v>0.93899999999999995</v>
      </c>
      <c r="J9" s="29" t="s">
        <v>60</v>
      </c>
    </row>
    <row r="10" spans="1:10" ht="57.6" x14ac:dyDescent="0.3">
      <c r="A10" s="8">
        <v>6</v>
      </c>
      <c r="B10" s="26">
        <v>1</v>
      </c>
      <c r="C10" s="27" t="s">
        <v>62</v>
      </c>
      <c r="D10" s="26" t="s">
        <v>61</v>
      </c>
      <c r="E10" s="26" t="s">
        <v>63</v>
      </c>
      <c r="F10" s="27" t="s">
        <v>33</v>
      </c>
      <c r="G10" s="26" t="s">
        <v>64</v>
      </c>
      <c r="H10" s="28">
        <v>0.502</v>
      </c>
      <c r="I10" s="28">
        <f t="shared" si="0"/>
        <v>0.502</v>
      </c>
      <c r="J10" s="29" t="s">
        <v>59</v>
      </c>
    </row>
    <row r="11" spans="1:10" x14ac:dyDescent="0.3">
      <c r="A11" s="9">
        <v>7</v>
      </c>
      <c r="B11" s="30">
        <v>1</v>
      </c>
      <c r="C11" s="31" t="s">
        <v>66</v>
      </c>
      <c r="D11" s="30" t="s">
        <v>70</v>
      </c>
      <c r="E11" s="30" t="s">
        <v>67</v>
      </c>
      <c r="F11" s="31" t="s">
        <v>33</v>
      </c>
      <c r="G11" s="30" t="s">
        <v>68</v>
      </c>
      <c r="H11" s="32">
        <v>9.2999999999999999E-2</v>
      </c>
      <c r="I11" s="32">
        <f t="shared" si="0"/>
        <v>9.2999999999999999E-2</v>
      </c>
      <c r="J11" s="33" t="s">
        <v>65</v>
      </c>
    </row>
    <row r="12" spans="1:10" ht="43.2" x14ac:dyDescent="0.3">
      <c r="A12" s="9">
        <v>8</v>
      </c>
      <c r="B12" s="30">
        <v>1</v>
      </c>
      <c r="C12" s="31" t="s">
        <v>69</v>
      </c>
      <c r="D12" s="30" t="s">
        <v>71</v>
      </c>
      <c r="E12" s="30" t="s">
        <v>72</v>
      </c>
      <c r="F12" s="31" t="s">
        <v>33</v>
      </c>
      <c r="G12" s="30" t="s">
        <v>73</v>
      </c>
      <c r="H12" s="32">
        <v>0.158</v>
      </c>
      <c r="I12" s="32">
        <f t="shared" si="0"/>
        <v>0.158</v>
      </c>
      <c r="J12" s="33" t="s">
        <v>74</v>
      </c>
    </row>
    <row r="13" spans="1:10" x14ac:dyDescent="0.3">
      <c r="A13" s="9">
        <v>9</v>
      </c>
      <c r="B13" s="30">
        <v>1</v>
      </c>
      <c r="C13" s="31" t="s">
        <v>76</v>
      </c>
      <c r="D13" s="30" t="s">
        <v>77</v>
      </c>
      <c r="E13" s="30" t="s">
        <v>78</v>
      </c>
      <c r="F13" s="31" t="s">
        <v>33</v>
      </c>
      <c r="G13" s="30" t="s">
        <v>79</v>
      </c>
      <c r="H13" s="32">
        <v>0.88400000000000001</v>
      </c>
      <c r="I13" s="32">
        <f t="shared" si="0"/>
        <v>0.88400000000000001</v>
      </c>
      <c r="J13" s="33" t="s">
        <v>75</v>
      </c>
    </row>
    <row r="14" spans="1:10" x14ac:dyDescent="0.3">
      <c r="A14" s="9">
        <v>10</v>
      </c>
      <c r="B14" s="30"/>
      <c r="C14" s="31"/>
      <c r="D14" s="30"/>
      <c r="E14" s="30"/>
      <c r="F14" s="31"/>
      <c r="G14" s="30"/>
      <c r="H14" s="32"/>
      <c r="I14" s="32">
        <f t="shared" si="0"/>
        <v>0</v>
      </c>
      <c r="J14" s="33"/>
    </row>
    <row r="15" spans="1:10" x14ac:dyDescent="0.3">
      <c r="A15" s="9">
        <v>11</v>
      </c>
      <c r="B15" s="30"/>
      <c r="C15" s="31"/>
      <c r="D15" s="30"/>
      <c r="E15" s="30"/>
      <c r="F15" s="31"/>
      <c r="G15" s="30"/>
      <c r="H15" s="32"/>
      <c r="I15" s="32">
        <f t="shared" si="0"/>
        <v>0</v>
      </c>
      <c r="J15" s="33"/>
    </row>
    <row r="16" spans="1:10" x14ac:dyDescent="0.3">
      <c r="A16" s="9">
        <v>12</v>
      </c>
      <c r="B16" s="30"/>
      <c r="C16" s="31"/>
      <c r="D16" s="30"/>
      <c r="E16" s="30"/>
      <c r="F16" s="31"/>
      <c r="G16" s="30"/>
      <c r="H16" s="32"/>
      <c r="I16" s="32">
        <f t="shared" si="0"/>
        <v>0</v>
      </c>
      <c r="J16" s="33"/>
    </row>
    <row r="17" spans="1:10" x14ac:dyDescent="0.3">
      <c r="A17" s="9">
        <v>13</v>
      </c>
      <c r="B17" s="30"/>
      <c r="C17" s="31"/>
      <c r="D17" s="30"/>
      <c r="E17" s="30"/>
      <c r="F17" s="31"/>
      <c r="G17" s="30"/>
      <c r="H17" s="32"/>
      <c r="I17" s="32"/>
      <c r="J17" s="33"/>
    </row>
    <row r="18" spans="1:10" x14ac:dyDescent="0.3">
      <c r="A18" s="9">
        <v>14</v>
      </c>
      <c r="B18" s="30"/>
      <c r="C18" s="31"/>
      <c r="D18" s="30"/>
      <c r="E18" s="30"/>
      <c r="F18" s="31"/>
      <c r="G18" s="30"/>
      <c r="H18" s="32"/>
      <c r="I18" s="32"/>
      <c r="J18" s="33"/>
    </row>
    <row r="19" spans="1:10" x14ac:dyDescent="0.3">
      <c r="A19" s="10">
        <v>15</v>
      </c>
      <c r="B19" s="34"/>
      <c r="C19" s="35"/>
      <c r="D19" s="34"/>
      <c r="E19" s="34"/>
      <c r="F19" s="35"/>
      <c r="G19" s="34"/>
      <c r="H19" s="36"/>
      <c r="I19" s="36"/>
      <c r="J19" s="37"/>
    </row>
    <row r="20" spans="1:10" x14ac:dyDescent="0.3">
      <c r="G20" s="40" t="s">
        <v>1</v>
      </c>
      <c r="H20" s="40"/>
      <c r="I20" s="13">
        <f>SUM(I5:I19)</f>
        <v>10.933</v>
      </c>
      <c r="J20" s="4"/>
    </row>
    <row r="21" spans="1:10" x14ac:dyDescent="0.3">
      <c r="A21" s="14" t="s">
        <v>27</v>
      </c>
      <c r="B21" s="15"/>
      <c r="C21" s="15"/>
      <c r="D21" s="15"/>
      <c r="E21" s="16"/>
      <c r="G21" s="41" t="s">
        <v>3</v>
      </c>
      <c r="H21" s="41"/>
      <c r="I21" s="11">
        <f>I20*0.19</f>
        <v>2.0772699999999999</v>
      </c>
    </row>
    <row r="22" spans="1:10" x14ac:dyDescent="0.3">
      <c r="A22" s="44" t="s">
        <v>16</v>
      </c>
      <c r="B22" s="45"/>
      <c r="C22" s="17" t="s">
        <v>15</v>
      </c>
      <c r="D22" s="45" t="s">
        <v>17</v>
      </c>
      <c r="E22" s="48"/>
      <c r="G22" s="41" t="s">
        <v>2</v>
      </c>
      <c r="H22" s="41"/>
      <c r="I22" s="12">
        <f>I20*1.19</f>
        <v>13.010269999999998</v>
      </c>
    </row>
    <row r="23" spans="1:10" x14ac:dyDescent="0.3">
      <c r="A23" s="46" t="s">
        <v>32</v>
      </c>
      <c r="B23" s="47"/>
      <c r="C23" s="18" t="s">
        <v>30</v>
      </c>
      <c r="D23" s="51" t="s">
        <v>22</v>
      </c>
      <c r="E23" s="52"/>
    </row>
    <row r="24" spans="1:10" x14ac:dyDescent="0.3">
      <c r="A24" s="46" t="s">
        <v>33</v>
      </c>
      <c r="B24" s="47"/>
      <c r="C24" s="18" t="s">
        <v>29</v>
      </c>
      <c r="D24" s="51" t="s">
        <v>19</v>
      </c>
      <c r="E24" s="52"/>
    </row>
    <row r="25" spans="1:10" x14ac:dyDescent="0.3">
      <c r="A25" s="46" t="s">
        <v>34</v>
      </c>
      <c r="B25" s="47"/>
      <c r="C25" s="18" t="s">
        <v>29</v>
      </c>
      <c r="D25" s="51" t="s">
        <v>13</v>
      </c>
      <c r="E25" s="52"/>
      <c r="H25" t="s">
        <v>12</v>
      </c>
    </row>
    <row r="26" spans="1:10" x14ac:dyDescent="0.3">
      <c r="A26" s="49" t="s">
        <v>35</v>
      </c>
      <c r="B26" s="50"/>
      <c r="C26" s="19" t="s">
        <v>29</v>
      </c>
      <c r="D26" s="53" t="s">
        <v>14</v>
      </c>
      <c r="E26" s="54"/>
    </row>
    <row r="27" spans="1:10" x14ac:dyDescent="0.3">
      <c r="A27" s="49" t="s">
        <v>31</v>
      </c>
      <c r="B27" s="50"/>
      <c r="C27" s="19"/>
      <c r="D27" s="53" t="s">
        <v>36</v>
      </c>
      <c r="E27" s="54"/>
    </row>
    <row r="42" spans="1:10" x14ac:dyDescent="0.3">
      <c r="A42" s="2"/>
      <c r="B42" s="2"/>
      <c r="C42" s="1"/>
      <c r="D42" s="2"/>
      <c r="E42" s="1"/>
      <c r="F42" s="2"/>
      <c r="G42" s="2"/>
      <c r="H42" s="2"/>
      <c r="I42" s="2"/>
      <c r="J42" s="2"/>
    </row>
    <row r="43" spans="1:10" x14ac:dyDescent="0.3">
      <c r="A43" s="1"/>
      <c r="B43" s="1"/>
      <c r="C43" s="2"/>
      <c r="D43" s="1"/>
      <c r="E43" s="2"/>
      <c r="F43" s="2"/>
      <c r="G43" s="1"/>
      <c r="H43" s="1"/>
      <c r="I43" s="1"/>
      <c r="J43" s="3"/>
    </row>
    <row r="44" spans="1:10" x14ac:dyDescent="0.3">
      <c r="A44" s="1"/>
      <c r="B44" s="1"/>
      <c r="C44" s="2"/>
      <c r="D44" s="1"/>
      <c r="E44" s="1"/>
      <c r="F44" s="2"/>
      <c r="G44" s="1"/>
      <c r="H44" s="1"/>
      <c r="I44" s="1"/>
      <c r="J44" s="3"/>
    </row>
    <row r="45" spans="1:10" x14ac:dyDescent="0.3">
      <c r="A45" s="1"/>
      <c r="B45" s="1"/>
      <c r="C45" s="2"/>
      <c r="D45" s="2"/>
      <c r="E45" s="1"/>
      <c r="F45" s="2"/>
      <c r="G45" s="1"/>
      <c r="H45" s="1"/>
      <c r="I45" s="1"/>
      <c r="J45" s="3"/>
    </row>
    <row r="46" spans="1:10" x14ac:dyDescent="0.3">
      <c r="A46" s="1"/>
      <c r="B46" s="1"/>
      <c r="C46" s="2"/>
      <c r="D46" s="1"/>
      <c r="E46" s="1"/>
      <c r="F46" s="2"/>
      <c r="G46" s="1"/>
      <c r="H46" s="1"/>
      <c r="I46" s="1"/>
      <c r="J46" s="3"/>
    </row>
    <row r="47" spans="1:10" x14ac:dyDescent="0.3">
      <c r="A47" s="1"/>
      <c r="B47" s="1"/>
      <c r="C47" s="1"/>
      <c r="D47" s="1"/>
      <c r="E47" s="1"/>
      <c r="F47" s="2"/>
      <c r="G47" s="1"/>
      <c r="H47" s="1"/>
      <c r="I47" s="1"/>
      <c r="J47" s="3"/>
    </row>
    <row r="48" spans="1:10" x14ac:dyDescent="0.3">
      <c r="A48" s="1"/>
      <c r="B48" s="1"/>
      <c r="C48" s="2"/>
      <c r="D48" s="1"/>
      <c r="E48" s="1"/>
      <c r="F48" s="2"/>
      <c r="G48" s="1"/>
      <c r="H48" s="1"/>
      <c r="I48" s="1"/>
      <c r="J48" s="3"/>
    </row>
    <row r="49" spans="1:10" x14ac:dyDescent="0.3">
      <c r="A49" s="1"/>
      <c r="B49" s="1"/>
      <c r="C49" s="2"/>
      <c r="D49" s="1"/>
      <c r="E49" s="1"/>
      <c r="F49" s="2"/>
      <c r="G49" s="1"/>
      <c r="H49" s="1"/>
      <c r="I49" s="1"/>
      <c r="J49" s="3"/>
    </row>
  </sheetData>
  <sheetProtection sheet="1" objects="1" scenarios="1"/>
  <mergeCells count="19">
    <mergeCell ref="A24:B24"/>
    <mergeCell ref="A25:B25"/>
    <mergeCell ref="A27:B27"/>
    <mergeCell ref="D23:E23"/>
    <mergeCell ref="D24:E24"/>
    <mergeCell ref="D25:E25"/>
    <mergeCell ref="D27:E27"/>
    <mergeCell ref="A26:B26"/>
    <mergeCell ref="D26:E26"/>
    <mergeCell ref="A1:B1"/>
    <mergeCell ref="A2:B2"/>
    <mergeCell ref="A22:B22"/>
    <mergeCell ref="A23:B23"/>
    <mergeCell ref="D22:E22"/>
    <mergeCell ref="H1:J1"/>
    <mergeCell ref="H2:J2"/>
    <mergeCell ref="G20:H20"/>
    <mergeCell ref="G21:H21"/>
    <mergeCell ref="G22:H22"/>
  </mergeCells>
  <dataValidations count="1">
    <dataValidation type="list" allowBlank="1" showInputMessage="1" showErrorMessage="1" sqref="F5:F19" xr:uid="{00000000-0002-0000-0000-000000000000}">
      <formula1>$A$23:$A$27</formula1>
    </dataValidation>
  </dataValidations>
  <hyperlinks>
    <hyperlink ref="D25" r:id="rId1" xr:uid="{00000000-0004-0000-0000-000000000000}"/>
    <hyperlink ref="D24" r:id="rId2" xr:uid="{00000000-0004-0000-0000-000001000000}"/>
    <hyperlink ref="D23" r:id="rId3" xr:uid="{00000000-0004-0000-0000-000002000000}"/>
    <hyperlink ref="D26" r:id="rId4" xr:uid="{00000000-0004-0000-0000-000004000000}"/>
  </hyperlinks>
  <pageMargins left="0.25" right="0.25" top="0.75" bottom="0.75" header="0.3" footer="0.3"/>
  <pageSetup paperSize="9" orientation="landscape" r:id="rId5"/>
  <headerFooter>
    <oddHeader>&amp;CParts list
Practical Electronics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>Hochschule Rhein-Waal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Muhs, Friedrich</dc:creator>
  <cp:lastModifiedBy>Maksim Eremenko</cp:lastModifiedBy>
  <cp:lastPrinted>2017-02-08T11:39:48Z</cp:lastPrinted>
  <dcterms:created xsi:type="dcterms:W3CDTF">2017-02-06T13:00:47Z</dcterms:created>
  <dcterms:modified xsi:type="dcterms:W3CDTF">2023-11-05T07:40:21Z</dcterms:modified>
</cp:coreProperties>
</file>