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808cfcc61273f/Desktop/"/>
    </mc:Choice>
  </mc:AlternateContent>
  <xr:revisionPtr revIDLastSave="190" documentId="8_{C15AF51B-CC60-46FE-BCCC-DECB839B3E84}" xr6:coauthVersionLast="47" xr6:coauthVersionMax="47" xr10:uidLastSave="{396FFDE3-3DCC-4C30-B92B-173F74A56774}"/>
  <bookViews>
    <workbookView xWindow="-110" yWindow="-110" windowWidth="19420" windowHeight="11500" tabRatio="825" activeTab="3" xr2:uid="{702836F6-C782-41D3-8607-A497BFBFDEA0}"/>
  </bookViews>
  <sheets>
    <sheet name="Energy_Consumptions" sheetId="1" r:id="rId1"/>
    <sheet name="Rates" sheetId="2" r:id="rId2"/>
    <sheet name="Building_Master" sheetId="3" r:id="rId3"/>
    <sheet name="Weather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3" i="3"/>
  <c r="B3" i="4" s="1"/>
  <c r="C3" i="4" s="1"/>
  <c r="C4" i="3"/>
  <c r="B4" i="4" s="1"/>
  <c r="C4" i="4" s="1"/>
  <c r="C5" i="3"/>
  <c r="B5" i="4" s="1"/>
  <c r="C5" i="4" s="1"/>
  <c r="C6" i="3"/>
  <c r="B6" i="4" s="1"/>
  <c r="C6" i="4" s="1"/>
  <c r="C7" i="3"/>
  <c r="B7" i="4" s="1"/>
  <c r="C7" i="4" s="1"/>
  <c r="C8" i="3"/>
  <c r="B8" i="4" s="1"/>
  <c r="C8" i="4" s="1"/>
  <c r="C9" i="3"/>
  <c r="B9" i="4" s="1"/>
  <c r="C9" i="4" s="1"/>
  <c r="C10" i="3"/>
  <c r="B10" i="4" s="1"/>
  <c r="C10" i="4" s="1"/>
  <c r="C11" i="3"/>
  <c r="B11" i="4" s="1"/>
  <c r="C11" i="4" s="1"/>
  <c r="C12" i="3"/>
  <c r="B12" i="4" s="1"/>
  <c r="C12" i="4" s="1"/>
  <c r="C13" i="3"/>
  <c r="B13" i="4" s="1"/>
  <c r="C13" i="4" s="1"/>
  <c r="C14" i="3"/>
  <c r="B14" i="4" s="1"/>
  <c r="C14" i="4" s="1"/>
  <c r="C15" i="3"/>
  <c r="B15" i="4" s="1"/>
  <c r="C15" i="4" s="1"/>
  <c r="C16" i="3"/>
  <c r="B16" i="4" s="1"/>
  <c r="C16" i="4" s="1"/>
  <c r="C17" i="3"/>
  <c r="B17" i="4" s="1"/>
  <c r="C17" i="4" s="1"/>
  <c r="C18" i="3"/>
  <c r="B18" i="4" s="1"/>
  <c r="C18" i="4" s="1"/>
  <c r="C19" i="3"/>
  <c r="B19" i="4" s="1"/>
  <c r="C19" i="4" s="1"/>
  <c r="C20" i="3"/>
  <c r="B20" i="4" s="1"/>
  <c r="C20" i="4" s="1"/>
  <c r="C21" i="3"/>
  <c r="B21" i="4" s="1"/>
  <c r="C21" i="4" s="1"/>
  <c r="C22" i="3"/>
  <c r="B22" i="4" s="1"/>
  <c r="C22" i="4" s="1"/>
  <c r="C23" i="3"/>
  <c r="B23" i="4" s="1"/>
  <c r="C23" i="4" s="1"/>
  <c r="C24" i="3"/>
  <c r="B24" i="4" s="1"/>
  <c r="C24" i="4" s="1"/>
  <c r="C25" i="3"/>
  <c r="B25" i="4" s="1"/>
  <c r="C25" i="4" s="1"/>
  <c r="C26" i="3"/>
  <c r="B26" i="4" s="1"/>
  <c r="C26" i="4" s="1"/>
  <c r="C27" i="3"/>
  <c r="B27" i="4" s="1"/>
  <c r="C27" i="4" s="1"/>
  <c r="C28" i="3"/>
  <c r="B28" i="4" s="1"/>
  <c r="C28" i="4" s="1"/>
  <c r="C29" i="3"/>
  <c r="B29" i="4" s="1"/>
  <c r="C29" i="4" s="1"/>
  <c r="C30" i="3"/>
  <c r="B30" i="4" s="1"/>
  <c r="C30" i="4" s="1"/>
  <c r="C31" i="3"/>
  <c r="B31" i="4" s="1"/>
  <c r="C31" i="4" s="1"/>
  <c r="C32" i="3"/>
  <c r="B32" i="4" s="1"/>
  <c r="C32" i="4" s="1"/>
  <c r="C33" i="3"/>
  <c r="B33" i="4" s="1"/>
  <c r="C33" i="4" s="1"/>
  <c r="C34" i="3"/>
  <c r="B34" i="4" s="1"/>
  <c r="C34" i="4" s="1"/>
  <c r="C35" i="3"/>
  <c r="B35" i="4" s="1"/>
  <c r="C35" i="4" s="1"/>
  <c r="C36" i="3"/>
  <c r="B36" i="4" s="1"/>
  <c r="C36" i="4" s="1"/>
  <c r="C37" i="3"/>
  <c r="B37" i="4" s="1"/>
  <c r="C37" i="4" s="1"/>
  <c r="C38" i="3"/>
  <c r="B38" i="4" s="1"/>
  <c r="C38" i="4" s="1"/>
  <c r="C39" i="3"/>
  <c r="B39" i="4" s="1"/>
  <c r="C39" i="4" s="1"/>
  <c r="C40" i="3"/>
  <c r="B40" i="4" s="1"/>
  <c r="C40" i="4" s="1"/>
  <c r="C41" i="3"/>
  <c r="B41" i="4" s="1"/>
  <c r="C41" i="4" s="1"/>
  <c r="C42" i="3"/>
  <c r="B42" i="4" s="1"/>
  <c r="C42" i="4" s="1"/>
  <c r="C43" i="3"/>
  <c r="B43" i="4" s="1"/>
  <c r="C43" i="4" s="1"/>
  <c r="C44" i="3"/>
  <c r="B44" i="4" s="1"/>
  <c r="C44" i="4" s="1"/>
  <c r="C45" i="3"/>
  <c r="B45" i="4" s="1"/>
  <c r="C45" i="4" s="1"/>
  <c r="C46" i="3"/>
  <c r="B46" i="4" s="1"/>
  <c r="C46" i="4" s="1"/>
  <c r="C47" i="3"/>
  <c r="B47" i="4" s="1"/>
  <c r="C47" i="4" s="1"/>
  <c r="C48" i="3"/>
  <c r="B48" i="4" s="1"/>
  <c r="C48" i="4" s="1"/>
  <c r="C49" i="3"/>
  <c r="B49" i="4" s="1"/>
  <c r="C49" i="4" s="1"/>
  <c r="C50" i="3"/>
  <c r="B50" i="4" s="1"/>
  <c r="C50" i="4" s="1"/>
  <c r="C51" i="3"/>
  <c r="B51" i="4" s="1"/>
  <c r="C51" i="4" s="1"/>
  <c r="C52" i="3"/>
  <c r="B52" i="4" s="1"/>
  <c r="C52" i="4" s="1"/>
  <c r="C53" i="3"/>
  <c r="B53" i="4" s="1"/>
  <c r="C53" i="4" s="1"/>
  <c r="C54" i="3"/>
  <c r="B54" i="4" s="1"/>
  <c r="C54" i="4" s="1"/>
  <c r="C55" i="3"/>
  <c r="B55" i="4" s="1"/>
  <c r="C55" i="4" s="1"/>
  <c r="C56" i="3"/>
  <c r="B56" i="4" s="1"/>
  <c r="C56" i="4" s="1"/>
  <c r="C57" i="3"/>
  <c r="B57" i="4" s="1"/>
  <c r="C57" i="4" s="1"/>
  <c r="C58" i="3"/>
  <c r="B58" i="4" s="1"/>
  <c r="C58" i="4" s="1"/>
  <c r="C59" i="3"/>
  <c r="B59" i="4" s="1"/>
  <c r="C59" i="4" s="1"/>
  <c r="C60" i="3"/>
  <c r="B60" i="4" s="1"/>
  <c r="C60" i="4" s="1"/>
  <c r="C61" i="3"/>
  <c r="B61" i="4" s="1"/>
  <c r="C61" i="4" s="1"/>
  <c r="C62" i="3"/>
  <c r="B62" i="4" s="1"/>
  <c r="C62" i="4" s="1"/>
  <c r="C63" i="3"/>
  <c r="B63" i="4" s="1"/>
  <c r="C63" i="4" s="1"/>
  <c r="C64" i="3"/>
  <c r="B64" i="4" s="1"/>
  <c r="C64" i="4" s="1"/>
  <c r="C65" i="3"/>
  <c r="B65" i="4" s="1"/>
  <c r="C65" i="4" s="1"/>
  <c r="C66" i="3"/>
  <c r="B66" i="4" s="1"/>
  <c r="C66" i="4" s="1"/>
  <c r="C67" i="3"/>
  <c r="B67" i="4" s="1"/>
  <c r="C67" i="4" s="1"/>
  <c r="C68" i="3"/>
  <c r="B68" i="4" s="1"/>
  <c r="C68" i="4" s="1"/>
  <c r="C69" i="3"/>
  <c r="B69" i="4" s="1"/>
  <c r="C69" i="4" s="1"/>
  <c r="C70" i="3"/>
  <c r="B70" i="4" s="1"/>
  <c r="C70" i="4" s="1"/>
  <c r="C71" i="3"/>
  <c r="B71" i="4" s="1"/>
  <c r="C71" i="4" s="1"/>
  <c r="C72" i="3"/>
  <c r="B72" i="4" s="1"/>
  <c r="C72" i="4" s="1"/>
  <c r="C73" i="3"/>
  <c r="B73" i="4" s="1"/>
  <c r="C73" i="4" s="1"/>
  <c r="C74" i="3"/>
  <c r="B74" i="4" s="1"/>
  <c r="C74" i="4" s="1"/>
  <c r="C75" i="3"/>
  <c r="B75" i="4" s="1"/>
  <c r="C75" i="4" s="1"/>
  <c r="C76" i="3"/>
  <c r="B76" i="4" s="1"/>
  <c r="C76" i="4" s="1"/>
  <c r="C77" i="3"/>
  <c r="B77" i="4" s="1"/>
  <c r="C77" i="4" s="1"/>
  <c r="C78" i="3"/>
  <c r="B78" i="4" s="1"/>
  <c r="C78" i="4" s="1"/>
  <c r="C79" i="3"/>
  <c r="B79" i="4" s="1"/>
  <c r="C79" i="4" s="1"/>
  <c r="C80" i="3"/>
  <c r="B80" i="4" s="1"/>
  <c r="C80" i="4" s="1"/>
  <c r="C81" i="3"/>
  <c r="B81" i="4" s="1"/>
  <c r="C81" i="4" s="1"/>
  <c r="C82" i="3"/>
  <c r="B82" i="4" s="1"/>
  <c r="C82" i="4" s="1"/>
  <c r="C83" i="3"/>
  <c r="B83" i="4" s="1"/>
  <c r="C83" i="4" s="1"/>
  <c r="C84" i="3"/>
  <c r="B84" i="4" s="1"/>
  <c r="C84" i="4" s="1"/>
  <c r="C85" i="3"/>
  <c r="B85" i="4" s="1"/>
  <c r="C85" i="4" s="1"/>
  <c r="C86" i="3"/>
  <c r="B86" i="4" s="1"/>
  <c r="C86" i="4" s="1"/>
  <c r="C87" i="3"/>
  <c r="B87" i="4" s="1"/>
  <c r="C87" i="4" s="1"/>
  <c r="C88" i="3"/>
  <c r="B88" i="4" s="1"/>
  <c r="C88" i="4" s="1"/>
  <c r="C89" i="3"/>
  <c r="B89" i="4" s="1"/>
  <c r="C89" i="4" s="1"/>
  <c r="C90" i="3"/>
  <c r="B90" i="4" s="1"/>
  <c r="C90" i="4" s="1"/>
  <c r="C91" i="3"/>
  <c r="B91" i="4" s="1"/>
  <c r="C91" i="4" s="1"/>
  <c r="C92" i="3"/>
  <c r="B92" i="4" s="1"/>
  <c r="C92" i="4" s="1"/>
  <c r="C93" i="3"/>
  <c r="B93" i="4" s="1"/>
  <c r="C93" i="4" s="1"/>
  <c r="C94" i="3"/>
  <c r="B94" i="4" s="1"/>
  <c r="C94" i="4" s="1"/>
  <c r="C95" i="3"/>
  <c r="B95" i="4" s="1"/>
  <c r="C95" i="4" s="1"/>
  <c r="C96" i="3"/>
  <c r="B96" i="4" s="1"/>
  <c r="C96" i="4" s="1"/>
  <c r="C97" i="3"/>
  <c r="B97" i="4" s="1"/>
  <c r="C97" i="4" s="1"/>
  <c r="C98" i="3"/>
  <c r="B98" i="4" s="1"/>
  <c r="C98" i="4" s="1"/>
  <c r="C99" i="3"/>
  <c r="B99" i="4" s="1"/>
  <c r="C99" i="4" s="1"/>
  <c r="C100" i="3"/>
  <c r="B100" i="4" s="1"/>
  <c r="C100" i="4" s="1"/>
  <c r="C101" i="3"/>
  <c r="B101" i="4" s="1"/>
  <c r="C101" i="4" s="1"/>
  <c r="C102" i="3"/>
  <c r="B102" i="4" s="1"/>
  <c r="C102" i="4" s="1"/>
  <c r="C2" i="3"/>
  <c r="B2" i="4" s="1"/>
  <c r="D2" i="4" s="1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B3" i="1"/>
  <c r="A3" i="4" s="1"/>
  <c r="B4" i="1"/>
  <c r="A4" i="4" s="1"/>
  <c r="B5" i="1"/>
  <c r="A5" i="4" s="1"/>
  <c r="B6" i="1"/>
  <c r="A6" i="4" s="1"/>
  <c r="B7" i="1"/>
  <c r="A7" i="4" s="1"/>
  <c r="B8" i="1"/>
  <c r="A8" i="4" s="1"/>
  <c r="B9" i="1"/>
  <c r="A9" i="4" s="1"/>
  <c r="B10" i="1"/>
  <c r="A10" i="4" s="1"/>
  <c r="B11" i="1"/>
  <c r="A11" i="4" s="1"/>
  <c r="B12" i="1"/>
  <c r="A12" i="4" s="1"/>
  <c r="B13" i="1"/>
  <c r="A13" i="4" s="1"/>
  <c r="B14" i="1"/>
  <c r="A14" i="4" s="1"/>
  <c r="B15" i="1"/>
  <c r="A15" i="4" s="1"/>
  <c r="B16" i="1"/>
  <c r="A16" i="4" s="1"/>
  <c r="B17" i="1"/>
  <c r="A17" i="4" s="1"/>
  <c r="B18" i="1"/>
  <c r="A18" i="4" s="1"/>
  <c r="B19" i="1"/>
  <c r="A19" i="4" s="1"/>
  <c r="B20" i="1"/>
  <c r="A20" i="4" s="1"/>
  <c r="B21" i="1"/>
  <c r="A21" i="4" s="1"/>
  <c r="B22" i="1"/>
  <c r="A22" i="4" s="1"/>
  <c r="B23" i="1"/>
  <c r="A23" i="4" s="1"/>
  <c r="B24" i="1"/>
  <c r="A24" i="4" s="1"/>
  <c r="B25" i="1"/>
  <c r="A25" i="4" s="1"/>
  <c r="B26" i="1"/>
  <c r="A26" i="4" s="1"/>
  <c r="B27" i="1"/>
  <c r="A27" i="4" s="1"/>
  <c r="B28" i="1"/>
  <c r="A28" i="4" s="1"/>
  <c r="B29" i="1"/>
  <c r="A29" i="4" s="1"/>
  <c r="B30" i="1"/>
  <c r="A30" i="4" s="1"/>
  <c r="B31" i="1"/>
  <c r="A31" i="4" s="1"/>
  <c r="B32" i="1"/>
  <c r="A32" i="4" s="1"/>
  <c r="B33" i="1"/>
  <c r="A33" i="4" s="1"/>
  <c r="B34" i="1"/>
  <c r="A34" i="4" s="1"/>
  <c r="B35" i="1"/>
  <c r="A35" i="4" s="1"/>
  <c r="B36" i="1"/>
  <c r="A36" i="4" s="1"/>
  <c r="B37" i="1"/>
  <c r="A37" i="4" s="1"/>
  <c r="B38" i="1"/>
  <c r="A38" i="4" s="1"/>
  <c r="B39" i="1"/>
  <c r="A39" i="4" s="1"/>
  <c r="B40" i="1"/>
  <c r="A40" i="4" s="1"/>
  <c r="B41" i="1"/>
  <c r="A41" i="4" s="1"/>
  <c r="B42" i="1"/>
  <c r="A42" i="4" s="1"/>
  <c r="B43" i="1"/>
  <c r="A43" i="4" s="1"/>
  <c r="B44" i="1"/>
  <c r="A44" i="4" s="1"/>
  <c r="B45" i="1"/>
  <c r="A45" i="4" s="1"/>
  <c r="B46" i="1"/>
  <c r="A46" i="4" s="1"/>
  <c r="B47" i="1"/>
  <c r="A47" i="4" s="1"/>
  <c r="B48" i="1"/>
  <c r="A48" i="4" s="1"/>
  <c r="B49" i="1"/>
  <c r="A49" i="4" s="1"/>
  <c r="B50" i="1"/>
  <c r="A50" i="4" s="1"/>
  <c r="B51" i="1"/>
  <c r="A51" i="4" s="1"/>
  <c r="B52" i="1"/>
  <c r="A52" i="4" s="1"/>
  <c r="B53" i="1"/>
  <c r="A53" i="4" s="1"/>
  <c r="B54" i="1"/>
  <c r="A54" i="4" s="1"/>
  <c r="B55" i="1"/>
  <c r="A55" i="4" s="1"/>
  <c r="B56" i="1"/>
  <c r="A56" i="4" s="1"/>
  <c r="B57" i="1"/>
  <c r="A57" i="4" s="1"/>
  <c r="B58" i="1"/>
  <c r="A58" i="4" s="1"/>
  <c r="B59" i="1"/>
  <c r="A59" i="4" s="1"/>
  <c r="B60" i="1"/>
  <c r="A60" i="4" s="1"/>
  <c r="B61" i="1"/>
  <c r="A61" i="4" s="1"/>
  <c r="B62" i="1"/>
  <c r="A62" i="4" s="1"/>
  <c r="B63" i="1"/>
  <c r="A63" i="4" s="1"/>
  <c r="B64" i="1"/>
  <c r="A64" i="4" s="1"/>
  <c r="B65" i="1"/>
  <c r="A65" i="4" s="1"/>
  <c r="B66" i="1"/>
  <c r="A66" i="4" s="1"/>
  <c r="B67" i="1"/>
  <c r="A67" i="4" s="1"/>
  <c r="B68" i="1"/>
  <c r="A68" i="4" s="1"/>
  <c r="B69" i="1"/>
  <c r="A69" i="4" s="1"/>
  <c r="B70" i="1"/>
  <c r="A70" i="4" s="1"/>
  <c r="B71" i="1"/>
  <c r="A71" i="4" s="1"/>
  <c r="B72" i="1"/>
  <c r="A72" i="4" s="1"/>
  <c r="B73" i="1"/>
  <c r="A73" i="4" s="1"/>
  <c r="B74" i="1"/>
  <c r="A74" i="4" s="1"/>
  <c r="B75" i="1"/>
  <c r="A75" i="4" s="1"/>
  <c r="B76" i="1"/>
  <c r="A76" i="4" s="1"/>
  <c r="B77" i="1"/>
  <c r="A77" i="4" s="1"/>
  <c r="B78" i="1"/>
  <c r="A78" i="4" s="1"/>
  <c r="B79" i="1"/>
  <c r="A79" i="4" s="1"/>
  <c r="B80" i="1"/>
  <c r="A80" i="4" s="1"/>
  <c r="B81" i="1"/>
  <c r="A81" i="4" s="1"/>
  <c r="B82" i="1"/>
  <c r="A82" i="4" s="1"/>
  <c r="B83" i="1"/>
  <c r="A83" i="4" s="1"/>
  <c r="B84" i="1"/>
  <c r="A84" i="4" s="1"/>
  <c r="B85" i="1"/>
  <c r="A85" i="4" s="1"/>
  <c r="B86" i="1"/>
  <c r="A86" i="4" s="1"/>
  <c r="B87" i="1"/>
  <c r="A87" i="4" s="1"/>
  <c r="B88" i="1"/>
  <c r="A88" i="4" s="1"/>
  <c r="B89" i="1"/>
  <c r="A89" i="4" s="1"/>
  <c r="B90" i="1"/>
  <c r="A90" i="4" s="1"/>
  <c r="B91" i="1"/>
  <c r="A91" i="4" s="1"/>
  <c r="B92" i="1"/>
  <c r="A92" i="4" s="1"/>
  <c r="B93" i="1"/>
  <c r="A93" i="4" s="1"/>
  <c r="B94" i="1"/>
  <c r="A94" i="4" s="1"/>
  <c r="B95" i="1"/>
  <c r="A95" i="4" s="1"/>
  <c r="B96" i="1"/>
  <c r="A96" i="4" s="1"/>
  <c r="B97" i="1"/>
  <c r="A97" i="4" s="1"/>
  <c r="B98" i="1"/>
  <c r="A98" i="4" s="1"/>
  <c r="B99" i="1"/>
  <c r="A99" i="4" s="1"/>
  <c r="B100" i="1"/>
  <c r="A100" i="4" s="1"/>
  <c r="B101" i="1"/>
  <c r="A101" i="4" s="1"/>
  <c r="B102" i="1"/>
  <c r="A102" i="4" s="1"/>
  <c r="B2" i="1"/>
  <c r="A2" i="4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G36" i="1" l="1"/>
  <c r="G52" i="1"/>
  <c r="G100" i="1"/>
  <c r="G84" i="1"/>
  <c r="G68" i="1"/>
  <c r="G20" i="1"/>
  <c r="G4" i="1"/>
  <c r="G73" i="1"/>
  <c r="G83" i="1"/>
  <c r="G67" i="1"/>
  <c r="G35" i="1"/>
  <c r="G64" i="1"/>
  <c r="G51" i="1"/>
  <c r="G3" i="1"/>
  <c r="G96" i="1"/>
  <c r="G16" i="1"/>
  <c r="G98" i="1"/>
  <c r="G82" i="1"/>
  <c r="G50" i="1"/>
  <c r="G81" i="1"/>
  <c r="G65" i="1"/>
  <c r="G49" i="1"/>
  <c r="G17" i="1"/>
  <c r="G62" i="1"/>
  <c r="G93" i="1"/>
  <c r="G77" i="1"/>
  <c r="G61" i="1"/>
  <c r="G45" i="1"/>
  <c r="G29" i="1"/>
  <c r="G13" i="1"/>
  <c r="G12" i="1"/>
  <c r="G91" i="1"/>
  <c r="G75" i="1"/>
  <c r="G59" i="1"/>
  <c r="G43" i="1"/>
  <c r="G27" i="1"/>
  <c r="G11" i="1"/>
  <c r="G90" i="1"/>
  <c r="G74" i="1"/>
  <c r="G58" i="1"/>
  <c r="G15" i="1"/>
  <c r="G88" i="1"/>
  <c r="G8" i="1"/>
  <c r="G71" i="1"/>
  <c r="G7" i="1"/>
  <c r="G102" i="1"/>
  <c r="G86" i="1"/>
  <c r="G70" i="1"/>
  <c r="G54" i="1"/>
  <c r="G22" i="1"/>
  <c r="G78" i="1"/>
  <c r="G56" i="1"/>
  <c r="G39" i="1"/>
  <c r="G101" i="1"/>
  <c r="G85" i="1"/>
  <c r="G69" i="1"/>
  <c r="G53" i="1"/>
  <c r="G37" i="1"/>
  <c r="G5" i="1"/>
  <c r="G31" i="1"/>
  <c r="G72" i="1"/>
  <c r="G40" i="1"/>
  <c r="G23" i="1"/>
  <c r="G57" i="1"/>
  <c r="C2" i="4"/>
  <c r="G89" i="1"/>
  <c r="G94" i="1"/>
  <c r="G2" i="1"/>
  <c r="G6" i="1"/>
  <c r="G42" i="1"/>
  <c r="G18" i="1"/>
  <c r="G21" i="1"/>
  <c r="G34" i="1"/>
  <c r="G14" i="1"/>
  <c r="D62" i="4"/>
  <c r="D93" i="4"/>
  <c r="D37" i="4"/>
  <c r="D29" i="4"/>
  <c r="D94" i="4"/>
  <c r="D22" i="4"/>
  <c r="D14" i="4"/>
  <c r="D13" i="4"/>
  <c r="D91" i="4"/>
  <c r="D58" i="4"/>
  <c r="D53" i="4"/>
  <c r="D17" i="4"/>
  <c r="D11" i="4"/>
  <c r="D10" i="4"/>
  <c r="D87" i="4"/>
  <c r="D40" i="4"/>
  <c r="D86" i="4"/>
  <c r="D39" i="4"/>
  <c r="D85" i="4"/>
  <c r="D38" i="4"/>
  <c r="D73" i="4"/>
  <c r="D72" i="4"/>
  <c r="D70" i="4"/>
  <c r="D71" i="4"/>
  <c r="D16" i="4"/>
  <c r="D61" i="4"/>
  <c r="D15" i="4"/>
  <c r="G24" i="1"/>
  <c r="D102" i="4"/>
  <c r="D55" i="4"/>
  <c r="D54" i="4"/>
  <c r="D90" i="4"/>
  <c r="D47" i="4"/>
  <c r="D9" i="4"/>
  <c r="D89" i="4"/>
  <c r="D46" i="4"/>
  <c r="D8" i="4"/>
  <c r="D88" i="4"/>
  <c r="D45" i="4"/>
  <c r="D7" i="4"/>
  <c r="D76" i="4"/>
  <c r="D75" i="4"/>
  <c r="D57" i="4"/>
  <c r="D21" i="4"/>
  <c r="D92" i="4"/>
  <c r="D74" i="4"/>
  <c r="D56" i="4"/>
  <c r="D18" i="4"/>
  <c r="D33" i="4"/>
  <c r="D50" i="4"/>
  <c r="D32" i="4"/>
  <c r="D69" i="4"/>
  <c r="D49" i="4"/>
  <c r="D31" i="4"/>
  <c r="D66" i="4"/>
  <c r="D48" i="4"/>
  <c r="D30" i="4"/>
  <c r="D12" i="4"/>
  <c r="D34" i="4"/>
  <c r="D65" i="4"/>
  <c r="D64" i="4"/>
  <c r="D81" i="4"/>
  <c r="D63" i="4"/>
  <c r="D44" i="4"/>
  <c r="D26" i="4"/>
  <c r="D97" i="4"/>
  <c r="D43" i="4"/>
  <c r="D25" i="4"/>
  <c r="D96" i="4"/>
  <c r="D78" i="4"/>
  <c r="D60" i="4"/>
  <c r="D42" i="4"/>
  <c r="D24" i="4"/>
  <c r="D6" i="4"/>
  <c r="D82" i="4"/>
  <c r="D28" i="4"/>
  <c r="D101" i="4"/>
  <c r="D27" i="4"/>
  <c r="D98" i="4"/>
  <c r="D80" i="4"/>
  <c r="D79" i="4"/>
  <c r="D95" i="4"/>
  <c r="D77" i="4"/>
  <c r="D59" i="4"/>
  <c r="D41" i="4"/>
  <c r="D23" i="4"/>
  <c r="D5" i="4"/>
  <c r="D100" i="4"/>
  <c r="D84" i="4"/>
  <c r="D68" i="4"/>
  <c r="D52" i="4"/>
  <c r="D36" i="4"/>
  <c r="D20" i="4"/>
  <c r="D4" i="4"/>
  <c r="D99" i="4"/>
  <c r="D83" i="4"/>
  <c r="D67" i="4"/>
  <c r="D51" i="4"/>
  <c r="D35" i="4"/>
  <c r="D19" i="4"/>
  <c r="D3" i="4"/>
  <c r="G55" i="1"/>
  <c r="G87" i="1"/>
  <c r="G80" i="1"/>
  <c r="G99" i="1"/>
  <c r="G63" i="1"/>
  <c r="G46" i="1"/>
  <c r="G9" i="1"/>
  <c r="G44" i="1"/>
  <c r="G92" i="1"/>
  <c r="G28" i="1"/>
  <c r="G60" i="1"/>
  <c r="G79" i="1"/>
  <c r="G19" i="1"/>
  <c r="G97" i="1"/>
  <c r="G76" i="1"/>
  <c r="G26" i="1"/>
  <c r="G41" i="1"/>
  <c r="G38" i="1"/>
  <c r="G47" i="1"/>
  <c r="G48" i="1"/>
  <c r="G33" i="1"/>
  <c r="G66" i="1"/>
  <c r="G30" i="1"/>
  <c r="G95" i="1"/>
  <c r="G25" i="1"/>
  <c r="G10" i="1"/>
  <c r="G32" i="1"/>
</calcChain>
</file>

<file path=xl/sharedStrings.xml><?xml version="1.0" encoding="utf-8"?>
<sst xmlns="http://schemas.openxmlformats.org/spreadsheetml/2006/main" count="221" uniqueCount="118">
  <si>
    <t>Record_ID</t>
  </si>
  <si>
    <t>Data_Time</t>
  </si>
  <si>
    <t>Building_ID</t>
  </si>
  <si>
    <t>Electricity_kwh</t>
  </si>
  <si>
    <t>Gas_m3</t>
  </si>
  <si>
    <t>Water_liters</t>
  </si>
  <si>
    <t>Total_cost</t>
  </si>
  <si>
    <t>BLD_01</t>
  </si>
  <si>
    <t>BLD_02</t>
  </si>
  <si>
    <t>BLD_03</t>
  </si>
  <si>
    <t>BLD_04</t>
  </si>
  <si>
    <t>BLD_05</t>
  </si>
  <si>
    <t>BLD_06</t>
  </si>
  <si>
    <t>BLD_07</t>
  </si>
  <si>
    <t>BLD_08</t>
  </si>
  <si>
    <t>BLD_09</t>
  </si>
  <si>
    <t>BLD_10</t>
  </si>
  <si>
    <t>BLD_11</t>
  </si>
  <si>
    <t>BLD_12</t>
  </si>
  <si>
    <t>BLD_13</t>
  </si>
  <si>
    <t>BLD_14</t>
  </si>
  <si>
    <t>BLD_15</t>
  </si>
  <si>
    <t>BLD_16</t>
  </si>
  <si>
    <t>BLD_17</t>
  </si>
  <si>
    <t>BLD_18</t>
  </si>
  <si>
    <t>BLD_19</t>
  </si>
  <si>
    <t>BLD_20</t>
  </si>
  <si>
    <t>BLD_21</t>
  </si>
  <si>
    <t>BLD_22</t>
  </si>
  <si>
    <t>BLD_23</t>
  </si>
  <si>
    <t>BLD_24</t>
  </si>
  <si>
    <t>BLD_25</t>
  </si>
  <si>
    <t>BLD_26</t>
  </si>
  <si>
    <t>BLD_27</t>
  </si>
  <si>
    <t>BLD_28</t>
  </si>
  <si>
    <t>BLD_29</t>
  </si>
  <si>
    <t>BLD_30</t>
  </si>
  <si>
    <t>BLD_31</t>
  </si>
  <si>
    <t>BLD_32</t>
  </si>
  <si>
    <t>BLD_33</t>
  </si>
  <si>
    <t>BLD_34</t>
  </si>
  <si>
    <t>BLD_35</t>
  </si>
  <si>
    <t>BLD_36</t>
  </si>
  <si>
    <t>BLD_37</t>
  </si>
  <si>
    <t>BLD_38</t>
  </si>
  <si>
    <t>BLD_39</t>
  </si>
  <si>
    <t>BLD_40</t>
  </si>
  <si>
    <t>BLD_41</t>
  </si>
  <si>
    <t>BLD_42</t>
  </si>
  <si>
    <t>BLD_43</t>
  </si>
  <si>
    <t>BLD_44</t>
  </si>
  <si>
    <t>BLD_45</t>
  </si>
  <si>
    <t>BLD_46</t>
  </si>
  <si>
    <t>BLD_47</t>
  </si>
  <si>
    <t>BLD_48</t>
  </si>
  <si>
    <t>BLD_49</t>
  </si>
  <si>
    <t>BLD_50</t>
  </si>
  <si>
    <t>BLD_51</t>
  </si>
  <si>
    <t>BLD_52</t>
  </si>
  <si>
    <t>BLD_53</t>
  </si>
  <si>
    <t>BLD_54</t>
  </si>
  <si>
    <t>BLD_55</t>
  </si>
  <si>
    <t>BLD_56</t>
  </si>
  <si>
    <t>BLD_57</t>
  </si>
  <si>
    <t>BLD_58</t>
  </si>
  <si>
    <t>BLD_59</t>
  </si>
  <si>
    <t>BLD_60</t>
  </si>
  <si>
    <t>BLD_61</t>
  </si>
  <si>
    <t>BLD_62</t>
  </si>
  <si>
    <t>BLD_63</t>
  </si>
  <si>
    <t>BLD_64</t>
  </si>
  <si>
    <t>BLD_65</t>
  </si>
  <si>
    <t>BLD_66</t>
  </si>
  <si>
    <t>BLD_67</t>
  </si>
  <si>
    <t>BLD_68</t>
  </si>
  <si>
    <t>BLD_69</t>
  </si>
  <si>
    <t>BLD_70</t>
  </si>
  <si>
    <t>BLD_71</t>
  </si>
  <si>
    <t>BLD_72</t>
  </si>
  <si>
    <t>BLD_73</t>
  </si>
  <si>
    <t>BLD_74</t>
  </si>
  <si>
    <t>BLD_75</t>
  </si>
  <si>
    <t>BLD_76</t>
  </si>
  <si>
    <t>BLD_77</t>
  </si>
  <si>
    <t>BLD_78</t>
  </si>
  <si>
    <t>BLD_79</t>
  </si>
  <si>
    <t>BLD_80</t>
  </si>
  <si>
    <t>BLD_81</t>
  </si>
  <si>
    <t>BLD_82</t>
  </si>
  <si>
    <t>BLD_83</t>
  </si>
  <si>
    <t>BLD_84</t>
  </si>
  <si>
    <t>BLD_85</t>
  </si>
  <si>
    <t>BLD_86</t>
  </si>
  <si>
    <t>BLD_87</t>
  </si>
  <si>
    <t>BLD_88</t>
  </si>
  <si>
    <t>BLD_89</t>
  </si>
  <si>
    <t>BLD_90</t>
  </si>
  <si>
    <t>BLD_91</t>
  </si>
  <si>
    <t>BLD_92</t>
  </si>
  <si>
    <t>BLD_93</t>
  </si>
  <si>
    <t>BLD_94</t>
  </si>
  <si>
    <t>BLD_95</t>
  </si>
  <si>
    <t>BLD_96</t>
  </si>
  <si>
    <t>BLD_97</t>
  </si>
  <si>
    <t>BLD_98</t>
  </si>
  <si>
    <t>BLD_99</t>
  </si>
  <si>
    <t>BLD_100</t>
  </si>
  <si>
    <t>BLD_101</t>
  </si>
  <si>
    <t>Resource</t>
  </si>
  <si>
    <t>Electricity</t>
  </si>
  <si>
    <t>Gas</t>
  </si>
  <si>
    <t>Water</t>
  </si>
  <si>
    <t>Unit_cost</t>
  </si>
  <si>
    <t>Building_Name</t>
  </si>
  <si>
    <t>Location</t>
  </si>
  <si>
    <t>City</t>
  </si>
  <si>
    <t>Temperature_c</t>
  </si>
  <si>
    <t>Humidity_%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</si>
</sst>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2CFF-A95B-4F87-BAF9-BE439C37031D}">
  <sheetPr codeName="Sheet1"/>
  <dimension ref="A1:G113"/>
  <sheetViews>
    <sheetView topLeftCell="A91" zoomScale="62" workbookViewId="0">
      <selection activeCell="I101" sqref="I101"/>
    </sheetView>
  </sheetViews>
  <sheetFormatPr defaultRowHeight="14.5" x14ac:dyDescent="0.35"/>
  <cols>
    <col min="1" max="1" width="16.26953125" style="2" customWidth="1"/>
    <col min="2" max="2" width="18.36328125" customWidth="1"/>
    <col min="3" max="3" width="15.6328125" customWidth="1"/>
    <col min="4" max="4" width="16.453125" style="2" customWidth="1"/>
    <col min="5" max="5" width="18.36328125" style="2" customWidth="1"/>
    <col min="6" max="6" width="17.26953125" style="2" customWidth="1"/>
    <col min="7" max="7" width="19.81640625" style="2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>
        <v>101</v>
      </c>
      <c r="B2" s="1" t="str">
        <f ca="1">TEXT(NOW(),"dd/mm/yyyy hh:mm:ss")</f>
        <v>16/05/2025 22:03:38</v>
      </c>
      <c r="C2" s="2" t="s">
        <v>7</v>
      </c>
      <c r="D2" s="2">
        <f ca="1">ROUND(RAND()*100 + 100, 2)</f>
        <v>109.29</v>
      </c>
      <c r="E2" s="2">
        <f ca="1">ROUND(RAND()*50 + 20, 2)</f>
        <v>32.15</v>
      </c>
      <c r="F2" s="2">
        <f ca="1">ROUND(RAND()*300 + 200, 0)</f>
        <v>336</v>
      </c>
      <c r="G2" s="2">
        <f ca="1">D2 * VLOOKUP("Electricity", Rates!A:B, 2, FALSE) +
 E2 * VLOOKUP("Gas", Rates!A:B, 2, FALSE) +
 F2 * VLOOKUP("Water", Rates!A:B, 2, FALSE)</f>
        <v>1090.5550000000001</v>
      </c>
    </row>
    <row r="3" spans="1:7" x14ac:dyDescent="0.35">
      <c r="A3" s="2">
        <f>A2+1</f>
        <v>102</v>
      </c>
      <c r="B3" s="1" t="str">
        <f t="shared" ref="B3:B66" ca="1" si="0">TEXT(NOW(),"dd/mm/yyyy hh:mm:ss")</f>
        <v>16/05/2025 22:03:38</v>
      </c>
      <c r="C3" s="2" t="s">
        <v>8</v>
      </c>
      <c r="D3" s="2">
        <f t="shared" ref="D3:D66" ca="1" si="1">ROUND(RAND()*100 + 100, 2)</f>
        <v>157.65</v>
      </c>
      <c r="E3" s="2">
        <f t="shared" ref="E3:E66" ca="1" si="2">ROUND(RAND()*50 + 20, 2)</f>
        <v>60.35</v>
      </c>
      <c r="F3" s="2">
        <f t="shared" ref="F3:F66" ca="1" si="3">ROUND(RAND()*300 + 200, 0)</f>
        <v>486</v>
      </c>
      <c r="G3" s="2">
        <f ca="1">D3 * VLOOKUP("Electricity", Rates!A:B, 2, FALSE) +
 E3 * VLOOKUP("Gas", Rates!A:B, 2, FALSE) +
 F3 * VLOOKUP("Water", Rates!A:B, 2, FALSE)</f>
        <v>1618.4949999999999</v>
      </c>
    </row>
    <row r="4" spans="1:7" x14ac:dyDescent="0.35">
      <c r="A4" s="2">
        <f t="shared" ref="A4:A67" si="4">A3+1</f>
        <v>103</v>
      </c>
      <c r="B4" s="1" t="str">
        <f t="shared" ca="1" si="0"/>
        <v>16/05/2025 22:03:38</v>
      </c>
      <c r="C4" s="2" t="s">
        <v>9</v>
      </c>
      <c r="D4" s="2">
        <f t="shared" ca="1" si="1"/>
        <v>191.7</v>
      </c>
      <c r="E4" s="2">
        <f t="shared" ca="1" si="2"/>
        <v>54.44</v>
      </c>
      <c r="F4" s="2">
        <f t="shared" ca="1" si="3"/>
        <v>485</v>
      </c>
      <c r="G4" s="2">
        <f ca="1">D4 * VLOOKUP("Electricity", Rates!A:B, 2, FALSE) +
 E4 * VLOOKUP("Gas", Rates!A:B, 2, FALSE) +
 F4 * VLOOKUP("Water", Rates!A:B, 2, FALSE)</f>
        <v>1854.4580000000001</v>
      </c>
    </row>
    <row r="5" spans="1:7" x14ac:dyDescent="0.35">
      <c r="A5" s="2">
        <f t="shared" si="4"/>
        <v>104</v>
      </c>
      <c r="B5" s="1" t="str">
        <f t="shared" ca="1" si="0"/>
        <v>16/05/2025 22:03:38</v>
      </c>
      <c r="C5" s="2" t="s">
        <v>10</v>
      </c>
      <c r="D5" s="2">
        <f t="shared" ca="1" si="1"/>
        <v>198.5</v>
      </c>
      <c r="E5" s="2">
        <f t="shared" ca="1" si="2"/>
        <v>67.37</v>
      </c>
      <c r="F5" s="2">
        <f t="shared" ca="1" si="3"/>
        <v>465</v>
      </c>
      <c r="G5" s="2">
        <f ca="1">D5 * VLOOKUP("Electricity", Rates!A:B, 2, FALSE) +
 E5 * VLOOKUP("Gas", Rates!A:B, 2, FALSE) +
 F5 * VLOOKUP("Water", Rates!A:B, 2, FALSE)</f>
        <v>1936.8340000000001</v>
      </c>
    </row>
    <row r="6" spans="1:7" x14ac:dyDescent="0.35">
      <c r="A6" s="2">
        <f t="shared" si="4"/>
        <v>105</v>
      </c>
      <c r="B6" s="1" t="str">
        <f t="shared" ca="1" si="0"/>
        <v>16/05/2025 22:03:38</v>
      </c>
      <c r="C6" s="2" t="s">
        <v>11</v>
      </c>
      <c r="D6" s="2">
        <f t="shared" ca="1" si="1"/>
        <v>123.87</v>
      </c>
      <c r="E6" s="2">
        <f t="shared" ca="1" si="2"/>
        <v>32.81</v>
      </c>
      <c r="F6" s="2">
        <f t="shared" ca="1" si="3"/>
        <v>277</v>
      </c>
      <c r="G6" s="2">
        <f ca="1">D6 * VLOOKUP("Electricity", Rates!A:B, 2, FALSE) +
 E6 * VLOOKUP("Gas", Rates!A:B, 2, FALSE) +
 F6 * VLOOKUP("Water", Rates!A:B, 2, FALSE)</f>
        <v>1172.5170000000001</v>
      </c>
    </row>
    <row r="7" spans="1:7" x14ac:dyDescent="0.35">
      <c r="A7" s="2">
        <f t="shared" si="4"/>
        <v>106</v>
      </c>
      <c r="B7" s="1" t="str">
        <f t="shared" ca="1" si="0"/>
        <v>16/05/2025 22:03:38</v>
      </c>
      <c r="C7" s="2" t="s">
        <v>12</v>
      </c>
      <c r="D7" s="2">
        <f t="shared" ca="1" si="1"/>
        <v>103.7</v>
      </c>
      <c r="E7" s="2">
        <f t="shared" ca="1" si="2"/>
        <v>34.130000000000003</v>
      </c>
      <c r="F7" s="2">
        <f t="shared" ca="1" si="3"/>
        <v>487</v>
      </c>
      <c r="G7" s="2">
        <f ca="1">D7 * VLOOKUP("Electricity", Rates!A:B, 2, FALSE) +
 E7 * VLOOKUP("Gas", Rates!A:B, 2, FALSE) +
 F7 * VLOOKUP("Water", Rates!A:B, 2, FALSE)</f>
        <v>1130.4659999999999</v>
      </c>
    </row>
    <row r="8" spans="1:7" x14ac:dyDescent="0.35">
      <c r="A8" s="2">
        <f t="shared" si="4"/>
        <v>107</v>
      </c>
      <c r="B8" s="1" t="str">
        <f t="shared" ca="1" si="0"/>
        <v>16/05/2025 22:03:38</v>
      </c>
      <c r="C8" s="2" t="s">
        <v>13</v>
      </c>
      <c r="D8" s="2">
        <f t="shared" ca="1" si="1"/>
        <v>112.23</v>
      </c>
      <c r="E8" s="2">
        <f t="shared" ca="1" si="2"/>
        <v>49.48</v>
      </c>
      <c r="F8" s="2">
        <f t="shared" ca="1" si="3"/>
        <v>346</v>
      </c>
      <c r="G8" s="2">
        <f ca="1">D8 * VLOOKUP("Electricity", Rates!A:B, 2, FALSE) +
 E8 * VLOOKUP("Gas", Rates!A:B, 2, FALSE) +
 F8 * VLOOKUP("Water", Rates!A:B, 2, FALSE)</f>
        <v>1173.0610000000001</v>
      </c>
    </row>
    <row r="9" spans="1:7" x14ac:dyDescent="0.35">
      <c r="A9" s="2">
        <f t="shared" si="4"/>
        <v>108</v>
      </c>
      <c r="B9" s="1" t="str">
        <f t="shared" ca="1" si="0"/>
        <v>16/05/2025 22:03:38</v>
      </c>
      <c r="C9" s="2" t="s">
        <v>14</v>
      </c>
      <c r="D9" s="2">
        <f t="shared" ca="1" si="1"/>
        <v>177.51</v>
      </c>
      <c r="E9" s="2">
        <f t="shared" ca="1" si="2"/>
        <v>32.86</v>
      </c>
      <c r="F9" s="2">
        <f t="shared" ca="1" si="3"/>
        <v>434</v>
      </c>
      <c r="G9" s="2">
        <f ca="1">D9 * VLOOKUP("Electricity", Rates!A:B, 2, FALSE) +
 E9 * VLOOKUP("Gas", Rates!A:B, 2, FALSE) +
 F9 * VLOOKUP("Water", Rates!A:B, 2, FALSE)</f>
        <v>1653.4769999999999</v>
      </c>
    </row>
    <row r="10" spans="1:7" x14ac:dyDescent="0.35">
      <c r="A10" s="2">
        <f t="shared" si="4"/>
        <v>109</v>
      </c>
      <c r="B10" s="1" t="str">
        <f t="shared" ca="1" si="0"/>
        <v>16/05/2025 22:03:38</v>
      </c>
      <c r="C10" s="2" t="s">
        <v>15</v>
      </c>
      <c r="D10" s="2">
        <f t="shared" ca="1" si="1"/>
        <v>122.66</v>
      </c>
      <c r="E10" s="2">
        <f t="shared" ca="1" si="2"/>
        <v>29.56</v>
      </c>
      <c r="F10" s="2">
        <f t="shared" ca="1" si="3"/>
        <v>274</v>
      </c>
      <c r="G10" s="2">
        <f ca="1">D10 * VLOOKUP("Electricity", Rates!A:B, 2, FALSE) +
 E10 * VLOOKUP("Gas", Rates!A:B, 2, FALSE) +
 F10 * VLOOKUP("Water", Rates!A:B, 2, FALSE)</f>
        <v>1151.5419999999999</v>
      </c>
    </row>
    <row r="11" spans="1:7" x14ac:dyDescent="0.35">
      <c r="A11" s="2">
        <f t="shared" si="4"/>
        <v>110</v>
      </c>
      <c r="B11" s="1" t="str">
        <f t="shared" ca="1" si="0"/>
        <v>16/05/2025 22:03:38</v>
      </c>
      <c r="C11" s="2" t="s">
        <v>16</v>
      </c>
      <c r="D11" s="2">
        <f t="shared" ca="1" si="1"/>
        <v>191.42</v>
      </c>
      <c r="E11" s="2">
        <f t="shared" ca="1" si="2"/>
        <v>30.42</v>
      </c>
      <c r="F11" s="2">
        <f t="shared" ca="1" si="3"/>
        <v>241</v>
      </c>
      <c r="G11" s="2">
        <f ca="1">D11 * VLOOKUP("Electricity", Rates!A:B, 2, FALSE) +
 E11 * VLOOKUP("Gas", Rates!A:B, 2, FALSE) +
 F11 * VLOOKUP("Water", Rates!A:B, 2, FALSE)</f>
        <v>1653.4939999999999</v>
      </c>
    </row>
    <row r="12" spans="1:7" x14ac:dyDescent="0.35">
      <c r="A12" s="2">
        <f t="shared" si="4"/>
        <v>111</v>
      </c>
      <c r="B12" s="1" t="str">
        <f t="shared" ca="1" si="0"/>
        <v>16/05/2025 22:03:38</v>
      </c>
      <c r="C12" s="2" t="s">
        <v>17</v>
      </c>
      <c r="D12" s="2">
        <f t="shared" ca="1" si="1"/>
        <v>104.29</v>
      </c>
      <c r="E12" s="2">
        <f t="shared" ca="1" si="2"/>
        <v>45.04</v>
      </c>
      <c r="F12" s="2">
        <f t="shared" ca="1" si="3"/>
        <v>287</v>
      </c>
      <c r="G12" s="2">
        <f ca="1">D12 * VLOOKUP("Electricity", Rates!A:B, 2, FALSE) +
 E12 * VLOOKUP("Gas", Rates!A:B, 2, FALSE) +
 F12 * VLOOKUP("Water", Rates!A:B, 2, FALSE)</f>
        <v>1069.8030000000001</v>
      </c>
    </row>
    <row r="13" spans="1:7" x14ac:dyDescent="0.35">
      <c r="A13" s="2">
        <f t="shared" si="4"/>
        <v>112</v>
      </c>
      <c r="B13" s="1" t="str">
        <f t="shared" ca="1" si="0"/>
        <v>16/05/2025 22:03:38</v>
      </c>
      <c r="C13" s="2" t="s">
        <v>18</v>
      </c>
      <c r="D13" s="2">
        <f t="shared" ca="1" si="1"/>
        <v>164.07</v>
      </c>
      <c r="E13" s="2">
        <f t="shared" ca="1" si="2"/>
        <v>63.42</v>
      </c>
      <c r="F13" s="2">
        <f t="shared" ca="1" si="3"/>
        <v>410</v>
      </c>
      <c r="G13" s="2">
        <f ca="1">D13 * VLOOKUP("Electricity", Rates!A:B, 2, FALSE) +
 E13 * VLOOKUP("Gas", Rates!A:B, 2, FALSE) +
 F13 * VLOOKUP("Water", Rates!A:B, 2, FALSE)</f>
        <v>1638.4689999999998</v>
      </c>
    </row>
    <row r="14" spans="1:7" x14ac:dyDescent="0.35">
      <c r="A14" s="2">
        <f t="shared" si="4"/>
        <v>113</v>
      </c>
      <c r="B14" s="1" t="str">
        <f t="shared" ca="1" si="0"/>
        <v>16/05/2025 22:03:38</v>
      </c>
      <c r="C14" s="2" t="s">
        <v>19</v>
      </c>
      <c r="D14" s="2">
        <f t="shared" ca="1" si="1"/>
        <v>121.24</v>
      </c>
      <c r="E14" s="2">
        <f t="shared" ca="1" si="2"/>
        <v>34.72</v>
      </c>
      <c r="F14" s="2">
        <f t="shared" ca="1" si="3"/>
        <v>432</v>
      </c>
      <c r="G14" s="2">
        <f ca="1">D14 * VLOOKUP("Electricity", Rates!A:B, 2, FALSE) +
 E14 * VLOOKUP("Gas", Rates!A:B, 2, FALSE) +
 F14 * VLOOKUP("Water", Rates!A:B, 2, FALSE)</f>
        <v>1236.404</v>
      </c>
    </row>
    <row r="15" spans="1:7" x14ac:dyDescent="0.35">
      <c r="A15" s="2">
        <f t="shared" si="4"/>
        <v>114</v>
      </c>
      <c r="B15" s="1" t="str">
        <f t="shared" ca="1" si="0"/>
        <v>16/05/2025 22:03:38</v>
      </c>
      <c r="C15" s="2" t="s">
        <v>20</v>
      </c>
      <c r="D15" s="2">
        <f t="shared" ca="1" si="1"/>
        <v>109.05</v>
      </c>
      <c r="E15" s="2">
        <f t="shared" ca="1" si="2"/>
        <v>64.64</v>
      </c>
      <c r="F15" s="2">
        <f t="shared" ca="1" si="3"/>
        <v>318</v>
      </c>
      <c r="G15" s="2">
        <f ca="1">D15 * VLOOKUP("Electricity", Rates!A:B, 2, FALSE) +
 E15 * VLOOKUP("Gas", Rates!A:B, 2, FALSE) +
 F15 * VLOOKUP("Water", Rates!A:B, 2, FALSE)</f>
        <v>1183.723</v>
      </c>
    </row>
    <row r="16" spans="1:7" x14ac:dyDescent="0.35">
      <c r="A16" s="2">
        <f t="shared" si="4"/>
        <v>115</v>
      </c>
      <c r="B16" s="1" t="str">
        <f t="shared" ca="1" si="0"/>
        <v>16/05/2025 22:03:38</v>
      </c>
      <c r="C16" s="2" t="s">
        <v>21</v>
      </c>
      <c r="D16" s="2">
        <f t="shared" ca="1" si="1"/>
        <v>132.58000000000001</v>
      </c>
      <c r="E16" s="2">
        <f t="shared" ca="1" si="2"/>
        <v>23.76</v>
      </c>
      <c r="F16" s="2">
        <f t="shared" ca="1" si="3"/>
        <v>448</v>
      </c>
      <c r="G16" s="2">
        <f ca="1">D16 * VLOOKUP("Electricity", Rates!A:B, 2, FALSE) +
 E16 * VLOOKUP("Gas", Rates!A:B, 2, FALSE) +
 F16 * VLOOKUP("Water", Rates!A:B, 2, FALSE)</f>
        <v>1294.3820000000001</v>
      </c>
    </row>
    <row r="17" spans="1:7" x14ac:dyDescent="0.35">
      <c r="A17" s="2">
        <f t="shared" si="4"/>
        <v>116</v>
      </c>
      <c r="B17" s="1" t="str">
        <f t="shared" ca="1" si="0"/>
        <v>16/05/2025 22:03:38</v>
      </c>
      <c r="C17" s="2" t="s">
        <v>22</v>
      </c>
      <c r="D17" s="2">
        <f t="shared" ca="1" si="1"/>
        <v>112.7</v>
      </c>
      <c r="E17" s="2">
        <f t="shared" ca="1" si="2"/>
        <v>61.67</v>
      </c>
      <c r="F17" s="2">
        <f t="shared" ca="1" si="3"/>
        <v>227</v>
      </c>
      <c r="G17" s="2">
        <f ca="1">D17 * VLOOKUP("Electricity", Rates!A:B, 2, FALSE) +
 E17 * VLOOKUP("Gas", Rates!A:B, 2, FALSE) +
 F17 * VLOOKUP("Water", Rates!A:B, 2, FALSE)</f>
        <v>1156.0940000000001</v>
      </c>
    </row>
    <row r="18" spans="1:7" x14ac:dyDescent="0.35">
      <c r="A18" s="2">
        <f t="shared" si="4"/>
        <v>117</v>
      </c>
      <c r="B18" s="1" t="str">
        <f t="shared" ca="1" si="0"/>
        <v>16/05/2025 22:03:38</v>
      </c>
      <c r="C18" s="2" t="s">
        <v>23</v>
      </c>
      <c r="D18" s="2">
        <f t="shared" ca="1" si="1"/>
        <v>181.92</v>
      </c>
      <c r="E18" s="2">
        <f t="shared" ca="1" si="2"/>
        <v>26.37</v>
      </c>
      <c r="F18" s="2">
        <f t="shared" ca="1" si="3"/>
        <v>229</v>
      </c>
      <c r="G18" s="2">
        <f ca="1">D18 * VLOOKUP("Electricity", Rates!A:B, 2, FALSE) +
 E18 * VLOOKUP("Gas", Rates!A:B, 2, FALSE) +
 F18 * VLOOKUP("Water", Rates!A:B, 2, FALSE)</f>
        <v>1563.2839999999999</v>
      </c>
    </row>
    <row r="19" spans="1:7" x14ac:dyDescent="0.35">
      <c r="A19" s="2">
        <f t="shared" si="4"/>
        <v>118</v>
      </c>
      <c r="B19" s="1" t="str">
        <f t="shared" ca="1" si="0"/>
        <v>16/05/2025 22:03:38</v>
      </c>
      <c r="C19" s="2" t="s">
        <v>24</v>
      </c>
      <c r="D19" s="2">
        <f t="shared" ca="1" si="1"/>
        <v>139.44</v>
      </c>
      <c r="E19" s="2">
        <f t="shared" ca="1" si="2"/>
        <v>25.04</v>
      </c>
      <c r="F19" s="2">
        <f t="shared" ca="1" si="3"/>
        <v>401</v>
      </c>
      <c r="G19" s="2">
        <f ca="1">D19 * VLOOKUP("Electricity", Rates!A:B, 2, FALSE) +
 E19 * VLOOKUP("Gas", Rates!A:B, 2, FALSE) +
 F19 * VLOOKUP("Water", Rates!A:B, 2, FALSE)</f>
        <v>1326.4279999999999</v>
      </c>
    </row>
    <row r="20" spans="1:7" x14ac:dyDescent="0.35">
      <c r="A20" s="2">
        <f t="shared" si="4"/>
        <v>119</v>
      </c>
      <c r="B20" s="1" t="str">
        <f t="shared" ca="1" si="0"/>
        <v>16/05/2025 22:03:38</v>
      </c>
      <c r="C20" s="2" t="s">
        <v>25</v>
      </c>
      <c r="D20" s="2">
        <f t="shared" ca="1" si="1"/>
        <v>137.41</v>
      </c>
      <c r="E20" s="2">
        <f t="shared" ca="1" si="2"/>
        <v>57.99</v>
      </c>
      <c r="F20" s="2">
        <f t="shared" ca="1" si="3"/>
        <v>299</v>
      </c>
      <c r="G20" s="2">
        <f ca="1">D20 * VLOOKUP("Electricity", Rates!A:B, 2, FALSE) +
 E20 * VLOOKUP("Gas", Rates!A:B, 2, FALSE) +
 F20 * VLOOKUP("Water", Rates!A:B, 2, FALSE)</f>
        <v>1365.643</v>
      </c>
    </row>
    <row r="21" spans="1:7" x14ac:dyDescent="0.35">
      <c r="A21" s="2">
        <f t="shared" si="4"/>
        <v>120</v>
      </c>
      <c r="B21" s="1" t="str">
        <f t="shared" ca="1" si="0"/>
        <v>16/05/2025 22:03:38</v>
      </c>
      <c r="C21" s="2" t="s">
        <v>26</v>
      </c>
      <c r="D21" s="2">
        <f t="shared" ca="1" si="1"/>
        <v>155.1</v>
      </c>
      <c r="E21" s="2">
        <f t="shared" ca="1" si="2"/>
        <v>45.15</v>
      </c>
      <c r="F21" s="2">
        <f t="shared" ca="1" si="3"/>
        <v>391</v>
      </c>
      <c r="G21" s="2">
        <f ca="1">D21 * VLOOKUP("Electricity", Rates!A:B, 2, FALSE) +
 E21 * VLOOKUP("Gas", Rates!A:B, 2, FALSE) +
 F21 * VLOOKUP("Water", Rates!A:B, 2, FALSE)</f>
        <v>1503.23</v>
      </c>
    </row>
    <row r="22" spans="1:7" x14ac:dyDescent="0.35">
      <c r="A22" s="2">
        <f t="shared" si="4"/>
        <v>121</v>
      </c>
      <c r="B22" s="1" t="str">
        <f t="shared" ca="1" si="0"/>
        <v>16/05/2025 22:03:38</v>
      </c>
      <c r="C22" s="2" t="s">
        <v>27</v>
      </c>
      <c r="D22" s="2">
        <f t="shared" ca="1" si="1"/>
        <v>106.07</v>
      </c>
      <c r="E22" s="2">
        <f t="shared" ca="1" si="2"/>
        <v>43.02</v>
      </c>
      <c r="F22" s="2">
        <f t="shared" ca="1" si="3"/>
        <v>424</v>
      </c>
      <c r="G22" s="2">
        <f ca="1">D22 * VLOOKUP("Electricity", Rates!A:B, 2, FALSE) +
 E22 * VLOOKUP("Gas", Rates!A:B, 2, FALSE) +
 F22 * VLOOKUP("Water", Rates!A:B, 2, FALSE)</f>
        <v>1145.1889999999999</v>
      </c>
    </row>
    <row r="23" spans="1:7" x14ac:dyDescent="0.35">
      <c r="A23" s="2">
        <f t="shared" si="4"/>
        <v>122</v>
      </c>
      <c r="B23" s="1" t="str">
        <f t="shared" ca="1" si="0"/>
        <v>16/05/2025 22:03:38</v>
      </c>
      <c r="C23" s="2" t="s">
        <v>28</v>
      </c>
      <c r="D23" s="2">
        <f t="shared" ca="1" si="1"/>
        <v>138.63999999999999</v>
      </c>
      <c r="E23" s="2">
        <f t="shared" ca="1" si="2"/>
        <v>44.43</v>
      </c>
      <c r="F23" s="2">
        <f t="shared" ca="1" si="3"/>
        <v>474</v>
      </c>
      <c r="G23" s="2">
        <f ca="1">D23 * VLOOKUP("Electricity", Rates!A:B, 2, FALSE) +
 E23 * VLOOKUP("Gas", Rates!A:B, 2, FALSE) +
 F23 * VLOOKUP("Water", Rates!A:B, 2, FALSE)</f>
        <v>1418.9759999999999</v>
      </c>
    </row>
    <row r="24" spans="1:7" x14ac:dyDescent="0.35">
      <c r="A24" s="2">
        <f t="shared" si="4"/>
        <v>123</v>
      </c>
      <c r="B24" s="1" t="str">
        <f t="shared" ca="1" si="0"/>
        <v>16/05/2025 22:03:38</v>
      </c>
      <c r="C24" s="2" t="s">
        <v>29</v>
      </c>
      <c r="D24" s="2">
        <f t="shared" ca="1" si="1"/>
        <v>158.97</v>
      </c>
      <c r="E24" s="2">
        <f t="shared" ca="1" si="2"/>
        <v>69.959999999999994</v>
      </c>
      <c r="F24" s="2">
        <f t="shared" ca="1" si="3"/>
        <v>465</v>
      </c>
      <c r="G24" s="2">
        <f ca="1">D24 * VLOOKUP("Electricity", Rates!A:B, 2, FALSE) +
 E24 * VLOOKUP("Gas", Rates!A:B, 2, FALSE) +
 F24 * VLOOKUP("Water", Rates!A:B, 2, FALSE)</f>
        <v>1648.6470000000002</v>
      </c>
    </row>
    <row r="25" spans="1:7" x14ac:dyDescent="0.35">
      <c r="A25" s="2">
        <f t="shared" si="4"/>
        <v>124</v>
      </c>
      <c r="B25" s="1" t="str">
        <f t="shared" ca="1" si="0"/>
        <v>16/05/2025 22:03:38</v>
      </c>
      <c r="C25" s="2" t="s">
        <v>30</v>
      </c>
      <c r="D25" s="2">
        <f t="shared" ca="1" si="1"/>
        <v>193.82</v>
      </c>
      <c r="E25" s="2">
        <f t="shared" ca="1" si="2"/>
        <v>48.98</v>
      </c>
      <c r="F25" s="2">
        <f t="shared" ca="1" si="3"/>
        <v>460</v>
      </c>
      <c r="G25" s="2">
        <f ca="1">D25 * VLOOKUP("Electricity", Rates!A:B, 2, FALSE) +
 E25 * VLOOKUP("Gas", Rates!A:B, 2, FALSE) +
 F25 * VLOOKUP("Water", Rates!A:B, 2, FALSE)</f>
        <v>1840.386</v>
      </c>
    </row>
    <row r="26" spans="1:7" x14ac:dyDescent="0.35">
      <c r="A26" s="2">
        <f t="shared" si="4"/>
        <v>125</v>
      </c>
      <c r="B26" s="1" t="str">
        <f t="shared" ca="1" si="0"/>
        <v>16/05/2025 22:03:38</v>
      </c>
      <c r="C26" s="2" t="s">
        <v>31</v>
      </c>
      <c r="D26" s="2">
        <f t="shared" ca="1" si="1"/>
        <v>155.88</v>
      </c>
      <c r="E26" s="2">
        <f t="shared" ca="1" si="2"/>
        <v>35.25</v>
      </c>
      <c r="F26" s="2">
        <f t="shared" ca="1" si="3"/>
        <v>312</v>
      </c>
      <c r="G26" s="2">
        <f ca="1">D26 * VLOOKUP("Electricity", Rates!A:B, 2, FALSE) +
 E26 * VLOOKUP("Gas", Rates!A:B, 2, FALSE) +
 F26 * VLOOKUP("Water", Rates!A:B, 2, FALSE)</f>
        <v>1437.8999999999999</v>
      </c>
    </row>
    <row r="27" spans="1:7" x14ac:dyDescent="0.35">
      <c r="A27" s="2">
        <f t="shared" si="4"/>
        <v>126</v>
      </c>
      <c r="B27" s="1" t="str">
        <f t="shared" ca="1" si="0"/>
        <v>16/05/2025 22:03:38</v>
      </c>
      <c r="C27" s="2" t="s">
        <v>32</v>
      </c>
      <c r="D27" s="2">
        <f t="shared" ca="1" si="1"/>
        <v>124.79</v>
      </c>
      <c r="E27" s="2">
        <f t="shared" ca="1" si="2"/>
        <v>54.1</v>
      </c>
      <c r="F27" s="2">
        <f t="shared" ca="1" si="3"/>
        <v>353</v>
      </c>
      <c r="G27" s="2">
        <f ca="1">D27 * VLOOKUP("Electricity", Rates!A:B, 2, FALSE) +
 E27 * VLOOKUP("Gas", Rates!A:B, 2, FALSE) +
 F27 * VLOOKUP("Water", Rates!A:B, 2, FALSE)</f>
        <v>1285.5450000000001</v>
      </c>
    </row>
    <row r="28" spans="1:7" x14ac:dyDescent="0.35">
      <c r="A28" s="2">
        <f t="shared" si="4"/>
        <v>127</v>
      </c>
      <c r="B28" s="1" t="str">
        <f t="shared" ca="1" si="0"/>
        <v>16/05/2025 22:03:38</v>
      </c>
      <c r="C28" s="2" t="s">
        <v>33</v>
      </c>
      <c r="D28" s="2">
        <f t="shared" ca="1" si="1"/>
        <v>144.43</v>
      </c>
      <c r="E28" s="2">
        <f t="shared" ca="1" si="2"/>
        <v>43.21</v>
      </c>
      <c r="F28" s="2">
        <f t="shared" ca="1" si="3"/>
        <v>215</v>
      </c>
      <c r="G28" s="2">
        <f ca="1">D28 * VLOOKUP("Electricity", Rates!A:B, 2, FALSE) +
 E28 * VLOOKUP("Gas", Rates!A:B, 2, FALSE) +
 F28 * VLOOKUP("Water", Rates!A:B, 2, FALSE)</f>
        <v>1328.9970000000001</v>
      </c>
    </row>
    <row r="29" spans="1:7" x14ac:dyDescent="0.35">
      <c r="A29" s="2">
        <f t="shared" si="4"/>
        <v>128</v>
      </c>
      <c r="B29" s="1" t="str">
        <f t="shared" ca="1" si="0"/>
        <v>16/05/2025 22:03:38</v>
      </c>
      <c r="C29" s="2" t="s">
        <v>34</v>
      </c>
      <c r="D29" s="2">
        <f t="shared" ca="1" si="1"/>
        <v>142.71</v>
      </c>
      <c r="E29" s="2">
        <f t="shared" ca="1" si="2"/>
        <v>69.23</v>
      </c>
      <c r="F29" s="2">
        <f t="shared" ca="1" si="3"/>
        <v>492</v>
      </c>
      <c r="G29" s="2">
        <f ca="1">D29 * VLOOKUP("Electricity", Rates!A:B, 2, FALSE) +
 E29 * VLOOKUP("Gas", Rates!A:B, 2, FALSE) +
 F29 * VLOOKUP("Water", Rates!A:B, 2, FALSE)</f>
        <v>1537.8610000000001</v>
      </c>
    </row>
    <row r="30" spans="1:7" x14ac:dyDescent="0.35">
      <c r="A30" s="2">
        <f t="shared" si="4"/>
        <v>129</v>
      </c>
      <c r="B30" s="1" t="str">
        <f t="shared" ca="1" si="0"/>
        <v>16/05/2025 22:03:38</v>
      </c>
      <c r="C30" s="2" t="s">
        <v>35</v>
      </c>
      <c r="D30" s="2">
        <f t="shared" ca="1" si="1"/>
        <v>155.16</v>
      </c>
      <c r="E30" s="2">
        <f t="shared" ca="1" si="2"/>
        <v>55.57</v>
      </c>
      <c r="F30" s="2">
        <f t="shared" ca="1" si="3"/>
        <v>207</v>
      </c>
      <c r="G30" s="2">
        <f ca="1">D30 * VLOOKUP("Electricity", Rates!A:B, 2, FALSE) +
 E30 * VLOOKUP("Gas", Rates!A:B, 2, FALSE) +
 F30 * VLOOKUP("Water", Rates!A:B, 2, FALSE)</f>
        <v>1445.0240000000001</v>
      </c>
    </row>
    <row r="31" spans="1:7" x14ac:dyDescent="0.35">
      <c r="A31" s="2">
        <f t="shared" si="4"/>
        <v>130</v>
      </c>
      <c r="B31" s="1" t="str">
        <f t="shared" ca="1" si="0"/>
        <v>16/05/2025 22:03:38</v>
      </c>
      <c r="C31" s="2" t="s">
        <v>36</v>
      </c>
      <c r="D31" s="2">
        <f t="shared" ca="1" si="1"/>
        <v>140.29</v>
      </c>
      <c r="E31" s="2">
        <f t="shared" ca="1" si="2"/>
        <v>58.25</v>
      </c>
      <c r="F31" s="2">
        <f t="shared" ca="1" si="3"/>
        <v>417</v>
      </c>
      <c r="G31" s="2">
        <f ca="1">D31 * VLOOKUP("Electricity", Rates!A:B, 2, FALSE) +
 E31 * VLOOKUP("Gas", Rates!A:B, 2, FALSE) +
 F31 * VLOOKUP("Water", Rates!A:B, 2, FALSE)</f>
        <v>1447.075</v>
      </c>
    </row>
    <row r="32" spans="1:7" x14ac:dyDescent="0.35">
      <c r="A32" s="2">
        <f t="shared" si="4"/>
        <v>131</v>
      </c>
      <c r="B32" s="1" t="str">
        <f t="shared" ca="1" si="0"/>
        <v>16/05/2025 22:03:38</v>
      </c>
      <c r="C32" s="2" t="s">
        <v>37</v>
      </c>
      <c r="D32" s="2">
        <f t="shared" ca="1" si="1"/>
        <v>109.01</v>
      </c>
      <c r="E32" s="2">
        <f t="shared" ca="1" si="2"/>
        <v>31.42</v>
      </c>
      <c r="F32" s="2">
        <f t="shared" ca="1" si="3"/>
        <v>338</v>
      </c>
      <c r="G32" s="2">
        <f ca="1">D32 * VLOOKUP("Electricity", Rates!A:B, 2, FALSE) +
 E32 * VLOOKUP("Gas", Rates!A:B, 2, FALSE) +
 F32 * VLOOKUP("Water", Rates!A:B, 2, FALSE)</f>
        <v>1087.1190000000001</v>
      </c>
    </row>
    <row r="33" spans="1:7" x14ac:dyDescent="0.35">
      <c r="A33" s="2">
        <f t="shared" si="4"/>
        <v>132</v>
      </c>
      <c r="B33" s="1" t="str">
        <f t="shared" ca="1" si="0"/>
        <v>16/05/2025 22:03:38</v>
      </c>
      <c r="C33" s="2" t="s">
        <v>38</v>
      </c>
      <c r="D33" s="2">
        <f t="shared" ca="1" si="1"/>
        <v>140.22999999999999</v>
      </c>
      <c r="E33" s="2">
        <f t="shared" ca="1" si="2"/>
        <v>34.57</v>
      </c>
      <c r="F33" s="2">
        <f t="shared" ca="1" si="3"/>
        <v>272</v>
      </c>
      <c r="G33" s="2">
        <f ca="1">D33 * VLOOKUP("Electricity", Rates!A:B, 2, FALSE) +
 E33 * VLOOKUP("Gas", Rates!A:B, 2, FALSE) +
 F33 * VLOOKUP("Water", Rates!A:B, 2, FALSE)</f>
        <v>1298.3489999999999</v>
      </c>
    </row>
    <row r="34" spans="1:7" x14ac:dyDescent="0.35">
      <c r="A34" s="2">
        <f t="shared" si="4"/>
        <v>133</v>
      </c>
      <c r="B34" s="1" t="str">
        <f t="shared" ca="1" si="0"/>
        <v>16/05/2025 22:03:38</v>
      </c>
      <c r="C34" s="2" t="s">
        <v>39</v>
      </c>
      <c r="D34" s="2">
        <f t="shared" ca="1" si="1"/>
        <v>181.03</v>
      </c>
      <c r="E34" s="2">
        <f t="shared" ca="1" si="2"/>
        <v>61.77</v>
      </c>
      <c r="F34" s="2">
        <f t="shared" ca="1" si="3"/>
        <v>423</v>
      </c>
      <c r="G34" s="2">
        <f ca="1">D34 * VLOOKUP("Electricity", Rates!A:B, 2, FALSE) +
 E34 * VLOOKUP("Gas", Rates!A:B, 2, FALSE) +
 F34 * VLOOKUP("Water", Rates!A:B, 2, FALSE)</f>
        <v>1766.8889999999999</v>
      </c>
    </row>
    <row r="35" spans="1:7" x14ac:dyDescent="0.35">
      <c r="A35" s="2">
        <f t="shared" si="4"/>
        <v>134</v>
      </c>
      <c r="B35" s="1" t="str">
        <f t="shared" ca="1" si="0"/>
        <v>16/05/2025 22:03:38</v>
      </c>
      <c r="C35" s="2" t="s">
        <v>40</v>
      </c>
      <c r="D35" s="2">
        <f t="shared" ca="1" si="1"/>
        <v>150.37</v>
      </c>
      <c r="E35" s="2">
        <f t="shared" ca="1" si="2"/>
        <v>52.67</v>
      </c>
      <c r="F35" s="2">
        <f t="shared" ca="1" si="3"/>
        <v>248</v>
      </c>
      <c r="G35" s="2">
        <f ca="1">D35 * VLOOKUP("Electricity", Rates!A:B, 2, FALSE) +
 E35 * VLOOKUP("Gas", Rates!A:B, 2, FALSE) +
 F35 * VLOOKUP("Water", Rates!A:B, 2, FALSE)</f>
        <v>1420.3190000000002</v>
      </c>
    </row>
    <row r="36" spans="1:7" x14ac:dyDescent="0.35">
      <c r="A36" s="2">
        <f t="shared" si="4"/>
        <v>135</v>
      </c>
      <c r="B36" s="1" t="str">
        <f t="shared" ca="1" si="0"/>
        <v>16/05/2025 22:03:38</v>
      </c>
      <c r="C36" s="2" t="s">
        <v>41</v>
      </c>
      <c r="D36" s="2">
        <f t="shared" ca="1" si="1"/>
        <v>187.66</v>
      </c>
      <c r="E36" s="2">
        <f t="shared" ca="1" si="2"/>
        <v>25.33</v>
      </c>
      <c r="F36" s="2">
        <f t="shared" ca="1" si="3"/>
        <v>476</v>
      </c>
      <c r="G36" s="2">
        <f ca="1">D36 * VLOOKUP("Electricity", Rates!A:B, 2, FALSE) +
 E36 * VLOOKUP("Gas", Rates!A:B, 2, FALSE) +
 F36 * VLOOKUP("Water", Rates!A:B, 2, FALSE)</f>
        <v>1726.5060000000001</v>
      </c>
    </row>
    <row r="37" spans="1:7" x14ac:dyDescent="0.35">
      <c r="A37" s="2">
        <f t="shared" si="4"/>
        <v>136</v>
      </c>
      <c r="B37" s="1" t="str">
        <f t="shared" ca="1" si="0"/>
        <v>16/05/2025 22:03:38</v>
      </c>
      <c r="C37" s="2" t="s">
        <v>42</v>
      </c>
      <c r="D37" s="2">
        <f t="shared" ca="1" si="1"/>
        <v>183.83</v>
      </c>
      <c r="E37" s="2">
        <f t="shared" ca="1" si="2"/>
        <v>53</v>
      </c>
      <c r="F37" s="2">
        <f t="shared" ca="1" si="3"/>
        <v>334</v>
      </c>
      <c r="G37" s="2">
        <f ca="1">D37 * VLOOKUP("Electricity", Rates!A:B, 2, FALSE) +
 E37 * VLOOKUP("Gas", Rates!A:B, 2, FALSE) +
 F37 * VLOOKUP("Water", Rates!A:B, 2, FALSE)</f>
        <v>1715.3250000000003</v>
      </c>
    </row>
    <row r="38" spans="1:7" x14ac:dyDescent="0.35">
      <c r="A38" s="2">
        <f t="shared" si="4"/>
        <v>137</v>
      </c>
      <c r="B38" s="1" t="str">
        <f t="shared" ca="1" si="0"/>
        <v>16/05/2025 22:03:38</v>
      </c>
      <c r="C38" s="2" t="s">
        <v>43</v>
      </c>
      <c r="D38" s="2">
        <f t="shared" ca="1" si="1"/>
        <v>135.97999999999999</v>
      </c>
      <c r="E38" s="2">
        <f t="shared" ca="1" si="2"/>
        <v>55.85</v>
      </c>
      <c r="F38" s="2">
        <f t="shared" ca="1" si="3"/>
        <v>308</v>
      </c>
      <c r="G38" s="2">
        <f ca="1">D38 * VLOOKUP("Electricity", Rates!A:B, 2, FALSE) +
 E38 * VLOOKUP("Gas", Rates!A:B, 2, FALSE) +
 F38 * VLOOKUP("Water", Rates!A:B, 2, FALSE)</f>
        <v>1352.57</v>
      </c>
    </row>
    <row r="39" spans="1:7" x14ac:dyDescent="0.35">
      <c r="A39" s="2">
        <f t="shared" si="4"/>
        <v>138</v>
      </c>
      <c r="B39" s="1" t="str">
        <f t="shared" ca="1" si="0"/>
        <v>16/05/2025 22:03:38</v>
      </c>
      <c r="C39" s="2" t="s">
        <v>44</v>
      </c>
      <c r="D39" s="2">
        <f t="shared" ca="1" si="1"/>
        <v>119.14</v>
      </c>
      <c r="E39" s="2">
        <f t="shared" ca="1" si="2"/>
        <v>38.86</v>
      </c>
      <c r="F39" s="2">
        <f t="shared" ca="1" si="3"/>
        <v>482</v>
      </c>
      <c r="G39" s="2">
        <f ca="1">D39 * VLOOKUP("Electricity", Rates!A:B, 2, FALSE) +
 E39 * VLOOKUP("Gas", Rates!A:B, 2, FALSE) +
 F39 * VLOOKUP("Water", Rates!A:B, 2, FALSE)</f>
        <v>1258.902</v>
      </c>
    </row>
    <row r="40" spans="1:7" x14ac:dyDescent="0.35">
      <c r="A40" s="2">
        <f t="shared" si="4"/>
        <v>139</v>
      </c>
      <c r="B40" s="1" t="str">
        <f t="shared" ca="1" si="0"/>
        <v>16/05/2025 22:03:38</v>
      </c>
      <c r="C40" s="2" t="s">
        <v>45</v>
      </c>
      <c r="D40" s="2">
        <f t="shared" ca="1" si="1"/>
        <v>136.59</v>
      </c>
      <c r="E40" s="2">
        <f t="shared" ca="1" si="2"/>
        <v>65.81</v>
      </c>
      <c r="F40" s="2">
        <f t="shared" ca="1" si="3"/>
        <v>240</v>
      </c>
      <c r="G40" s="2">
        <f ca="1">D40 * VLOOKUP("Electricity", Rates!A:B, 2, FALSE) +
 E40 * VLOOKUP("Gas", Rates!A:B, 2, FALSE) +
 F40 * VLOOKUP("Water", Rates!A:B, 2, FALSE)</f>
        <v>1355.0170000000001</v>
      </c>
    </row>
    <row r="41" spans="1:7" x14ac:dyDescent="0.35">
      <c r="A41" s="2">
        <f t="shared" si="4"/>
        <v>140</v>
      </c>
      <c r="B41" s="1" t="str">
        <f t="shared" ca="1" si="0"/>
        <v>16/05/2025 22:03:38</v>
      </c>
      <c r="C41" s="2" t="s">
        <v>46</v>
      </c>
      <c r="D41" s="2">
        <f t="shared" ca="1" si="1"/>
        <v>178.84</v>
      </c>
      <c r="E41" s="2">
        <f t="shared" ca="1" si="2"/>
        <v>37.33</v>
      </c>
      <c r="F41" s="2">
        <f t="shared" ca="1" si="3"/>
        <v>313</v>
      </c>
      <c r="G41" s="2">
        <f ca="1">D41 * VLOOKUP("Electricity", Rates!A:B, 2, FALSE) +
 E41 * VLOOKUP("Gas", Rates!A:B, 2, FALSE) +
 F41 * VLOOKUP("Water", Rates!A:B, 2, FALSE)</f>
        <v>1617.2559999999999</v>
      </c>
    </row>
    <row r="42" spans="1:7" x14ac:dyDescent="0.35">
      <c r="A42" s="2">
        <f t="shared" si="4"/>
        <v>141</v>
      </c>
      <c r="B42" s="1" t="str">
        <f t="shared" ca="1" si="0"/>
        <v>16/05/2025 22:03:38</v>
      </c>
      <c r="C42" s="2" t="s">
        <v>47</v>
      </c>
      <c r="D42" s="2">
        <f t="shared" ca="1" si="1"/>
        <v>121.57</v>
      </c>
      <c r="E42" s="2">
        <f t="shared" ca="1" si="2"/>
        <v>59.64</v>
      </c>
      <c r="F42" s="2">
        <f t="shared" ca="1" si="3"/>
        <v>430</v>
      </c>
      <c r="G42" s="2">
        <f ca="1">D42 * VLOOKUP("Electricity", Rates!A:B, 2, FALSE) +
 E42 * VLOOKUP("Gas", Rates!A:B, 2, FALSE) +
 F42 * VLOOKUP("Water", Rates!A:B, 2, FALSE)</f>
        <v>1317.623</v>
      </c>
    </row>
    <row r="43" spans="1:7" x14ac:dyDescent="0.35">
      <c r="A43" s="2">
        <f t="shared" si="4"/>
        <v>142</v>
      </c>
      <c r="B43" s="1" t="str">
        <f t="shared" ca="1" si="0"/>
        <v>16/05/2025 22:03:38</v>
      </c>
      <c r="C43" s="2" t="s">
        <v>48</v>
      </c>
      <c r="D43" s="2">
        <f t="shared" ca="1" si="1"/>
        <v>189.99</v>
      </c>
      <c r="E43" s="2">
        <f t="shared" ca="1" si="2"/>
        <v>53.38</v>
      </c>
      <c r="F43" s="2">
        <f t="shared" ca="1" si="3"/>
        <v>298</v>
      </c>
      <c r="G43" s="2">
        <f ca="1">D43 * VLOOKUP("Electricity", Rates!A:B, 2, FALSE) +
 E43 * VLOOKUP("Gas", Rates!A:B, 2, FALSE) +
 F43 * VLOOKUP("Water", Rates!A:B, 2, FALSE)</f>
        <v>1744.7410000000002</v>
      </c>
    </row>
    <row r="44" spans="1:7" x14ac:dyDescent="0.35">
      <c r="A44" s="2">
        <f t="shared" si="4"/>
        <v>143</v>
      </c>
      <c r="B44" s="1" t="str">
        <f t="shared" ca="1" si="0"/>
        <v>16/05/2025 22:03:38</v>
      </c>
      <c r="C44" s="2" t="s">
        <v>49</v>
      </c>
      <c r="D44" s="2">
        <f t="shared" ca="1" si="1"/>
        <v>101</v>
      </c>
      <c r="E44" s="2">
        <f t="shared" ca="1" si="2"/>
        <v>29.11</v>
      </c>
      <c r="F44" s="2">
        <f t="shared" ca="1" si="3"/>
        <v>479</v>
      </c>
      <c r="G44" s="2">
        <f ca="1">D44 * VLOOKUP("Electricity", Rates!A:B, 2, FALSE) +
 E44 * VLOOKUP("Gas", Rates!A:B, 2, FALSE) +
 F44 * VLOOKUP("Water", Rates!A:B, 2, FALSE)</f>
        <v>1090.152</v>
      </c>
    </row>
    <row r="45" spans="1:7" x14ac:dyDescent="0.35">
      <c r="A45" s="2">
        <f t="shared" si="4"/>
        <v>144</v>
      </c>
      <c r="B45" s="1" t="str">
        <f t="shared" ca="1" si="0"/>
        <v>16/05/2025 22:03:38</v>
      </c>
      <c r="C45" s="2" t="s">
        <v>50</v>
      </c>
      <c r="D45" s="2">
        <f t="shared" ca="1" si="1"/>
        <v>124.21</v>
      </c>
      <c r="E45" s="2">
        <f t="shared" ca="1" si="2"/>
        <v>64.430000000000007</v>
      </c>
      <c r="F45" s="2">
        <f t="shared" ca="1" si="3"/>
        <v>316</v>
      </c>
      <c r="G45" s="2">
        <f ca="1">D45 * VLOOKUP("Electricity", Rates!A:B, 2, FALSE) +
 E45 * VLOOKUP("Gas", Rates!A:B, 2, FALSE) +
 F45 * VLOOKUP("Water", Rates!A:B, 2, FALSE)</f>
        <v>1295.751</v>
      </c>
    </row>
    <row r="46" spans="1:7" x14ac:dyDescent="0.35">
      <c r="A46" s="2">
        <f t="shared" si="4"/>
        <v>145</v>
      </c>
      <c r="B46" s="1" t="str">
        <f t="shared" ca="1" si="0"/>
        <v>16/05/2025 22:03:38</v>
      </c>
      <c r="C46" s="2" t="s">
        <v>51</v>
      </c>
      <c r="D46" s="2">
        <f t="shared" ca="1" si="1"/>
        <v>132.82</v>
      </c>
      <c r="E46" s="2">
        <f t="shared" ca="1" si="2"/>
        <v>38.299999999999997</v>
      </c>
      <c r="F46" s="2">
        <f t="shared" ca="1" si="3"/>
        <v>356</v>
      </c>
      <c r="G46" s="2">
        <f ca="1">D46 * VLOOKUP("Electricity", Rates!A:B, 2, FALSE) +
 E46 * VLOOKUP("Gas", Rates!A:B, 2, FALSE) +
 F46 * VLOOKUP("Water", Rates!A:B, 2, FALSE)</f>
        <v>1296.71</v>
      </c>
    </row>
    <row r="47" spans="1:7" x14ac:dyDescent="0.35">
      <c r="A47" s="2">
        <f t="shared" si="4"/>
        <v>146</v>
      </c>
      <c r="B47" s="1" t="str">
        <f t="shared" ca="1" si="0"/>
        <v>16/05/2025 22:03:38</v>
      </c>
      <c r="C47" s="2" t="s">
        <v>52</v>
      </c>
      <c r="D47" s="2">
        <f t="shared" ca="1" si="1"/>
        <v>178.22</v>
      </c>
      <c r="E47" s="2">
        <f t="shared" ca="1" si="2"/>
        <v>55.45</v>
      </c>
      <c r="F47" s="2">
        <f t="shared" ca="1" si="3"/>
        <v>341</v>
      </c>
      <c r="G47" s="2">
        <f ca="1">D47 * VLOOKUP("Electricity", Rates!A:B, 2, FALSE) +
 E47 * VLOOKUP("Gas", Rates!A:B, 2, FALSE) +
 F47 * VLOOKUP("Water", Rates!A:B, 2, FALSE)</f>
        <v>1684.5900000000001</v>
      </c>
    </row>
    <row r="48" spans="1:7" x14ac:dyDescent="0.35">
      <c r="A48" s="2">
        <f t="shared" si="4"/>
        <v>147</v>
      </c>
      <c r="B48" s="1" t="str">
        <f t="shared" ca="1" si="0"/>
        <v>16/05/2025 22:03:38</v>
      </c>
      <c r="C48" s="2" t="s">
        <v>53</v>
      </c>
      <c r="D48" s="2">
        <f t="shared" ca="1" si="1"/>
        <v>161.05000000000001</v>
      </c>
      <c r="E48" s="2">
        <f t="shared" ca="1" si="2"/>
        <v>60.75</v>
      </c>
      <c r="F48" s="2">
        <f t="shared" ca="1" si="3"/>
        <v>326</v>
      </c>
      <c r="G48" s="2">
        <f ca="1">D48 * VLOOKUP("Electricity", Rates!A:B, 2, FALSE) +
 E48 * VLOOKUP("Gas", Rates!A:B, 2, FALSE) +
 F48 * VLOOKUP("Water", Rates!A:B, 2, FALSE)</f>
        <v>1565.2750000000001</v>
      </c>
    </row>
    <row r="49" spans="1:7" x14ac:dyDescent="0.35">
      <c r="A49" s="2">
        <f t="shared" si="4"/>
        <v>148</v>
      </c>
      <c r="B49" s="1" t="str">
        <f t="shared" ca="1" si="0"/>
        <v>16/05/2025 22:03:38</v>
      </c>
      <c r="C49" s="2" t="s">
        <v>54</v>
      </c>
      <c r="D49" s="2">
        <f t="shared" ca="1" si="1"/>
        <v>122.17</v>
      </c>
      <c r="E49" s="2">
        <f t="shared" ca="1" si="2"/>
        <v>29.66</v>
      </c>
      <c r="F49" s="2">
        <f t="shared" ca="1" si="3"/>
        <v>367</v>
      </c>
      <c r="G49" s="2">
        <f ca="1">D49 * VLOOKUP("Electricity", Rates!A:B, 2, FALSE) +
 E49 * VLOOKUP("Gas", Rates!A:B, 2, FALSE) +
 F49 * VLOOKUP("Water", Rates!A:B, 2, FALSE)</f>
        <v>1194.6869999999999</v>
      </c>
    </row>
    <row r="50" spans="1:7" x14ac:dyDescent="0.35">
      <c r="A50" s="2">
        <f t="shared" si="4"/>
        <v>149</v>
      </c>
      <c r="B50" s="1" t="str">
        <f t="shared" ca="1" si="0"/>
        <v>16/05/2025 22:03:38</v>
      </c>
      <c r="C50" s="2" t="s">
        <v>55</v>
      </c>
      <c r="D50" s="2">
        <f t="shared" ca="1" si="1"/>
        <v>134.38999999999999</v>
      </c>
      <c r="E50" s="2">
        <f t="shared" ca="1" si="2"/>
        <v>45.07</v>
      </c>
      <c r="F50" s="2">
        <f t="shared" ca="1" si="3"/>
        <v>461</v>
      </c>
      <c r="G50" s="2">
        <f ca="1">D50 * VLOOKUP("Electricity", Rates!A:B, 2, FALSE) +
 E50 * VLOOKUP("Gas", Rates!A:B, 2, FALSE) +
 F50 * VLOOKUP("Water", Rates!A:B, 2, FALSE)</f>
        <v>1382.6489999999999</v>
      </c>
    </row>
    <row r="51" spans="1:7" x14ac:dyDescent="0.35">
      <c r="A51" s="2">
        <f t="shared" si="4"/>
        <v>150</v>
      </c>
      <c r="B51" s="1" t="str">
        <f t="shared" ca="1" si="0"/>
        <v>16/05/2025 22:03:38</v>
      </c>
      <c r="C51" s="2" t="s">
        <v>56</v>
      </c>
      <c r="D51" s="2">
        <f t="shared" ca="1" si="1"/>
        <v>112.74</v>
      </c>
      <c r="E51" s="2">
        <f t="shared" ca="1" si="2"/>
        <v>43.01</v>
      </c>
      <c r="F51" s="2">
        <f t="shared" ca="1" si="3"/>
        <v>448</v>
      </c>
      <c r="G51" s="2">
        <f ca="1">D51 * VLOOKUP("Electricity", Rates!A:B, 2, FALSE) +
 E51 * VLOOKUP("Gas", Rates!A:B, 2, FALSE) +
 F51 * VLOOKUP("Water", Rates!A:B, 2, FALSE)</f>
        <v>1207.182</v>
      </c>
    </row>
    <row r="52" spans="1:7" x14ac:dyDescent="0.35">
      <c r="A52" s="2">
        <f t="shared" si="4"/>
        <v>151</v>
      </c>
      <c r="B52" s="1" t="str">
        <f t="shared" ca="1" si="0"/>
        <v>16/05/2025 22:03:38</v>
      </c>
      <c r="C52" s="2" t="s">
        <v>57</v>
      </c>
      <c r="D52" s="2">
        <f t="shared" ca="1" si="1"/>
        <v>195.68</v>
      </c>
      <c r="E52" s="2">
        <f t="shared" ca="1" si="2"/>
        <v>33.53</v>
      </c>
      <c r="F52" s="2">
        <f t="shared" ca="1" si="3"/>
        <v>298</v>
      </c>
      <c r="G52" s="2">
        <f ca="1">D52 * VLOOKUP("Electricity", Rates!A:B, 2, FALSE) +
 E52 * VLOOKUP("Gas", Rates!A:B, 2, FALSE) +
 F52 * VLOOKUP("Water", Rates!A:B, 2, FALSE)</f>
        <v>1723.8960000000002</v>
      </c>
    </row>
    <row r="53" spans="1:7" x14ac:dyDescent="0.35">
      <c r="A53" s="2">
        <f t="shared" si="4"/>
        <v>152</v>
      </c>
      <c r="B53" s="1" t="str">
        <f t="shared" ca="1" si="0"/>
        <v>16/05/2025 22:03:38</v>
      </c>
      <c r="C53" s="2" t="s">
        <v>58</v>
      </c>
      <c r="D53" s="2">
        <f t="shared" ca="1" si="1"/>
        <v>144.88</v>
      </c>
      <c r="E53" s="2">
        <f t="shared" ca="1" si="2"/>
        <v>29.45</v>
      </c>
      <c r="F53" s="2">
        <f t="shared" ca="1" si="3"/>
        <v>338</v>
      </c>
      <c r="G53" s="2">
        <f ca="1">D53 * VLOOKUP("Electricity", Rates!A:B, 2, FALSE) +
 E53 * VLOOKUP("Gas", Rates!A:B, 2, FALSE) +
 F53 * VLOOKUP("Water", Rates!A:B, 2, FALSE)</f>
        <v>1349.84</v>
      </c>
    </row>
    <row r="54" spans="1:7" x14ac:dyDescent="0.35">
      <c r="A54" s="2">
        <f t="shared" si="4"/>
        <v>153</v>
      </c>
      <c r="B54" s="1" t="str">
        <f t="shared" ca="1" si="0"/>
        <v>16/05/2025 22:03:38</v>
      </c>
      <c r="C54" s="2" t="s">
        <v>59</v>
      </c>
      <c r="D54" s="2">
        <f t="shared" ca="1" si="1"/>
        <v>163.54</v>
      </c>
      <c r="E54" s="2">
        <f t="shared" ca="1" si="2"/>
        <v>54.32</v>
      </c>
      <c r="F54" s="2">
        <f t="shared" ca="1" si="3"/>
        <v>381</v>
      </c>
      <c r="G54" s="2">
        <f ca="1">D54 * VLOOKUP("Electricity", Rates!A:B, 2, FALSE) +
 E54 * VLOOKUP("Gas", Rates!A:B, 2, FALSE) +
 F54 * VLOOKUP("Water", Rates!A:B, 2, FALSE)</f>
        <v>1590.874</v>
      </c>
    </row>
    <row r="55" spans="1:7" x14ac:dyDescent="0.35">
      <c r="A55" s="2">
        <f t="shared" si="4"/>
        <v>154</v>
      </c>
      <c r="B55" s="1" t="str">
        <f t="shared" ca="1" si="0"/>
        <v>16/05/2025 22:03:38</v>
      </c>
      <c r="C55" s="2" t="s">
        <v>60</v>
      </c>
      <c r="D55" s="2">
        <f t="shared" ca="1" si="1"/>
        <v>172.22</v>
      </c>
      <c r="E55" s="2">
        <f t="shared" ca="1" si="2"/>
        <v>62.28</v>
      </c>
      <c r="F55" s="2">
        <f t="shared" ca="1" si="3"/>
        <v>337</v>
      </c>
      <c r="G55" s="2">
        <f ca="1">D55 * VLOOKUP("Electricity", Rates!A:B, 2, FALSE) +
 E55 * VLOOKUP("Gas", Rates!A:B, 2, FALSE) +
 F55 * VLOOKUP("Water", Rates!A:B, 2, FALSE)</f>
        <v>1659.4460000000001</v>
      </c>
    </row>
    <row r="56" spans="1:7" x14ac:dyDescent="0.35">
      <c r="A56" s="2">
        <f t="shared" si="4"/>
        <v>155</v>
      </c>
      <c r="B56" s="1" t="str">
        <f t="shared" ca="1" si="0"/>
        <v>16/05/2025 22:03:38</v>
      </c>
      <c r="C56" s="2" t="s">
        <v>61</v>
      </c>
      <c r="D56" s="2">
        <f t="shared" ca="1" si="1"/>
        <v>139.72999999999999</v>
      </c>
      <c r="E56" s="2">
        <f t="shared" ca="1" si="2"/>
        <v>26.26</v>
      </c>
      <c r="F56" s="2">
        <f t="shared" ca="1" si="3"/>
        <v>269</v>
      </c>
      <c r="G56" s="2">
        <f ca="1">D56 * VLOOKUP("Electricity", Rates!A:B, 2, FALSE) +
 E56 * VLOOKUP("Gas", Rates!A:B, 2, FALSE) +
 F56 * VLOOKUP("Water", Rates!A:B, 2, FALSE)</f>
        <v>1266.5069999999998</v>
      </c>
    </row>
    <row r="57" spans="1:7" x14ac:dyDescent="0.35">
      <c r="A57" s="2">
        <f t="shared" si="4"/>
        <v>156</v>
      </c>
      <c r="B57" s="1" t="str">
        <f t="shared" ca="1" si="0"/>
        <v>16/05/2025 22:03:38</v>
      </c>
      <c r="C57" s="2" t="s">
        <v>62</v>
      </c>
      <c r="D57" s="2">
        <f t="shared" ca="1" si="1"/>
        <v>131.12</v>
      </c>
      <c r="E57" s="2">
        <f t="shared" ca="1" si="2"/>
        <v>63.7</v>
      </c>
      <c r="F57" s="2">
        <f t="shared" ca="1" si="3"/>
        <v>369</v>
      </c>
      <c r="G57" s="2">
        <f ca="1">D57 * VLOOKUP("Electricity", Rates!A:B, 2, FALSE) +
 E57 * VLOOKUP("Gas", Rates!A:B, 2, FALSE) +
 F57 * VLOOKUP("Water", Rates!A:B, 2, FALSE)</f>
        <v>1371.7400000000002</v>
      </c>
    </row>
    <row r="58" spans="1:7" x14ac:dyDescent="0.35">
      <c r="A58" s="2">
        <f t="shared" si="4"/>
        <v>157</v>
      </c>
      <c r="B58" s="1" t="str">
        <f t="shared" ca="1" si="0"/>
        <v>16/05/2025 22:03:38</v>
      </c>
      <c r="C58" s="2" t="s">
        <v>63</v>
      </c>
      <c r="D58" s="2">
        <f t="shared" ca="1" si="1"/>
        <v>195.76</v>
      </c>
      <c r="E58" s="2">
        <f t="shared" ca="1" si="2"/>
        <v>44.69</v>
      </c>
      <c r="F58" s="2">
        <f t="shared" ca="1" si="3"/>
        <v>367</v>
      </c>
      <c r="G58" s="2">
        <f ca="1">D58 * VLOOKUP("Electricity", Rates!A:B, 2, FALSE) +
 E58 * VLOOKUP("Gas", Rates!A:B, 2, FALSE) +
 F58 * VLOOKUP("Water", Rates!A:B, 2, FALSE)</f>
        <v>1794.7079999999999</v>
      </c>
    </row>
    <row r="59" spans="1:7" x14ac:dyDescent="0.35">
      <c r="A59" s="2">
        <f t="shared" si="4"/>
        <v>158</v>
      </c>
      <c r="B59" s="1" t="str">
        <f t="shared" ca="1" si="0"/>
        <v>16/05/2025 22:03:38</v>
      </c>
      <c r="C59" s="2" t="s">
        <v>64</v>
      </c>
      <c r="D59" s="2">
        <f t="shared" ca="1" si="1"/>
        <v>113.31</v>
      </c>
      <c r="E59" s="2">
        <f t="shared" ca="1" si="2"/>
        <v>38.520000000000003</v>
      </c>
      <c r="F59" s="2">
        <f t="shared" ca="1" si="3"/>
        <v>389</v>
      </c>
      <c r="G59" s="2">
        <f ca="1">D59 * VLOOKUP("Electricity", Rates!A:B, 2, FALSE) +
 E59 * VLOOKUP("Gas", Rates!A:B, 2, FALSE) +
 F59 * VLOOKUP("Water", Rates!A:B, 2, FALSE)</f>
        <v>1167.5889999999999</v>
      </c>
    </row>
    <row r="60" spans="1:7" x14ac:dyDescent="0.35">
      <c r="A60" s="2">
        <f t="shared" si="4"/>
        <v>159</v>
      </c>
      <c r="B60" s="1" t="str">
        <f t="shared" ca="1" si="0"/>
        <v>16/05/2025 22:03:38</v>
      </c>
      <c r="C60" s="2" t="s">
        <v>65</v>
      </c>
      <c r="D60" s="2">
        <f t="shared" ca="1" si="1"/>
        <v>121.56</v>
      </c>
      <c r="E60" s="2">
        <f t="shared" ca="1" si="2"/>
        <v>60.62</v>
      </c>
      <c r="F60" s="2">
        <f t="shared" ca="1" si="3"/>
        <v>342</v>
      </c>
      <c r="G60" s="2">
        <f ca="1">D60 * VLOOKUP("Electricity", Rates!A:B, 2, FALSE) +
 E60 * VLOOKUP("Gas", Rates!A:B, 2, FALSE) +
 F60 * VLOOKUP("Water", Rates!A:B, 2, FALSE)</f>
        <v>1276.684</v>
      </c>
    </row>
    <row r="61" spans="1:7" x14ac:dyDescent="0.35">
      <c r="A61" s="2">
        <f t="shared" si="4"/>
        <v>160</v>
      </c>
      <c r="B61" s="1" t="str">
        <f t="shared" ca="1" si="0"/>
        <v>16/05/2025 22:03:38</v>
      </c>
      <c r="C61" s="2" t="s">
        <v>66</v>
      </c>
      <c r="D61" s="2">
        <f t="shared" ca="1" si="1"/>
        <v>129.59</v>
      </c>
      <c r="E61" s="2">
        <f t="shared" ca="1" si="2"/>
        <v>24.84</v>
      </c>
      <c r="F61" s="2">
        <f t="shared" ca="1" si="3"/>
        <v>467</v>
      </c>
      <c r="G61" s="2">
        <f ca="1">D61 * VLOOKUP("Electricity", Rates!A:B, 2, FALSE) +
 E61 * VLOOKUP("Gas", Rates!A:B, 2, FALSE) +
 F61 * VLOOKUP("Water", Rates!A:B, 2, FALSE)</f>
        <v>1284.913</v>
      </c>
    </row>
    <row r="62" spans="1:7" x14ac:dyDescent="0.35">
      <c r="A62" s="2">
        <f t="shared" si="4"/>
        <v>161</v>
      </c>
      <c r="B62" s="1" t="str">
        <f t="shared" ca="1" si="0"/>
        <v>16/05/2025 22:03:38</v>
      </c>
      <c r="C62" s="2" t="s">
        <v>67</v>
      </c>
      <c r="D62" s="2">
        <f t="shared" ca="1" si="1"/>
        <v>120.05</v>
      </c>
      <c r="E62" s="2">
        <f t="shared" ca="1" si="2"/>
        <v>28.39</v>
      </c>
      <c r="F62" s="2">
        <f t="shared" ca="1" si="3"/>
        <v>328</v>
      </c>
      <c r="G62" s="2">
        <f ca="1">D62 * VLOOKUP("Electricity", Rates!A:B, 2, FALSE) +
 E62 * VLOOKUP("Gas", Rates!A:B, 2, FALSE) +
 F62 * VLOOKUP("Water", Rates!A:B, 2, FALSE)</f>
        <v>1155.223</v>
      </c>
    </row>
    <row r="63" spans="1:7" x14ac:dyDescent="0.35">
      <c r="A63" s="2">
        <f t="shared" si="4"/>
        <v>162</v>
      </c>
      <c r="B63" s="1" t="str">
        <f t="shared" ca="1" si="0"/>
        <v>16/05/2025 22:03:38</v>
      </c>
      <c r="C63" s="2" t="s">
        <v>68</v>
      </c>
      <c r="D63" s="2">
        <f t="shared" ca="1" si="1"/>
        <v>125.15</v>
      </c>
      <c r="E63" s="2">
        <f t="shared" ca="1" si="2"/>
        <v>44.06</v>
      </c>
      <c r="F63" s="2">
        <f t="shared" ca="1" si="3"/>
        <v>400</v>
      </c>
      <c r="G63" s="2">
        <f ca="1">D63 * VLOOKUP("Electricity", Rates!A:B, 2, FALSE) +
 E63 * VLOOKUP("Gas", Rates!A:B, 2, FALSE) +
 F63 * VLOOKUP("Water", Rates!A:B, 2, FALSE)</f>
        <v>1279.617</v>
      </c>
    </row>
    <row r="64" spans="1:7" x14ac:dyDescent="0.35">
      <c r="A64" s="2">
        <f t="shared" si="4"/>
        <v>163</v>
      </c>
      <c r="B64" s="1" t="str">
        <f t="shared" ca="1" si="0"/>
        <v>16/05/2025 22:03:38</v>
      </c>
      <c r="C64" s="2" t="s">
        <v>69</v>
      </c>
      <c r="D64" s="2">
        <f t="shared" ca="1" si="1"/>
        <v>150.6</v>
      </c>
      <c r="E64" s="2">
        <f t="shared" ca="1" si="2"/>
        <v>61.43</v>
      </c>
      <c r="F64" s="2">
        <f t="shared" ca="1" si="3"/>
        <v>393</v>
      </c>
      <c r="G64" s="2">
        <f ca="1">D64 * VLOOKUP("Electricity", Rates!A:B, 2, FALSE) +
 E64 * VLOOKUP("Gas", Rates!A:B, 2, FALSE) +
 F64 * VLOOKUP("Water", Rates!A:B, 2, FALSE)</f>
        <v>1522.576</v>
      </c>
    </row>
    <row r="65" spans="1:7" x14ac:dyDescent="0.35">
      <c r="A65" s="2">
        <f t="shared" si="4"/>
        <v>164</v>
      </c>
      <c r="B65" s="1" t="str">
        <f t="shared" ca="1" si="0"/>
        <v>16/05/2025 22:03:38</v>
      </c>
      <c r="C65" s="2" t="s">
        <v>70</v>
      </c>
      <c r="D65" s="2">
        <f t="shared" ca="1" si="1"/>
        <v>174.62</v>
      </c>
      <c r="E65" s="2">
        <f t="shared" ca="1" si="2"/>
        <v>55.51</v>
      </c>
      <c r="F65" s="2">
        <f t="shared" ca="1" si="3"/>
        <v>451</v>
      </c>
      <c r="G65" s="2">
        <f ca="1">D65 * VLOOKUP("Electricity", Rates!A:B, 2, FALSE) +
 E65 * VLOOKUP("Gas", Rates!A:B, 2, FALSE) +
 F65 * VLOOKUP("Water", Rates!A:B, 2, FALSE)</f>
        <v>1712.7820000000002</v>
      </c>
    </row>
    <row r="66" spans="1:7" x14ac:dyDescent="0.35">
      <c r="A66" s="2">
        <f t="shared" si="4"/>
        <v>165</v>
      </c>
      <c r="B66" s="1" t="str">
        <f t="shared" ca="1" si="0"/>
        <v>16/05/2025 22:03:38</v>
      </c>
      <c r="C66" s="2" t="s">
        <v>71</v>
      </c>
      <c r="D66" s="2">
        <f t="shared" ca="1" si="1"/>
        <v>152.61000000000001</v>
      </c>
      <c r="E66" s="2">
        <f t="shared" ca="1" si="2"/>
        <v>45.79</v>
      </c>
      <c r="F66" s="2">
        <f t="shared" ca="1" si="3"/>
        <v>340</v>
      </c>
      <c r="G66" s="2">
        <f ca="1">D66 * VLOOKUP("Electricity", Rates!A:B, 2, FALSE) +
 E66 * VLOOKUP("Gas", Rates!A:B, 2, FALSE) +
 F66 * VLOOKUP("Water", Rates!A:B, 2, FALSE)</f>
        <v>1461.1030000000001</v>
      </c>
    </row>
    <row r="67" spans="1:7" x14ac:dyDescent="0.35">
      <c r="A67" s="2">
        <f t="shared" si="4"/>
        <v>166</v>
      </c>
      <c r="B67" s="1" t="str">
        <f t="shared" ref="B67:B102" ca="1" si="5">TEXT(NOW(),"dd/mm/yyyy hh:mm:ss")</f>
        <v>16/05/2025 22:03:38</v>
      </c>
      <c r="C67" s="2" t="s">
        <v>72</v>
      </c>
      <c r="D67" s="2">
        <f t="shared" ref="D67:D102" ca="1" si="6">ROUND(RAND()*100 + 100, 2)</f>
        <v>196.96</v>
      </c>
      <c r="E67" s="2">
        <f t="shared" ref="E67:E102" ca="1" si="7">ROUND(RAND()*50 + 20, 2)</f>
        <v>32.14</v>
      </c>
      <c r="F67" s="2">
        <f t="shared" ref="F67:F102" ca="1" si="8">ROUND(RAND()*300 + 200, 0)</f>
        <v>234</v>
      </c>
      <c r="G67" s="2">
        <f ca="1">D67 * VLOOKUP("Electricity", Rates!A:B, 2, FALSE) +
 E67 * VLOOKUP("Gas", Rates!A:B, 2, FALSE) +
 F67 * VLOOKUP("Water", Rates!A:B, 2, FALSE)</f>
        <v>1697.048</v>
      </c>
    </row>
    <row r="68" spans="1:7" x14ac:dyDescent="0.35">
      <c r="A68" s="2">
        <f t="shared" ref="A68:A102" si="9">A67+1</f>
        <v>167</v>
      </c>
      <c r="B68" s="1" t="str">
        <f t="shared" ca="1" si="5"/>
        <v>16/05/2025 22:03:38</v>
      </c>
      <c r="C68" s="2" t="s">
        <v>73</v>
      </c>
      <c r="D68" s="2">
        <f t="shared" ca="1" si="6"/>
        <v>135.5</v>
      </c>
      <c r="E68" s="2">
        <f t="shared" ca="1" si="7"/>
        <v>26.76</v>
      </c>
      <c r="F68" s="2">
        <f t="shared" ca="1" si="8"/>
        <v>494</v>
      </c>
      <c r="G68" s="2">
        <f ca="1">D68 * VLOOKUP("Electricity", Rates!A:B, 2, FALSE) +
 E68 * VLOOKUP("Gas", Rates!A:B, 2, FALSE) +
 F68 * VLOOKUP("Water", Rates!A:B, 2, FALSE)</f>
        <v>1348.8820000000001</v>
      </c>
    </row>
    <row r="69" spans="1:7" x14ac:dyDescent="0.35">
      <c r="A69" s="2">
        <f t="shared" si="9"/>
        <v>168</v>
      </c>
      <c r="B69" s="1" t="str">
        <f t="shared" ca="1" si="5"/>
        <v>16/05/2025 22:03:38</v>
      </c>
      <c r="C69" s="2" t="s">
        <v>74</v>
      </c>
      <c r="D69" s="2">
        <f t="shared" ca="1" si="6"/>
        <v>130.52000000000001</v>
      </c>
      <c r="E69" s="2">
        <f t="shared" ca="1" si="7"/>
        <v>37.159999999999997</v>
      </c>
      <c r="F69" s="2">
        <f t="shared" ca="1" si="8"/>
        <v>203</v>
      </c>
      <c r="G69" s="2">
        <f ca="1">D69 * VLOOKUP("Electricity", Rates!A:B, 2, FALSE) +
 E69 * VLOOKUP("Gas", Rates!A:B, 2, FALSE) +
 F69 * VLOOKUP("Water", Rates!A:B, 2, FALSE)</f>
        <v>1199.3120000000001</v>
      </c>
    </row>
    <row r="70" spans="1:7" x14ac:dyDescent="0.35">
      <c r="A70" s="2">
        <f t="shared" si="9"/>
        <v>169</v>
      </c>
      <c r="B70" s="1" t="str">
        <f t="shared" ca="1" si="5"/>
        <v>16/05/2025 22:03:38</v>
      </c>
      <c r="C70" s="2" t="s">
        <v>75</v>
      </c>
      <c r="D70" s="2">
        <f t="shared" ca="1" si="6"/>
        <v>166.91</v>
      </c>
      <c r="E70" s="2">
        <f t="shared" ca="1" si="7"/>
        <v>28.12</v>
      </c>
      <c r="F70" s="2">
        <f t="shared" ca="1" si="8"/>
        <v>491</v>
      </c>
      <c r="G70" s="2">
        <f ca="1">D70 * VLOOKUP("Electricity", Rates!A:B, 2, FALSE) +
 E70 * VLOOKUP("Gas", Rates!A:B, 2, FALSE) +
 F70 * VLOOKUP("Water", Rates!A:B, 2, FALSE)</f>
        <v>1587.309</v>
      </c>
    </row>
    <row r="71" spans="1:7" x14ac:dyDescent="0.35">
      <c r="A71" s="2">
        <f t="shared" si="9"/>
        <v>170</v>
      </c>
      <c r="B71" s="1" t="str">
        <f t="shared" ca="1" si="5"/>
        <v>16/05/2025 22:03:38</v>
      </c>
      <c r="C71" s="2" t="s">
        <v>76</v>
      </c>
      <c r="D71" s="2">
        <f t="shared" ca="1" si="6"/>
        <v>108.78</v>
      </c>
      <c r="E71" s="2">
        <f t="shared" ca="1" si="7"/>
        <v>31.58</v>
      </c>
      <c r="F71" s="2">
        <f t="shared" ca="1" si="8"/>
        <v>207</v>
      </c>
      <c r="G71" s="2">
        <f ca="1">D71 * VLOOKUP("Electricity", Rates!A:B, 2, FALSE) +
 E71 * VLOOKUP("Gas", Rates!A:B, 2, FALSE) +
 F71 * VLOOKUP("Water", Rates!A:B, 2, FALSE)</f>
        <v>1020.4060000000001</v>
      </c>
    </row>
    <row r="72" spans="1:7" x14ac:dyDescent="0.35">
      <c r="A72" s="2">
        <f t="shared" si="9"/>
        <v>171</v>
      </c>
      <c r="B72" s="1" t="str">
        <f t="shared" ca="1" si="5"/>
        <v>16/05/2025 22:03:38</v>
      </c>
      <c r="C72" s="2" t="s">
        <v>77</v>
      </c>
      <c r="D72" s="2">
        <f t="shared" ca="1" si="6"/>
        <v>126.67</v>
      </c>
      <c r="E72" s="2">
        <f t="shared" ca="1" si="7"/>
        <v>59.4</v>
      </c>
      <c r="F72" s="2">
        <f t="shared" ca="1" si="8"/>
        <v>397</v>
      </c>
      <c r="G72" s="2">
        <f ca="1">D72 * VLOOKUP("Electricity", Rates!A:B, 2, FALSE) +
 E72 * VLOOKUP("Gas", Rates!A:B, 2, FALSE) +
 F72 * VLOOKUP("Water", Rates!A:B, 2, FALSE)</f>
        <v>1338.605</v>
      </c>
    </row>
    <row r="73" spans="1:7" x14ac:dyDescent="0.35">
      <c r="A73" s="2">
        <f t="shared" si="9"/>
        <v>172</v>
      </c>
      <c r="B73" s="1" t="str">
        <f t="shared" ca="1" si="5"/>
        <v>16/05/2025 22:03:38</v>
      </c>
      <c r="C73" s="2" t="s">
        <v>78</v>
      </c>
      <c r="D73" s="2">
        <f t="shared" ca="1" si="6"/>
        <v>113.92</v>
      </c>
      <c r="E73" s="2">
        <f t="shared" ca="1" si="7"/>
        <v>63.84</v>
      </c>
      <c r="F73" s="2">
        <f t="shared" ca="1" si="8"/>
        <v>400</v>
      </c>
      <c r="G73" s="2">
        <f ca="1">D73 * VLOOKUP("Electricity", Rates!A:B, 2, FALSE) +
 E73 * VLOOKUP("Gas", Rates!A:B, 2, FALSE) +
 F73 * VLOOKUP("Water", Rates!A:B, 2, FALSE)</f>
        <v>1258.6880000000001</v>
      </c>
    </row>
    <row r="74" spans="1:7" x14ac:dyDescent="0.35">
      <c r="A74" s="2">
        <f t="shared" si="9"/>
        <v>173</v>
      </c>
      <c r="B74" s="1" t="str">
        <f t="shared" ca="1" si="5"/>
        <v>16/05/2025 22:03:38</v>
      </c>
      <c r="C74" s="2" t="s">
        <v>79</v>
      </c>
      <c r="D74" s="2">
        <f t="shared" ca="1" si="6"/>
        <v>128.31</v>
      </c>
      <c r="E74" s="2">
        <f t="shared" ca="1" si="7"/>
        <v>63.55</v>
      </c>
      <c r="F74" s="2">
        <f t="shared" ca="1" si="8"/>
        <v>215</v>
      </c>
      <c r="G74" s="2">
        <f ca="1">D74 * VLOOKUP("Electricity", Rates!A:B, 2, FALSE) +
 E74 * VLOOKUP("Gas", Rates!A:B, 2, FALSE) +
 F74 * VLOOKUP("Water", Rates!A:B, 2, FALSE)</f>
        <v>1273.1849999999999</v>
      </c>
    </row>
    <row r="75" spans="1:7" x14ac:dyDescent="0.35">
      <c r="A75" s="2">
        <f t="shared" si="9"/>
        <v>174</v>
      </c>
      <c r="B75" s="1" t="str">
        <f t="shared" ca="1" si="5"/>
        <v>16/05/2025 22:03:38</v>
      </c>
      <c r="C75" s="2" t="s">
        <v>80</v>
      </c>
      <c r="D75" s="2">
        <f t="shared" ca="1" si="6"/>
        <v>132.41</v>
      </c>
      <c r="E75" s="2">
        <f t="shared" ca="1" si="7"/>
        <v>47.64</v>
      </c>
      <c r="F75" s="2">
        <f t="shared" ca="1" si="8"/>
        <v>402</v>
      </c>
      <c r="G75" s="2">
        <f ca="1">D75 * VLOOKUP("Electricity", Rates!A:B, 2, FALSE) +
 E75 * VLOOKUP("Gas", Rates!A:B, 2, FALSE) +
 F75 * VLOOKUP("Water", Rates!A:B, 2, FALSE)</f>
        <v>1346.5229999999999</v>
      </c>
    </row>
    <row r="76" spans="1:7" x14ac:dyDescent="0.35">
      <c r="A76" s="2">
        <f t="shared" si="9"/>
        <v>175</v>
      </c>
      <c r="B76" s="1" t="str">
        <f t="shared" ca="1" si="5"/>
        <v>16/05/2025 22:03:38</v>
      </c>
      <c r="C76" s="2" t="s">
        <v>81</v>
      </c>
      <c r="D76" s="2">
        <f t="shared" ca="1" si="6"/>
        <v>102.08</v>
      </c>
      <c r="E76" s="2">
        <f t="shared" ca="1" si="7"/>
        <v>63.78</v>
      </c>
      <c r="F76" s="2">
        <f t="shared" ca="1" si="8"/>
        <v>423</v>
      </c>
      <c r="G76" s="2">
        <f ca="1">D76 * VLOOKUP("Electricity", Rates!A:B, 2, FALSE) +
 E76 * VLOOKUP("Gas", Rates!A:B, 2, FALSE) +
 F76 * VLOOKUP("Water", Rates!A:B, 2, FALSE)</f>
        <v>1181.1959999999999</v>
      </c>
    </row>
    <row r="77" spans="1:7" x14ac:dyDescent="0.35">
      <c r="A77" s="2">
        <f t="shared" si="9"/>
        <v>176</v>
      </c>
      <c r="B77" s="1" t="str">
        <f t="shared" ca="1" si="5"/>
        <v>16/05/2025 22:03:38</v>
      </c>
      <c r="C77" s="2" t="s">
        <v>82</v>
      </c>
      <c r="D77" s="2">
        <f t="shared" ca="1" si="6"/>
        <v>104.41</v>
      </c>
      <c r="E77" s="2">
        <f t="shared" ca="1" si="7"/>
        <v>48.54</v>
      </c>
      <c r="F77" s="2">
        <f t="shared" ca="1" si="8"/>
        <v>200</v>
      </c>
      <c r="G77" s="2">
        <f ca="1">D77 * VLOOKUP("Electricity", Rates!A:B, 2, FALSE) +
 E77 * VLOOKUP("Gas", Rates!A:B, 2, FALSE) +
 F77 * VLOOKUP("Water", Rates!A:B, 2, FALSE)</f>
        <v>1038.4029999999998</v>
      </c>
    </row>
    <row r="78" spans="1:7" x14ac:dyDescent="0.35">
      <c r="A78" s="2">
        <f t="shared" si="9"/>
        <v>177</v>
      </c>
      <c r="B78" s="1" t="str">
        <f t="shared" ca="1" si="5"/>
        <v>16/05/2025 22:03:38</v>
      </c>
      <c r="C78" s="2" t="s">
        <v>83</v>
      </c>
      <c r="D78" s="2">
        <f t="shared" ca="1" si="6"/>
        <v>121.24</v>
      </c>
      <c r="E78" s="2">
        <f t="shared" ca="1" si="7"/>
        <v>44.55</v>
      </c>
      <c r="F78" s="2">
        <f t="shared" ca="1" si="8"/>
        <v>490</v>
      </c>
      <c r="G78" s="2">
        <f ca="1">D78 * VLOOKUP("Electricity", Rates!A:B, 2, FALSE) +
 E78 * VLOOKUP("Gas", Rates!A:B, 2, FALSE) +
 F78 * VLOOKUP("Water", Rates!A:B, 2, FALSE)</f>
        <v>1296.8599999999999</v>
      </c>
    </row>
    <row r="79" spans="1:7" x14ac:dyDescent="0.35">
      <c r="A79" s="2">
        <f t="shared" si="9"/>
        <v>178</v>
      </c>
      <c r="B79" s="1" t="str">
        <f t="shared" ca="1" si="5"/>
        <v>16/05/2025 22:03:38</v>
      </c>
      <c r="C79" s="2" t="s">
        <v>84</v>
      </c>
      <c r="D79" s="2">
        <f t="shared" ca="1" si="6"/>
        <v>102.5</v>
      </c>
      <c r="E79" s="2">
        <f t="shared" ca="1" si="7"/>
        <v>24.07</v>
      </c>
      <c r="F79" s="2">
        <f t="shared" ca="1" si="8"/>
        <v>392</v>
      </c>
      <c r="G79" s="2">
        <f ca="1">D79 * VLOOKUP("Electricity", Rates!A:B, 2, FALSE) +
 E79 * VLOOKUP("Gas", Rates!A:B, 2, FALSE) +
 F79 * VLOOKUP("Water", Rates!A:B, 2, FALSE)</f>
        <v>1041.7739999999999</v>
      </c>
    </row>
    <row r="80" spans="1:7" x14ac:dyDescent="0.35">
      <c r="A80" s="2">
        <f t="shared" si="9"/>
        <v>179</v>
      </c>
      <c r="B80" s="1" t="str">
        <f t="shared" ca="1" si="5"/>
        <v>16/05/2025 22:03:38</v>
      </c>
      <c r="C80" s="2" t="s">
        <v>85</v>
      </c>
      <c r="D80" s="2">
        <f t="shared" ca="1" si="6"/>
        <v>169.6</v>
      </c>
      <c r="E80" s="2">
        <f t="shared" ca="1" si="7"/>
        <v>47.79</v>
      </c>
      <c r="F80" s="2">
        <f t="shared" ca="1" si="8"/>
        <v>213</v>
      </c>
      <c r="G80" s="2">
        <f ca="1">D80 * VLOOKUP("Electricity", Rates!A:B, 2, FALSE) +
 E80 * VLOOKUP("Gas", Rates!A:B, 2, FALSE) +
 F80 * VLOOKUP("Water", Rates!A:B, 2, FALSE)</f>
        <v>1531.4279999999999</v>
      </c>
    </row>
    <row r="81" spans="1:7" x14ac:dyDescent="0.35">
      <c r="A81" s="2">
        <f t="shared" si="9"/>
        <v>180</v>
      </c>
      <c r="B81" s="1" t="str">
        <f t="shared" ca="1" si="5"/>
        <v>16/05/2025 22:03:38</v>
      </c>
      <c r="C81" s="2" t="s">
        <v>86</v>
      </c>
      <c r="D81" s="2">
        <f t="shared" ca="1" si="6"/>
        <v>141.87</v>
      </c>
      <c r="E81" s="2">
        <f t="shared" ca="1" si="7"/>
        <v>53.66</v>
      </c>
      <c r="F81" s="2">
        <f t="shared" ca="1" si="8"/>
        <v>469</v>
      </c>
      <c r="G81" s="2">
        <f ca="1">D81 * VLOOKUP("Electricity", Rates!A:B, 2, FALSE) +
 E81 * VLOOKUP("Gas", Rates!A:B, 2, FALSE) +
 F81 * VLOOKUP("Water", Rates!A:B, 2, FALSE)</f>
        <v>1470.2370000000001</v>
      </c>
    </row>
    <row r="82" spans="1:7" x14ac:dyDescent="0.35">
      <c r="A82" s="2">
        <f t="shared" si="9"/>
        <v>181</v>
      </c>
      <c r="B82" s="1" t="str">
        <f t="shared" ca="1" si="5"/>
        <v>16/05/2025 22:03:38</v>
      </c>
      <c r="C82" s="2" t="s">
        <v>87</v>
      </c>
      <c r="D82" s="2">
        <f t="shared" ca="1" si="6"/>
        <v>177.87</v>
      </c>
      <c r="E82" s="2">
        <f t="shared" ca="1" si="7"/>
        <v>69.45</v>
      </c>
      <c r="F82" s="2">
        <f t="shared" ca="1" si="8"/>
        <v>496</v>
      </c>
      <c r="G82" s="2">
        <f ca="1">D82 * VLOOKUP("Electricity", Rates!A:B, 2, FALSE) +
 E82 * VLOOKUP("Gas", Rates!A:B, 2, FALSE) +
 F82 * VLOOKUP("Water", Rates!A:B, 2, FALSE)</f>
        <v>1804.2650000000001</v>
      </c>
    </row>
    <row r="83" spans="1:7" x14ac:dyDescent="0.35">
      <c r="A83" s="2">
        <f t="shared" si="9"/>
        <v>182</v>
      </c>
      <c r="B83" s="1" t="str">
        <f t="shared" ca="1" si="5"/>
        <v>16/05/2025 22:03:38</v>
      </c>
      <c r="C83" s="2" t="s">
        <v>88</v>
      </c>
      <c r="D83" s="2">
        <f t="shared" ca="1" si="6"/>
        <v>147.46</v>
      </c>
      <c r="E83" s="2">
        <f t="shared" ca="1" si="7"/>
        <v>30.35</v>
      </c>
      <c r="F83" s="2">
        <f t="shared" ca="1" si="8"/>
        <v>485</v>
      </c>
      <c r="G83" s="2">
        <f ca="1">D83 * VLOOKUP("Electricity", Rates!A:B, 2, FALSE) +
 E83 * VLOOKUP("Gas", Rates!A:B, 2, FALSE) +
 F83 * VLOOKUP("Water", Rates!A:B, 2, FALSE)</f>
        <v>1445.5700000000002</v>
      </c>
    </row>
    <row r="84" spans="1:7" x14ac:dyDescent="0.35">
      <c r="A84" s="2">
        <f t="shared" si="9"/>
        <v>183</v>
      </c>
      <c r="B84" s="1" t="str">
        <f t="shared" ca="1" si="5"/>
        <v>16/05/2025 22:03:38</v>
      </c>
      <c r="C84" s="2" t="s">
        <v>89</v>
      </c>
      <c r="D84" s="2">
        <f t="shared" ca="1" si="6"/>
        <v>175.36</v>
      </c>
      <c r="E84" s="2">
        <f t="shared" ca="1" si="7"/>
        <v>26.64</v>
      </c>
      <c r="F84" s="2">
        <f t="shared" ca="1" si="8"/>
        <v>299</v>
      </c>
      <c r="G84" s="2">
        <f ca="1">D84 * VLOOKUP("Electricity", Rates!A:B, 2, FALSE) +
 E84 * VLOOKUP("Gas", Rates!A:B, 2, FALSE) +
 F84 * VLOOKUP("Water", Rates!A:B, 2, FALSE)</f>
        <v>1549.9480000000001</v>
      </c>
    </row>
    <row r="85" spans="1:7" x14ac:dyDescent="0.35">
      <c r="A85" s="2">
        <f t="shared" si="9"/>
        <v>184</v>
      </c>
      <c r="B85" s="1" t="str">
        <f t="shared" ca="1" si="5"/>
        <v>16/05/2025 22:03:38</v>
      </c>
      <c r="C85" s="2" t="s">
        <v>90</v>
      </c>
      <c r="D85" s="2">
        <f t="shared" ca="1" si="6"/>
        <v>184.42</v>
      </c>
      <c r="E85" s="2">
        <f t="shared" ca="1" si="7"/>
        <v>31.51</v>
      </c>
      <c r="F85" s="2">
        <f t="shared" ca="1" si="8"/>
        <v>413</v>
      </c>
      <c r="G85" s="2">
        <f ca="1">D85 * VLOOKUP("Electricity", Rates!A:B, 2, FALSE) +
 E85 * VLOOKUP("Gas", Rates!A:B, 2, FALSE) +
 F85 * VLOOKUP("Water", Rates!A:B, 2, FALSE)</f>
        <v>1690.482</v>
      </c>
    </row>
    <row r="86" spans="1:7" x14ac:dyDescent="0.35">
      <c r="A86" s="2">
        <f t="shared" si="9"/>
        <v>185</v>
      </c>
      <c r="B86" s="1" t="str">
        <f t="shared" ca="1" si="5"/>
        <v>16/05/2025 22:03:38</v>
      </c>
      <c r="C86" s="2" t="s">
        <v>91</v>
      </c>
      <c r="D86" s="2">
        <f t="shared" ca="1" si="6"/>
        <v>149.36000000000001</v>
      </c>
      <c r="E86" s="2">
        <f t="shared" ca="1" si="7"/>
        <v>45.92</v>
      </c>
      <c r="F86" s="2">
        <f t="shared" ca="1" si="8"/>
        <v>301</v>
      </c>
      <c r="G86" s="2">
        <f ca="1">D86 * VLOOKUP("Electricity", Rates!A:B, 2, FALSE) +
 E86 * VLOOKUP("Gas", Rates!A:B, 2, FALSE) +
 F86 * VLOOKUP("Water", Rates!A:B, 2, FALSE)</f>
        <v>1417.644</v>
      </c>
    </row>
    <row r="87" spans="1:7" x14ac:dyDescent="0.35">
      <c r="A87" s="2">
        <f t="shared" si="9"/>
        <v>186</v>
      </c>
      <c r="B87" s="1" t="str">
        <f t="shared" ca="1" si="5"/>
        <v>16/05/2025 22:03:38</v>
      </c>
      <c r="C87" s="2" t="s">
        <v>92</v>
      </c>
      <c r="D87" s="2">
        <f t="shared" ca="1" si="6"/>
        <v>161.30000000000001</v>
      </c>
      <c r="E87" s="2">
        <f t="shared" ca="1" si="7"/>
        <v>39.450000000000003</v>
      </c>
      <c r="F87" s="2">
        <f t="shared" ca="1" si="8"/>
        <v>323</v>
      </c>
      <c r="G87" s="2">
        <f ca="1">D87 * VLOOKUP("Electricity", Rates!A:B, 2, FALSE) +
 E87 * VLOOKUP("Gas", Rates!A:B, 2, FALSE) +
 F87 * VLOOKUP("Water", Rates!A:B, 2, FALSE)</f>
        <v>1497.49</v>
      </c>
    </row>
    <row r="88" spans="1:7" x14ac:dyDescent="0.35">
      <c r="A88" s="2">
        <f t="shared" si="9"/>
        <v>187</v>
      </c>
      <c r="B88" s="1" t="str">
        <f t="shared" ca="1" si="5"/>
        <v>16/05/2025 22:03:38</v>
      </c>
      <c r="C88" s="2" t="s">
        <v>93</v>
      </c>
      <c r="D88" s="2">
        <f t="shared" ca="1" si="6"/>
        <v>182.96</v>
      </c>
      <c r="E88" s="2">
        <f t="shared" ca="1" si="7"/>
        <v>25.79</v>
      </c>
      <c r="F88" s="2">
        <f t="shared" ca="1" si="8"/>
        <v>387</v>
      </c>
      <c r="G88" s="2">
        <f ca="1">D88 * VLOOKUP("Electricity", Rates!A:B, 2, FALSE) +
 E88 * VLOOKUP("Gas", Rates!A:B, 2, FALSE) +
 F88 * VLOOKUP("Water", Rates!A:B, 2, FALSE)</f>
        <v>1648.2280000000001</v>
      </c>
    </row>
    <row r="89" spans="1:7" x14ac:dyDescent="0.35">
      <c r="A89" s="2">
        <f t="shared" si="9"/>
        <v>188</v>
      </c>
      <c r="B89" s="1" t="str">
        <f t="shared" ca="1" si="5"/>
        <v>16/05/2025 22:03:38</v>
      </c>
      <c r="C89" s="2" t="s">
        <v>94</v>
      </c>
      <c r="D89" s="2">
        <f t="shared" ca="1" si="6"/>
        <v>195.96</v>
      </c>
      <c r="E89" s="2">
        <f t="shared" ca="1" si="7"/>
        <v>50.27</v>
      </c>
      <c r="F89" s="2">
        <f t="shared" ca="1" si="8"/>
        <v>411</v>
      </c>
      <c r="G89" s="2">
        <f ca="1">D89 * VLOOKUP("Electricity", Rates!A:B, 2, FALSE) +
 E89 * VLOOKUP("Gas", Rates!A:B, 2, FALSE) +
 F89 * VLOOKUP("Water", Rates!A:B, 2, FALSE)</f>
        <v>1836.0640000000001</v>
      </c>
    </row>
    <row r="90" spans="1:7" x14ac:dyDescent="0.35">
      <c r="A90" s="2">
        <f t="shared" si="9"/>
        <v>189</v>
      </c>
      <c r="B90" s="1" t="str">
        <f t="shared" ca="1" si="5"/>
        <v>16/05/2025 22:03:38</v>
      </c>
      <c r="C90" s="2" t="s">
        <v>95</v>
      </c>
      <c r="D90" s="2">
        <f t="shared" ca="1" si="6"/>
        <v>106.65</v>
      </c>
      <c r="E90" s="2">
        <f t="shared" ca="1" si="7"/>
        <v>68.78</v>
      </c>
      <c r="F90" s="2">
        <f t="shared" ca="1" si="8"/>
        <v>431</v>
      </c>
      <c r="G90" s="2">
        <f ca="1">D90 * VLOOKUP("Electricity", Rates!A:B, 2, FALSE) +
 E90 * VLOOKUP("Gas", Rates!A:B, 2, FALSE) +
 F90 * VLOOKUP("Water", Rates!A:B, 2, FALSE)</f>
        <v>1235.471</v>
      </c>
    </row>
    <row r="91" spans="1:7" x14ac:dyDescent="0.35">
      <c r="A91" s="2">
        <f t="shared" si="9"/>
        <v>190</v>
      </c>
      <c r="B91" s="1" t="str">
        <f t="shared" ca="1" si="5"/>
        <v>16/05/2025 22:03:38</v>
      </c>
      <c r="C91" s="2" t="s">
        <v>96</v>
      </c>
      <c r="D91" s="2">
        <f t="shared" ca="1" si="6"/>
        <v>134.83000000000001</v>
      </c>
      <c r="E91" s="2">
        <f t="shared" ca="1" si="7"/>
        <v>29.31</v>
      </c>
      <c r="F91" s="2">
        <f t="shared" ca="1" si="8"/>
        <v>275</v>
      </c>
      <c r="G91" s="2">
        <f ca="1">D91 * VLOOKUP("Electricity", Rates!A:B, 2, FALSE) +
 E91 * VLOOKUP("Gas", Rates!A:B, 2, FALSE) +
 F91 * VLOOKUP("Water", Rates!A:B, 2, FALSE)</f>
        <v>1242.5170000000001</v>
      </c>
    </row>
    <row r="92" spans="1:7" x14ac:dyDescent="0.35">
      <c r="A92" s="2">
        <f t="shared" si="9"/>
        <v>191</v>
      </c>
      <c r="B92" s="1" t="str">
        <f t="shared" ca="1" si="5"/>
        <v>16/05/2025 22:03:38</v>
      </c>
      <c r="C92" s="2" t="s">
        <v>97</v>
      </c>
      <c r="D92" s="2">
        <f t="shared" ca="1" si="6"/>
        <v>149.21</v>
      </c>
      <c r="E92" s="2">
        <f t="shared" ca="1" si="7"/>
        <v>25.02</v>
      </c>
      <c r="F92" s="2">
        <f t="shared" ca="1" si="8"/>
        <v>282</v>
      </c>
      <c r="G92" s="2">
        <f ca="1">D92 * VLOOKUP("Electricity", Rates!A:B, 2, FALSE) +
 E92 * VLOOKUP("Gas", Rates!A:B, 2, FALSE) +
 F92 * VLOOKUP("Water", Rates!A:B, 2, FALSE)</f>
        <v>1340.1390000000001</v>
      </c>
    </row>
    <row r="93" spans="1:7" x14ac:dyDescent="0.35">
      <c r="A93" s="2">
        <f t="shared" si="9"/>
        <v>192</v>
      </c>
      <c r="B93" s="1" t="str">
        <f t="shared" ca="1" si="5"/>
        <v>16/05/2025 22:03:38</v>
      </c>
      <c r="C93" s="2" t="s">
        <v>98</v>
      </c>
      <c r="D93" s="2">
        <f t="shared" ca="1" si="6"/>
        <v>172.38</v>
      </c>
      <c r="E93" s="2">
        <f t="shared" ca="1" si="7"/>
        <v>40.47</v>
      </c>
      <c r="F93" s="2">
        <f t="shared" ca="1" si="8"/>
        <v>305</v>
      </c>
      <c r="G93" s="2">
        <f ca="1">D93 * VLOOKUP("Electricity", Rates!A:B, 2, FALSE) +
 E93 * VLOOKUP("Gas", Rates!A:B, 2, FALSE) +
 F93 * VLOOKUP("Water", Rates!A:B, 2, FALSE)</f>
        <v>1574.8539999999998</v>
      </c>
    </row>
    <row r="94" spans="1:7" x14ac:dyDescent="0.35">
      <c r="A94" s="2">
        <f t="shared" si="9"/>
        <v>193</v>
      </c>
      <c r="B94" s="1" t="str">
        <f t="shared" ca="1" si="5"/>
        <v>16/05/2025 22:03:38</v>
      </c>
      <c r="C94" s="2" t="s">
        <v>99</v>
      </c>
      <c r="D94" s="2">
        <f t="shared" ca="1" si="6"/>
        <v>152.83000000000001</v>
      </c>
      <c r="E94" s="2">
        <f t="shared" ca="1" si="7"/>
        <v>67.02</v>
      </c>
      <c r="F94" s="2">
        <f t="shared" ca="1" si="8"/>
        <v>383</v>
      </c>
      <c r="G94" s="2">
        <f ca="1">D94 * VLOOKUP("Electricity", Rates!A:B, 2, FALSE) +
 E94 * VLOOKUP("Gas", Rates!A:B, 2, FALSE) +
 F94 * VLOOKUP("Water", Rates!A:B, 2, FALSE)</f>
        <v>1552.1890000000001</v>
      </c>
    </row>
    <row r="95" spans="1:7" x14ac:dyDescent="0.35">
      <c r="A95" s="2">
        <f t="shared" si="9"/>
        <v>194</v>
      </c>
      <c r="B95" s="1" t="str">
        <f t="shared" ca="1" si="5"/>
        <v>16/05/2025 22:03:38</v>
      </c>
      <c r="C95" s="2" t="s">
        <v>100</v>
      </c>
      <c r="D95" s="2">
        <f t="shared" ca="1" si="6"/>
        <v>164.64</v>
      </c>
      <c r="E95" s="2">
        <f t="shared" ca="1" si="7"/>
        <v>38.369999999999997</v>
      </c>
      <c r="F95" s="2">
        <f t="shared" ca="1" si="8"/>
        <v>399</v>
      </c>
      <c r="G95" s="2">
        <f ca="1">D95 * VLOOKUP("Electricity", Rates!A:B, 2, FALSE) +
 E95 * VLOOKUP("Gas", Rates!A:B, 2, FALSE) +
 F95 * VLOOKUP("Water", Rates!A:B, 2, FALSE)</f>
        <v>1557.0839999999998</v>
      </c>
    </row>
    <row r="96" spans="1:7" x14ac:dyDescent="0.35">
      <c r="A96" s="2">
        <f t="shared" si="9"/>
        <v>195</v>
      </c>
      <c r="B96" s="1" t="str">
        <f t="shared" ca="1" si="5"/>
        <v>16/05/2025 22:03:38</v>
      </c>
      <c r="C96" s="2" t="s">
        <v>101</v>
      </c>
      <c r="D96" s="2">
        <f t="shared" ca="1" si="6"/>
        <v>156.55000000000001</v>
      </c>
      <c r="E96" s="2">
        <f t="shared" ca="1" si="7"/>
        <v>51.22</v>
      </c>
      <c r="F96" s="2">
        <f t="shared" ca="1" si="8"/>
        <v>247</v>
      </c>
      <c r="G96" s="2">
        <f ca="1">D96 * VLOOKUP("Electricity", Rates!A:B, 2, FALSE) +
 E96 * VLOOKUP("Gas", Rates!A:B, 2, FALSE) +
 F96 * VLOOKUP("Water", Rates!A:B, 2, FALSE)</f>
        <v>1461.529</v>
      </c>
    </row>
    <row r="97" spans="1:7" x14ac:dyDescent="0.35">
      <c r="A97" s="2">
        <f t="shared" si="9"/>
        <v>196</v>
      </c>
      <c r="B97" s="1" t="str">
        <f t="shared" ca="1" si="5"/>
        <v>16/05/2025 22:03:38</v>
      </c>
      <c r="C97" s="2" t="s">
        <v>102</v>
      </c>
      <c r="D97" s="2">
        <f t="shared" ca="1" si="6"/>
        <v>123.55</v>
      </c>
      <c r="E97" s="2">
        <f t="shared" ca="1" si="7"/>
        <v>42.57</v>
      </c>
      <c r="F97" s="2">
        <f t="shared" ca="1" si="8"/>
        <v>370</v>
      </c>
      <c r="G97" s="2">
        <f ca="1">D97 * VLOOKUP("Electricity", Rates!A:B, 2, FALSE) +
 E97 * VLOOKUP("Gas", Rates!A:B, 2, FALSE) +
 F97 * VLOOKUP("Water", Rates!A:B, 2, FALSE)</f>
        <v>1247.8489999999999</v>
      </c>
    </row>
    <row r="98" spans="1:7" x14ac:dyDescent="0.35">
      <c r="A98" s="2">
        <f t="shared" si="9"/>
        <v>197</v>
      </c>
      <c r="B98" s="1" t="str">
        <f t="shared" ca="1" si="5"/>
        <v>16/05/2025 22:03:38</v>
      </c>
      <c r="C98" s="2" t="s">
        <v>103</v>
      </c>
      <c r="D98" s="2">
        <f t="shared" ca="1" si="6"/>
        <v>136.43</v>
      </c>
      <c r="E98" s="2">
        <f t="shared" ca="1" si="7"/>
        <v>53.05</v>
      </c>
      <c r="F98" s="2">
        <f t="shared" ca="1" si="8"/>
        <v>327</v>
      </c>
      <c r="G98" s="2">
        <f ca="1">D98 * VLOOKUP("Electricity", Rates!A:B, 2, FALSE) +
 E98 * VLOOKUP("Gas", Rates!A:B, 2, FALSE) +
 F98 * VLOOKUP("Water", Rates!A:B, 2, FALSE)</f>
        <v>1356.4850000000001</v>
      </c>
    </row>
    <row r="99" spans="1:7" x14ac:dyDescent="0.35">
      <c r="A99" s="2">
        <f t="shared" si="9"/>
        <v>198</v>
      </c>
      <c r="B99" s="1" t="str">
        <f t="shared" ca="1" si="5"/>
        <v>16/05/2025 22:03:38</v>
      </c>
      <c r="C99" s="2" t="s">
        <v>104</v>
      </c>
      <c r="D99" s="2">
        <f t="shared" ca="1" si="6"/>
        <v>176.76</v>
      </c>
      <c r="E99" s="2">
        <f t="shared" ca="1" si="7"/>
        <v>39.89</v>
      </c>
      <c r="F99" s="2">
        <f t="shared" ca="1" si="8"/>
        <v>346</v>
      </c>
      <c r="G99" s="2">
        <f ca="1">D99 * VLOOKUP("Electricity", Rates!A:B, 2, FALSE) +
 E99 * VLOOKUP("Gas", Rates!A:B, 2, FALSE) +
 F99 * VLOOKUP("Water", Rates!A:B, 2, FALSE)</f>
        <v>1626.3479999999997</v>
      </c>
    </row>
    <row r="100" spans="1:7" x14ac:dyDescent="0.35">
      <c r="A100" s="2">
        <f t="shared" si="9"/>
        <v>199</v>
      </c>
      <c r="B100" s="1" t="str">
        <f t="shared" ca="1" si="5"/>
        <v>16/05/2025 22:03:38</v>
      </c>
      <c r="C100" s="2" t="s">
        <v>105</v>
      </c>
      <c r="D100" s="2">
        <f t="shared" ca="1" si="6"/>
        <v>194.88</v>
      </c>
      <c r="E100" s="2">
        <f t="shared" ca="1" si="7"/>
        <v>46.5</v>
      </c>
      <c r="F100" s="2">
        <f t="shared" ca="1" si="8"/>
        <v>371</v>
      </c>
      <c r="G100" s="2">
        <f ca="1">D100 * VLOOKUP("Electricity", Rates!A:B, 2, FALSE) +
 E100 * VLOOKUP("Gas", Rates!A:B, 2, FALSE) +
 F100 * VLOOKUP("Water", Rates!A:B, 2, FALSE)</f>
        <v>1795.8999999999999</v>
      </c>
    </row>
    <row r="101" spans="1:7" x14ac:dyDescent="0.35">
      <c r="A101" s="2">
        <f t="shared" si="9"/>
        <v>200</v>
      </c>
      <c r="B101" s="1" t="str">
        <f t="shared" ca="1" si="5"/>
        <v>16/05/2025 22:03:38</v>
      </c>
      <c r="C101" s="2" t="s">
        <v>106</v>
      </c>
      <c r="D101" s="2">
        <f t="shared" ca="1" si="6"/>
        <v>100.17</v>
      </c>
      <c r="E101" s="2">
        <f t="shared" ca="1" si="7"/>
        <v>26.73</v>
      </c>
      <c r="F101" s="2">
        <f t="shared" ca="1" si="8"/>
        <v>306</v>
      </c>
      <c r="G101" s="2">
        <f ca="1">D101 * VLOOKUP("Electricity", Rates!A:B, 2, FALSE) +
 E101 * VLOOKUP("Gas", Rates!A:B, 2, FALSE) +
 F101 * VLOOKUP("Water", Rates!A:B, 2, FALSE)</f>
        <v>989.81099999999992</v>
      </c>
    </row>
    <row r="102" spans="1:7" x14ac:dyDescent="0.35">
      <c r="A102" s="2">
        <f t="shared" si="9"/>
        <v>201</v>
      </c>
      <c r="B102" s="1" t="str">
        <f t="shared" ca="1" si="5"/>
        <v>16/05/2025 22:03:38</v>
      </c>
      <c r="C102" s="2" t="s">
        <v>107</v>
      </c>
      <c r="D102" s="2">
        <f t="shared" ca="1" si="6"/>
        <v>165.73</v>
      </c>
      <c r="E102" s="2">
        <f t="shared" ca="1" si="7"/>
        <v>21.78</v>
      </c>
      <c r="F102" s="2">
        <f t="shared" ca="1" si="8"/>
        <v>300</v>
      </c>
      <c r="G102" s="2">
        <f ca="1">D102 * VLOOKUP("Electricity", Rates!A:B, 2, FALSE) +
 E102 * VLOOKUP("Gas", Rates!A:B, 2, FALSE) +
 F102 * VLOOKUP("Water", Rates!A:B, 2, FALSE)</f>
        <v>1462.6709999999998</v>
      </c>
    </row>
    <row r="103" spans="1:7" x14ac:dyDescent="0.35">
      <c r="B103" s="1"/>
      <c r="C103" s="2"/>
    </row>
    <row r="104" spans="1:7" x14ac:dyDescent="0.35">
      <c r="B104" s="1"/>
      <c r="C104" s="2"/>
    </row>
    <row r="105" spans="1:7" x14ac:dyDescent="0.35">
      <c r="B105" s="1"/>
      <c r="C105" s="2"/>
    </row>
    <row r="106" spans="1:7" x14ac:dyDescent="0.35">
      <c r="B106" s="1"/>
      <c r="C106" s="2"/>
    </row>
    <row r="107" spans="1:7" x14ac:dyDescent="0.35">
      <c r="B107" s="1"/>
      <c r="C107" s="2"/>
    </row>
    <row r="108" spans="1:7" x14ac:dyDescent="0.35">
      <c r="B108" s="1"/>
      <c r="C108" s="2"/>
    </row>
    <row r="109" spans="1:7" x14ac:dyDescent="0.35">
      <c r="B109" s="1"/>
      <c r="C109" s="2"/>
    </row>
    <row r="110" spans="1:7" x14ac:dyDescent="0.35">
      <c r="B110" s="1"/>
      <c r="C110" s="2"/>
    </row>
    <row r="111" spans="1:7" x14ac:dyDescent="0.35">
      <c r="B111" s="1"/>
      <c r="C111" s="2"/>
    </row>
    <row r="112" spans="1:7" x14ac:dyDescent="0.35">
      <c r="B112" s="1"/>
      <c r="C112" s="2"/>
    </row>
    <row r="113" spans="2:3" x14ac:dyDescent="0.35">
      <c r="B113" s="1"/>
      <c r="C11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7BD1-BCF5-4A7F-B1EA-DF05A7240C10}">
  <sheetPr codeName="Sheet2"/>
  <dimension ref="A1:B4"/>
  <sheetViews>
    <sheetView workbookViewId="0">
      <selection activeCell="D1" sqref="D1:D1048576"/>
    </sheetView>
  </sheetViews>
  <sheetFormatPr defaultRowHeight="14.5" x14ac:dyDescent="0.35"/>
  <cols>
    <col min="1" max="1" width="14.54296875" customWidth="1"/>
    <col min="2" max="2" width="18.6328125" customWidth="1"/>
  </cols>
  <sheetData>
    <row r="1" spans="1:2" x14ac:dyDescent="0.35">
      <c r="A1" s="3" t="s">
        <v>108</v>
      </c>
      <c r="B1" s="3" t="s">
        <v>112</v>
      </c>
    </row>
    <row r="2" spans="1:2" x14ac:dyDescent="0.35">
      <c r="A2" s="3" t="s">
        <v>109</v>
      </c>
      <c r="B2" s="3">
        <v>7.5</v>
      </c>
    </row>
    <row r="3" spans="1:2" x14ac:dyDescent="0.35">
      <c r="A3" s="3" t="s">
        <v>110</v>
      </c>
      <c r="B3" s="3">
        <v>3.2</v>
      </c>
    </row>
    <row r="4" spans="1:2" x14ac:dyDescent="0.35">
      <c r="A4" s="3" t="s">
        <v>111</v>
      </c>
      <c r="B4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BFAE-B5C5-43AE-A19F-B358DAF76260}">
  <sheetPr codeName="Sheet5"/>
  <dimension ref="A1:C162"/>
  <sheetViews>
    <sheetView topLeftCell="A50" workbookViewId="0">
      <selection activeCell="A103" sqref="A103:XFD529"/>
    </sheetView>
  </sheetViews>
  <sheetFormatPr defaultRowHeight="14.5" x14ac:dyDescent="0.35"/>
  <cols>
    <col min="1" max="1" width="14.1796875" customWidth="1"/>
    <col min="2" max="2" width="19.1796875" style="5" customWidth="1"/>
    <col min="3" max="3" width="19.81640625" customWidth="1"/>
  </cols>
  <sheetData>
    <row r="1" spans="1:3" x14ac:dyDescent="0.35">
      <c r="A1" s="3" t="s">
        <v>2</v>
      </c>
      <c r="B1" s="4" t="s">
        <v>113</v>
      </c>
      <c r="C1" s="3" t="s">
        <v>114</v>
      </c>
    </row>
    <row r="2" spans="1:3" x14ac:dyDescent="0.35">
      <c r="A2" s="2" t="s">
        <v>7</v>
      </c>
      <c r="B2" s="5" t="str">
        <f ca="1">CHOOSE(RANDBETWEEN(1,10),"Nova","Emerald","Horizon","Zenith","Crystal","Maple","Solaris","Orion","Sapphire","Apex") &amp; " " &amp; CHOOSE(RANDBETWEEN(1,10),"Heights","Crest","Enclave","Square","Arch","Edge","Hub","Vista","Plaza","Central")</f>
        <v>Emerald Hub</v>
      </c>
      <c r="C2" t="str">
        <f ca="1">CHOOSE(RANDBETWEEN(1,10),"Chennai","Pune","Ahmedabad","Delhi","Kolkata","Jaipur","Hyderabad","Bengaluru","Noida","Mumbai")</f>
        <v>Jaipur</v>
      </c>
    </row>
    <row r="3" spans="1:3" x14ac:dyDescent="0.35">
      <c r="A3" s="2" t="s">
        <v>8</v>
      </c>
      <c r="B3" s="5" t="str">
        <f t="shared" ref="B3:B66" ca="1" si="0">CHOOSE(RANDBETWEEN(1,10),"Nova","Emerald","Horizon","Zenith","Crystal","Maple","Solaris","Orion","Sapphire","Apex") &amp; " " &amp; CHOOSE(RANDBETWEEN(1,10),"Heights","Crest","Enclave","Square","Arch","Edge","Hub","Vista","Plaza","Central")</f>
        <v>Zenith Edge</v>
      </c>
      <c r="C3" t="str">
        <f t="shared" ref="C3:C66" ca="1" si="1">CHOOSE(RANDBETWEEN(1,10),"Chennai","Pune","Ahmedabad","Delhi","Kolkata","Jaipur","Hyderabad","Bengaluru","Noida","Mumbai")</f>
        <v>Jaipur</v>
      </c>
    </row>
    <row r="4" spans="1:3" x14ac:dyDescent="0.35">
      <c r="A4" s="2" t="s">
        <v>9</v>
      </c>
      <c r="B4" s="5" t="str">
        <f t="shared" ca="1" si="0"/>
        <v>Sapphire Square</v>
      </c>
      <c r="C4" t="str">
        <f t="shared" ca="1" si="1"/>
        <v>Jaipur</v>
      </c>
    </row>
    <row r="5" spans="1:3" x14ac:dyDescent="0.35">
      <c r="A5" s="2" t="s">
        <v>10</v>
      </c>
      <c r="B5" s="5" t="str">
        <f t="shared" ca="1" si="0"/>
        <v>Horizon Square</v>
      </c>
      <c r="C5" t="str">
        <f t="shared" ca="1" si="1"/>
        <v>Delhi</v>
      </c>
    </row>
    <row r="6" spans="1:3" x14ac:dyDescent="0.35">
      <c r="A6" s="2" t="s">
        <v>11</v>
      </c>
      <c r="B6" s="5" t="str">
        <f t="shared" ca="1" si="0"/>
        <v>Nova Plaza</v>
      </c>
      <c r="C6" t="str">
        <f t="shared" ca="1" si="1"/>
        <v>Delhi</v>
      </c>
    </row>
    <row r="7" spans="1:3" x14ac:dyDescent="0.35">
      <c r="A7" s="2" t="s">
        <v>12</v>
      </c>
      <c r="B7" s="5" t="str">
        <f t="shared" ca="1" si="0"/>
        <v>Sapphire Edge</v>
      </c>
      <c r="C7" t="str">
        <f t="shared" ca="1" si="1"/>
        <v>Ahmedabad</v>
      </c>
    </row>
    <row r="8" spans="1:3" x14ac:dyDescent="0.35">
      <c r="A8" s="2" t="s">
        <v>13</v>
      </c>
      <c r="B8" s="5" t="str">
        <f t="shared" ca="1" si="0"/>
        <v>Maple Edge</v>
      </c>
      <c r="C8" t="str">
        <f t="shared" ca="1" si="1"/>
        <v>Delhi</v>
      </c>
    </row>
    <row r="9" spans="1:3" x14ac:dyDescent="0.35">
      <c r="A9" s="2" t="s">
        <v>14</v>
      </c>
      <c r="B9" s="5" t="str">
        <f t="shared" ca="1" si="0"/>
        <v>Orion Crest</v>
      </c>
      <c r="C9" t="str">
        <f t="shared" ca="1" si="1"/>
        <v>Chennai</v>
      </c>
    </row>
    <row r="10" spans="1:3" x14ac:dyDescent="0.35">
      <c r="A10" s="2" t="s">
        <v>15</v>
      </c>
      <c r="B10" s="5" t="str">
        <f t="shared" ca="1" si="0"/>
        <v>Sapphire Central</v>
      </c>
      <c r="C10" t="str">
        <f t="shared" ca="1" si="1"/>
        <v>Bengaluru</v>
      </c>
    </row>
    <row r="11" spans="1:3" x14ac:dyDescent="0.35">
      <c r="A11" s="2" t="s">
        <v>16</v>
      </c>
      <c r="B11" s="5" t="str">
        <f t="shared" ca="1" si="0"/>
        <v>Nova Vista</v>
      </c>
      <c r="C11" t="str">
        <f t="shared" ca="1" si="1"/>
        <v>Chennai</v>
      </c>
    </row>
    <row r="12" spans="1:3" x14ac:dyDescent="0.35">
      <c r="A12" s="2" t="s">
        <v>17</v>
      </c>
      <c r="B12" s="5" t="str">
        <f t="shared" ca="1" si="0"/>
        <v>Solaris Arch</v>
      </c>
      <c r="C12" t="str">
        <f t="shared" ca="1" si="1"/>
        <v>Bengaluru</v>
      </c>
    </row>
    <row r="13" spans="1:3" x14ac:dyDescent="0.35">
      <c r="A13" s="2" t="s">
        <v>18</v>
      </c>
      <c r="B13" s="5" t="str">
        <f t="shared" ca="1" si="0"/>
        <v>Maple Square</v>
      </c>
      <c r="C13" t="str">
        <f t="shared" ca="1" si="1"/>
        <v>Noida</v>
      </c>
    </row>
    <row r="14" spans="1:3" x14ac:dyDescent="0.35">
      <c r="A14" s="2" t="s">
        <v>19</v>
      </c>
      <c r="B14" s="5" t="str">
        <f t="shared" ca="1" si="0"/>
        <v>Horizon Enclave</v>
      </c>
      <c r="C14" t="str">
        <f t="shared" ca="1" si="1"/>
        <v>Kolkata</v>
      </c>
    </row>
    <row r="15" spans="1:3" x14ac:dyDescent="0.35">
      <c r="A15" s="2" t="s">
        <v>20</v>
      </c>
      <c r="B15" s="5" t="str">
        <f t="shared" ca="1" si="0"/>
        <v>Emerald Vista</v>
      </c>
      <c r="C15" t="str">
        <f t="shared" ca="1" si="1"/>
        <v>Bengaluru</v>
      </c>
    </row>
    <row r="16" spans="1:3" x14ac:dyDescent="0.35">
      <c r="A16" s="2" t="s">
        <v>21</v>
      </c>
      <c r="B16" s="5" t="str">
        <f t="shared" ca="1" si="0"/>
        <v>Solaris Plaza</v>
      </c>
      <c r="C16" t="str">
        <f t="shared" ca="1" si="1"/>
        <v>Noida</v>
      </c>
    </row>
    <row r="17" spans="1:3" x14ac:dyDescent="0.35">
      <c r="A17" s="2" t="s">
        <v>22</v>
      </c>
      <c r="B17" s="5" t="str">
        <f t="shared" ca="1" si="0"/>
        <v>Apex Enclave</v>
      </c>
      <c r="C17" t="str">
        <f t="shared" ca="1" si="1"/>
        <v>Jaipur</v>
      </c>
    </row>
    <row r="18" spans="1:3" x14ac:dyDescent="0.35">
      <c r="A18" s="2" t="s">
        <v>23</v>
      </c>
      <c r="B18" s="5" t="str">
        <f t="shared" ca="1" si="0"/>
        <v>Emerald Square</v>
      </c>
      <c r="C18" t="str">
        <f t="shared" ca="1" si="1"/>
        <v>Noida</v>
      </c>
    </row>
    <row r="19" spans="1:3" x14ac:dyDescent="0.35">
      <c r="A19" s="2" t="s">
        <v>24</v>
      </c>
      <c r="B19" s="5" t="str">
        <f t="shared" ca="1" si="0"/>
        <v>Nova Hub</v>
      </c>
      <c r="C19" t="str">
        <f t="shared" ca="1" si="1"/>
        <v>Kolkata</v>
      </c>
    </row>
    <row r="20" spans="1:3" x14ac:dyDescent="0.35">
      <c r="A20" s="2" t="s">
        <v>25</v>
      </c>
      <c r="B20" s="5" t="str">
        <f t="shared" ca="1" si="0"/>
        <v>Orion Plaza</v>
      </c>
      <c r="C20" t="str">
        <f t="shared" ca="1" si="1"/>
        <v>Kolkata</v>
      </c>
    </row>
    <row r="21" spans="1:3" x14ac:dyDescent="0.35">
      <c r="A21" s="2" t="s">
        <v>26</v>
      </c>
      <c r="B21" s="5" t="str">
        <f t="shared" ca="1" si="0"/>
        <v>Apex Crest</v>
      </c>
      <c r="C21" t="str">
        <f t="shared" ca="1" si="1"/>
        <v>Kolkata</v>
      </c>
    </row>
    <row r="22" spans="1:3" x14ac:dyDescent="0.35">
      <c r="A22" s="2" t="s">
        <v>27</v>
      </c>
      <c r="B22" s="5" t="str">
        <f t="shared" ca="1" si="0"/>
        <v>Zenith Edge</v>
      </c>
      <c r="C22" t="str">
        <f t="shared" ca="1" si="1"/>
        <v>Mumbai</v>
      </c>
    </row>
    <row r="23" spans="1:3" x14ac:dyDescent="0.35">
      <c r="A23" s="2" t="s">
        <v>28</v>
      </c>
      <c r="B23" s="5" t="str">
        <f t="shared" ca="1" si="0"/>
        <v>Solaris Enclave</v>
      </c>
      <c r="C23" t="str">
        <f t="shared" ca="1" si="1"/>
        <v>Delhi</v>
      </c>
    </row>
    <row r="24" spans="1:3" x14ac:dyDescent="0.35">
      <c r="A24" s="2" t="s">
        <v>29</v>
      </c>
      <c r="B24" s="5" t="str">
        <f t="shared" ca="1" si="0"/>
        <v>Apex Crest</v>
      </c>
      <c r="C24" t="str">
        <f t="shared" ca="1" si="1"/>
        <v>Delhi</v>
      </c>
    </row>
    <row r="25" spans="1:3" x14ac:dyDescent="0.35">
      <c r="A25" s="2" t="s">
        <v>30</v>
      </c>
      <c r="B25" s="5" t="str">
        <f t="shared" ca="1" si="0"/>
        <v>Apex Hub</v>
      </c>
      <c r="C25" t="str">
        <f t="shared" ca="1" si="1"/>
        <v>Ahmedabad</v>
      </c>
    </row>
    <row r="26" spans="1:3" x14ac:dyDescent="0.35">
      <c r="A26" s="2" t="s">
        <v>31</v>
      </c>
      <c r="B26" s="5" t="str">
        <f t="shared" ca="1" si="0"/>
        <v>Zenith Hub</v>
      </c>
      <c r="C26" t="str">
        <f t="shared" ca="1" si="1"/>
        <v>Kolkata</v>
      </c>
    </row>
    <row r="27" spans="1:3" x14ac:dyDescent="0.35">
      <c r="A27" s="2" t="s">
        <v>32</v>
      </c>
      <c r="B27" s="5" t="str">
        <f t="shared" ca="1" si="0"/>
        <v>Orion Edge</v>
      </c>
      <c r="C27" t="str">
        <f t="shared" ca="1" si="1"/>
        <v>Noida</v>
      </c>
    </row>
    <row r="28" spans="1:3" x14ac:dyDescent="0.35">
      <c r="A28" s="2" t="s">
        <v>33</v>
      </c>
      <c r="B28" s="5" t="str">
        <f t="shared" ca="1" si="0"/>
        <v>Zenith Enclave</v>
      </c>
      <c r="C28" t="str">
        <f t="shared" ca="1" si="1"/>
        <v>Delhi</v>
      </c>
    </row>
    <row r="29" spans="1:3" x14ac:dyDescent="0.35">
      <c r="A29" s="2" t="s">
        <v>34</v>
      </c>
      <c r="B29" s="5" t="str">
        <f t="shared" ca="1" si="0"/>
        <v>Orion Hub</v>
      </c>
      <c r="C29" t="str">
        <f t="shared" ca="1" si="1"/>
        <v>Bengaluru</v>
      </c>
    </row>
    <row r="30" spans="1:3" x14ac:dyDescent="0.35">
      <c r="A30" s="2" t="s">
        <v>35</v>
      </c>
      <c r="B30" s="5" t="str">
        <f t="shared" ca="1" si="0"/>
        <v>Maple Crest</v>
      </c>
      <c r="C30" t="str">
        <f t="shared" ca="1" si="1"/>
        <v>Delhi</v>
      </c>
    </row>
    <row r="31" spans="1:3" x14ac:dyDescent="0.35">
      <c r="A31" s="2" t="s">
        <v>36</v>
      </c>
      <c r="B31" s="5" t="str">
        <f t="shared" ca="1" si="0"/>
        <v>Horizon Square</v>
      </c>
      <c r="C31" t="str">
        <f t="shared" ca="1" si="1"/>
        <v>Delhi</v>
      </c>
    </row>
    <row r="32" spans="1:3" x14ac:dyDescent="0.35">
      <c r="A32" s="2" t="s">
        <v>37</v>
      </c>
      <c r="B32" s="5" t="str">
        <f t="shared" ca="1" si="0"/>
        <v>Maple Hub</v>
      </c>
      <c r="C32" t="str">
        <f t="shared" ca="1" si="1"/>
        <v>Jaipur</v>
      </c>
    </row>
    <row r="33" spans="1:3" x14ac:dyDescent="0.35">
      <c r="A33" s="2" t="s">
        <v>38</v>
      </c>
      <c r="B33" s="5" t="str">
        <f t="shared" ca="1" si="0"/>
        <v>Orion Heights</v>
      </c>
      <c r="C33" t="str">
        <f t="shared" ca="1" si="1"/>
        <v>Chennai</v>
      </c>
    </row>
    <row r="34" spans="1:3" x14ac:dyDescent="0.35">
      <c r="A34" s="2" t="s">
        <v>39</v>
      </c>
      <c r="B34" s="5" t="str">
        <f t="shared" ca="1" si="0"/>
        <v>Nova Square</v>
      </c>
      <c r="C34" t="str">
        <f t="shared" ca="1" si="1"/>
        <v>Noida</v>
      </c>
    </row>
    <row r="35" spans="1:3" x14ac:dyDescent="0.35">
      <c r="A35" s="2" t="s">
        <v>40</v>
      </c>
      <c r="B35" s="5" t="str">
        <f t="shared" ca="1" si="0"/>
        <v>Orion Arch</v>
      </c>
      <c r="C35" t="str">
        <f t="shared" ca="1" si="1"/>
        <v>Pune</v>
      </c>
    </row>
    <row r="36" spans="1:3" x14ac:dyDescent="0.35">
      <c r="A36" s="2" t="s">
        <v>41</v>
      </c>
      <c r="B36" s="5" t="str">
        <f t="shared" ca="1" si="0"/>
        <v>Solaris Vista</v>
      </c>
      <c r="C36" t="str">
        <f t="shared" ca="1" si="1"/>
        <v>Kolkata</v>
      </c>
    </row>
    <row r="37" spans="1:3" x14ac:dyDescent="0.35">
      <c r="A37" s="2" t="s">
        <v>42</v>
      </c>
      <c r="B37" s="5" t="str">
        <f t="shared" ca="1" si="0"/>
        <v>Orion Crest</v>
      </c>
      <c r="C37" t="str">
        <f t="shared" ca="1" si="1"/>
        <v>Chennai</v>
      </c>
    </row>
    <row r="38" spans="1:3" x14ac:dyDescent="0.35">
      <c r="A38" s="2" t="s">
        <v>43</v>
      </c>
      <c r="B38" s="5" t="str">
        <f t="shared" ca="1" si="0"/>
        <v>Sapphire Arch</v>
      </c>
      <c r="C38" t="str">
        <f t="shared" ca="1" si="1"/>
        <v>Kolkata</v>
      </c>
    </row>
    <row r="39" spans="1:3" x14ac:dyDescent="0.35">
      <c r="A39" s="2" t="s">
        <v>44</v>
      </c>
      <c r="B39" s="5" t="str">
        <f t="shared" ca="1" si="0"/>
        <v>Crystal Arch</v>
      </c>
      <c r="C39" t="str">
        <f t="shared" ca="1" si="1"/>
        <v>Kolkata</v>
      </c>
    </row>
    <row r="40" spans="1:3" x14ac:dyDescent="0.35">
      <c r="A40" s="2" t="s">
        <v>45</v>
      </c>
      <c r="B40" s="5" t="str">
        <f t="shared" ca="1" si="0"/>
        <v>Zenith Vista</v>
      </c>
      <c r="C40" t="str">
        <f t="shared" ca="1" si="1"/>
        <v>Delhi</v>
      </c>
    </row>
    <row r="41" spans="1:3" x14ac:dyDescent="0.35">
      <c r="A41" s="2" t="s">
        <v>46</v>
      </c>
      <c r="B41" s="5" t="str">
        <f t="shared" ca="1" si="0"/>
        <v>Solaris Vista</v>
      </c>
      <c r="C41" t="str">
        <f t="shared" ca="1" si="1"/>
        <v>Kolkata</v>
      </c>
    </row>
    <row r="42" spans="1:3" x14ac:dyDescent="0.35">
      <c r="A42" s="2" t="s">
        <v>47</v>
      </c>
      <c r="B42" s="5" t="str">
        <f t="shared" ca="1" si="0"/>
        <v>Emerald Heights</v>
      </c>
      <c r="C42" t="str">
        <f t="shared" ca="1" si="1"/>
        <v>Delhi</v>
      </c>
    </row>
    <row r="43" spans="1:3" x14ac:dyDescent="0.35">
      <c r="A43" s="2" t="s">
        <v>48</v>
      </c>
      <c r="B43" s="5" t="str">
        <f t="shared" ca="1" si="0"/>
        <v>Zenith Square</v>
      </c>
      <c r="C43" t="str">
        <f t="shared" ca="1" si="1"/>
        <v>Pune</v>
      </c>
    </row>
    <row r="44" spans="1:3" x14ac:dyDescent="0.35">
      <c r="A44" s="2" t="s">
        <v>49</v>
      </c>
      <c r="B44" s="5" t="str">
        <f t="shared" ca="1" si="0"/>
        <v>Emerald Square</v>
      </c>
      <c r="C44" t="str">
        <f t="shared" ca="1" si="1"/>
        <v>Jaipur</v>
      </c>
    </row>
    <row r="45" spans="1:3" x14ac:dyDescent="0.35">
      <c r="A45" s="2" t="s">
        <v>50</v>
      </c>
      <c r="B45" s="5" t="str">
        <f t="shared" ca="1" si="0"/>
        <v>Orion Square</v>
      </c>
      <c r="C45" t="str">
        <f t="shared" ca="1" si="1"/>
        <v>Bengaluru</v>
      </c>
    </row>
    <row r="46" spans="1:3" x14ac:dyDescent="0.35">
      <c r="A46" s="2" t="s">
        <v>51</v>
      </c>
      <c r="B46" s="5" t="str">
        <f t="shared" ca="1" si="0"/>
        <v>Crystal Central</v>
      </c>
      <c r="C46" t="str">
        <f t="shared" ca="1" si="1"/>
        <v>Kolkata</v>
      </c>
    </row>
    <row r="47" spans="1:3" x14ac:dyDescent="0.35">
      <c r="A47" s="2" t="s">
        <v>52</v>
      </c>
      <c r="B47" s="5" t="str">
        <f t="shared" ca="1" si="0"/>
        <v>Sapphire Vista</v>
      </c>
      <c r="C47" t="str">
        <f t="shared" ca="1" si="1"/>
        <v>Bengaluru</v>
      </c>
    </row>
    <row r="48" spans="1:3" x14ac:dyDescent="0.35">
      <c r="A48" s="2" t="s">
        <v>53</v>
      </c>
      <c r="B48" s="5" t="str">
        <f t="shared" ca="1" si="0"/>
        <v>Apex Vista</v>
      </c>
      <c r="C48" t="str">
        <f t="shared" ca="1" si="1"/>
        <v>Noida</v>
      </c>
    </row>
    <row r="49" spans="1:3" x14ac:dyDescent="0.35">
      <c r="A49" s="2" t="s">
        <v>54</v>
      </c>
      <c r="B49" s="5" t="str">
        <f t="shared" ca="1" si="0"/>
        <v>Orion Hub</v>
      </c>
      <c r="C49" t="str">
        <f t="shared" ca="1" si="1"/>
        <v>Ahmedabad</v>
      </c>
    </row>
    <row r="50" spans="1:3" x14ac:dyDescent="0.35">
      <c r="A50" s="2" t="s">
        <v>55</v>
      </c>
      <c r="B50" s="5" t="str">
        <f t="shared" ca="1" si="0"/>
        <v>Nova Enclave</v>
      </c>
      <c r="C50" t="str">
        <f t="shared" ca="1" si="1"/>
        <v>Chennai</v>
      </c>
    </row>
    <row r="51" spans="1:3" x14ac:dyDescent="0.35">
      <c r="A51" s="2" t="s">
        <v>56</v>
      </c>
      <c r="B51" s="5" t="str">
        <f t="shared" ca="1" si="0"/>
        <v>Sapphire Square</v>
      </c>
      <c r="C51" t="str">
        <f t="shared" ca="1" si="1"/>
        <v>Chennai</v>
      </c>
    </row>
    <row r="52" spans="1:3" x14ac:dyDescent="0.35">
      <c r="A52" s="2" t="s">
        <v>57</v>
      </c>
      <c r="B52" s="5" t="str">
        <f t="shared" ca="1" si="0"/>
        <v>Nova Vista</v>
      </c>
      <c r="C52" t="str">
        <f t="shared" ca="1" si="1"/>
        <v>Ahmedabad</v>
      </c>
    </row>
    <row r="53" spans="1:3" x14ac:dyDescent="0.35">
      <c r="A53" s="2" t="s">
        <v>58</v>
      </c>
      <c r="B53" s="5" t="str">
        <f t="shared" ca="1" si="0"/>
        <v>Sapphire Hub</v>
      </c>
      <c r="C53" t="str">
        <f t="shared" ca="1" si="1"/>
        <v>Ahmedabad</v>
      </c>
    </row>
    <row r="54" spans="1:3" x14ac:dyDescent="0.35">
      <c r="A54" s="2" t="s">
        <v>59</v>
      </c>
      <c r="B54" s="5" t="str">
        <f t="shared" ca="1" si="0"/>
        <v>Orion Plaza</v>
      </c>
      <c r="C54" t="str">
        <f t="shared" ca="1" si="1"/>
        <v>Mumbai</v>
      </c>
    </row>
    <row r="55" spans="1:3" x14ac:dyDescent="0.35">
      <c r="A55" s="2" t="s">
        <v>60</v>
      </c>
      <c r="B55" s="5" t="str">
        <f t="shared" ca="1" si="0"/>
        <v>Emerald Central</v>
      </c>
      <c r="C55" t="str">
        <f t="shared" ca="1" si="1"/>
        <v>Noida</v>
      </c>
    </row>
    <row r="56" spans="1:3" x14ac:dyDescent="0.35">
      <c r="A56" s="2" t="s">
        <v>61</v>
      </c>
      <c r="B56" s="5" t="str">
        <f t="shared" ca="1" si="0"/>
        <v>Sapphire Plaza</v>
      </c>
      <c r="C56" t="str">
        <f t="shared" ca="1" si="1"/>
        <v>Mumbai</v>
      </c>
    </row>
    <row r="57" spans="1:3" x14ac:dyDescent="0.35">
      <c r="A57" s="2" t="s">
        <v>62</v>
      </c>
      <c r="B57" s="5" t="str">
        <f t="shared" ca="1" si="0"/>
        <v>Orion Crest</v>
      </c>
      <c r="C57" t="str">
        <f t="shared" ca="1" si="1"/>
        <v>Chennai</v>
      </c>
    </row>
    <row r="58" spans="1:3" x14ac:dyDescent="0.35">
      <c r="A58" s="2" t="s">
        <v>63</v>
      </c>
      <c r="B58" s="5" t="str">
        <f t="shared" ca="1" si="0"/>
        <v>Horizon Square</v>
      </c>
      <c r="C58" t="str">
        <f t="shared" ca="1" si="1"/>
        <v>Kolkata</v>
      </c>
    </row>
    <row r="59" spans="1:3" x14ac:dyDescent="0.35">
      <c r="A59" s="2" t="s">
        <v>64</v>
      </c>
      <c r="B59" s="5" t="str">
        <f t="shared" ca="1" si="0"/>
        <v>Crystal Heights</v>
      </c>
      <c r="C59" t="str">
        <f t="shared" ca="1" si="1"/>
        <v>Delhi</v>
      </c>
    </row>
    <row r="60" spans="1:3" x14ac:dyDescent="0.35">
      <c r="A60" s="2" t="s">
        <v>65</v>
      </c>
      <c r="B60" s="5" t="str">
        <f t="shared" ca="1" si="0"/>
        <v>Apex Crest</v>
      </c>
      <c r="C60" t="str">
        <f t="shared" ca="1" si="1"/>
        <v>Mumbai</v>
      </c>
    </row>
    <row r="61" spans="1:3" x14ac:dyDescent="0.35">
      <c r="A61" s="2" t="s">
        <v>66</v>
      </c>
      <c r="B61" s="5" t="str">
        <f t="shared" ca="1" si="0"/>
        <v>Emerald Central</v>
      </c>
      <c r="C61" t="str">
        <f t="shared" ca="1" si="1"/>
        <v>Jaipur</v>
      </c>
    </row>
    <row r="62" spans="1:3" x14ac:dyDescent="0.35">
      <c r="A62" s="2" t="s">
        <v>67</v>
      </c>
      <c r="B62" s="5" t="str">
        <f t="shared" ca="1" si="0"/>
        <v>Solaris Central</v>
      </c>
      <c r="C62" t="str">
        <f t="shared" ca="1" si="1"/>
        <v>Delhi</v>
      </c>
    </row>
    <row r="63" spans="1:3" x14ac:dyDescent="0.35">
      <c r="A63" s="2" t="s">
        <v>68</v>
      </c>
      <c r="B63" s="5" t="str">
        <f t="shared" ca="1" si="0"/>
        <v>Horizon Vista</v>
      </c>
      <c r="C63" t="str">
        <f t="shared" ca="1" si="1"/>
        <v>Chennai</v>
      </c>
    </row>
    <row r="64" spans="1:3" x14ac:dyDescent="0.35">
      <c r="A64" s="2" t="s">
        <v>69</v>
      </c>
      <c r="B64" s="5" t="str">
        <f t="shared" ca="1" si="0"/>
        <v>Maple Hub</v>
      </c>
      <c r="C64" t="str">
        <f t="shared" ca="1" si="1"/>
        <v>Delhi</v>
      </c>
    </row>
    <row r="65" spans="1:3" x14ac:dyDescent="0.35">
      <c r="A65" s="2" t="s">
        <v>70</v>
      </c>
      <c r="B65" s="5" t="str">
        <f t="shared" ca="1" si="0"/>
        <v>Zenith Heights</v>
      </c>
      <c r="C65" t="str">
        <f t="shared" ca="1" si="1"/>
        <v>Bengaluru</v>
      </c>
    </row>
    <row r="66" spans="1:3" x14ac:dyDescent="0.35">
      <c r="A66" s="2" t="s">
        <v>71</v>
      </c>
      <c r="B66" s="5" t="str">
        <f t="shared" ca="1" si="0"/>
        <v>Maple Arch</v>
      </c>
      <c r="C66" t="str">
        <f t="shared" ca="1" si="1"/>
        <v>Chennai</v>
      </c>
    </row>
    <row r="67" spans="1:3" x14ac:dyDescent="0.35">
      <c r="A67" s="2" t="s">
        <v>72</v>
      </c>
      <c r="B67" s="5" t="str">
        <f t="shared" ref="B67:B102" ca="1" si="2">CHOOSE(RANDBETWEEN(1,10),"Nova","Emerald","Horizon","Zenith","Crystal","Maple","Solaris","Orion","Sapphire","Apex") &amp; " " &amp; CHOOSE(RANDBETWEEN(1,10),"Heights","Crest","Enclave","Square","Arch","Edge","Hub","Vista","Plaza","Central")</f>
        <v>Maple Vista</v>
      </c>
      <c r="C67" t="str">
        <f t="shared" ref="C67:C102" ca="1" si="3">CHOOSE(RANDBETWEEN(1,10),"Chennai","Pune","Ahmedabad","Delhi","Kolkata","Jaipur","Hyderabad","Bengaluru","Noida","Mumbai")</f>
        <v>Noida</v>
      </c>
    </row>
    <row r="68" spans="1:3" x14ac:dyDescent="0.35">
      <c r="A68" s="2" t="s">
        <v>73</v>
      </c>
      <c r="B68" s="5" t="str">
        <f t="shared" ca="1" si="2"/>
        <v>Zenith Enclave</v>
      </c>
      <c r="C68" t="str">
        <f t="shared" ca="1" si="3"/>
        <v>Jaipur</v>
      </c>
    </row>
    <row r="69" spans="1:3" x14ac:dyDescent="0.35">
      <c r="A69" s="2" t="s">
        <v>74</v>
      </c>
      <c r="B69" s="5" t="str">
        <f t="shared" ca="1" si="2"/>
        <v>Maple Square</v>
      </c>
      <c r="C69" t="str">
        <f t="shared" ca="1" si="3"/>
        <v>Bengaluru</v>
      </c>
    </row>
    <row r="70" spans="1:3" x14ac:dyDescent="0.35">
      <c r="A70" s="2" t="s">
        <v>75</v>
      </c>
      <c r="B70" s="5" t="str">
        <f t="shared" ca="1" si="2"/>
        <v>Apex Edge</v>
      </c>
      <c r="C70" t="str">
        <f t="shared" ca="1" si="3"/>
        <v>Jaipur</v>
      </c>
    </row>
    <row r="71" spans="1:3" x14ac:dyDescent="0.35">
      <c r="A71" s="2" t="s">
        <v>76</v>
      </c>
      <c r="B71" s="5" t="str">
        <f t="shared" ca="1" si="2"/>
        <v>Zenith Crest</v>
      </c>
      <c r="C71" t="str">
        <f t="shared" ca="1" si="3"/>
        <v>Chennai</v>
      </c>
    </row>
    <row r="72" spans="1:3" x14ac:dyDescent="0.35">
      <c r="A72" s="2" t="s">
        <v>77</v>
      </c>
      <c r="B72" s="5" t="str">
        <f t="shared" ca="1" si="2"/>
        <v>Apex Enclave</v>
      </c>
      <c r="C72" t="str">
        <f t="shared" ca="1" si="3"/>
        <v>Chennai</v>
      </c>
    </row>
    <row r="73" spans="1:3" x14ac:dyDescent="0.35">
      <c r="A73" s="2" t="s">
        <v>78</v>
      </c>
      <c r="B73" s="5" t="str">
        <f t="shared" ca="1" si="2"/>
        <v>Solaris Square</v>
      </c>
      <c r="C73" t="str">
        <f t="shared" ca="1" si="3"/>
        <v>Noida</v>
      </c>
    </row>
    <row r="74" spans="1:3" x14ac:dyDescent="0.35">
      <c r="A74" s="2" t="s">
        <v>79</v>
      </c>
      <c r="B74" s="5" t="str">
        <f t="shared" ca="1" si="2"/>
        <v>Crystal Edge</v>
      </c>
      <c r="C74" t="str">
        <f t="shared" ca="1" si="3"/>
        <v>Bengaluru</v>
      </c>
    </row>
    <row r="75" spans="1:3" x14ac:dyDescent="0.35">
      <c r="A75" s="2" t="s">
        <v>80</v>
      </c>
      <c r="B75" s="5" t="str">
        <f t="shared" ca="1" si="2"/>
        <v>Maple Enclave</v>
      </c>
      <c r="C75" t="str">
        <f t="shared" ca="1" si="3"/>
        <v>Noida</v>
      </c>
    </row>
    <row r="76" spans="1:3" x14ac:dyDescent="0.35">
      <c r="A76" s="2" t="s">
        <v>81</v>
      </c>
      <c r="B76" s="5" t="str">
        <f t="shared" ca="1" si="2"/>
        <v>Zenith Heights</v>
      </c>
      <c r="C76" t="str">
        <f t="shared" ca="1" si="3"/>
        <v>Hyderabad</v>
      </c>
    </row>
    <row r="77" spans="1:3" x14ac:dyDescent="0.35">
      <c r="A77" s="2" t="s">
        <v>82</v>
      </c>
      <c r="B77" s="5" t="str">
        <f t="shared" ca="1" si="2"/>
        <v>Solaris Heights</v>
      </c>
      <c r="C77" t="str">
        <f t="shared" ca="1" si="3"/>
        <v>Chennai</v>
      </c>
    </row>
    <row r="78" spans="1:3" x14ac:dyDescent="0.35">
      <c r="A78" s="2" t="s">
        <v>83</v>
      </c>
      <c r="B78" s="5" t="str">
        <f t="shared" ca="1" si="2"/>
        <v>Orion Arch</v>
      </c>
      <c r="C78" t="str">
        <f t="shared" ca="1" si="3"/>
        <v>Noida</v>
      </c>
    </row>
    <row r="79" spans="1:3" x14ac:dyDescent="0.35">
      <c r="A79" s="2" t="s">
        <v>84</v>
      </c>
      <c r="B79" s="5" t="str">
        <f t="shared" ca="1" si="2"/>
        <v>Nova Central</v>
      </c>
      <c r="C79" t="str">
        <f t="shared" ca="1" si="3"/>
        <v>Hyderabad</v>
      </c>
    </row>
    <row r="80" spans="1:3" x14ac:dyDescent="0.35">
      <c r="A80" s="2" t="s">
        <v>85</v>
      </c>
      <c r="B80" s="5" t="str">
        <f t="shared" ca="1" si="2"/>
        <v>Sapphire Hub</v>
      </c>
      <c r="C80" t="str">
        <f t="shared" ca="1" si="3"/>
        <v>Mumbai</v>
      </c>
    </row>
    <row r="81" spans="1:3" x14ac:dyDescent="0.35">
      <c r="A81" s="2" t="s">
        <v>86</v>
      </c>
      <c r="B81" s="5" t="str">
        <f t="shared" ca="1" si="2"/>
        <v>Sapphire Central</v>
      </c>
      <c r="C81" t="str">
        <f t="shared" ca="1" si="3"/>
        <v>Hyderabad</v>
      </c>
    </row>
    <row r="82" spans="1:3" x14ac:dyDescent="0.35">
      <c r="A82" s="2" t="s">
        <v>87</v>
      </c>
      <c r="B82" s="5" t="str">
        <f t="shared" ca="1" si="2"/>
        <v>Sapphire Vista</v>
      </c>
      <c r="C82" t="str">
        <f t="shared" ca="1" si="3"/>
        <v>Mumbai</v>
      </c>
    </row>
    <row r="83" spans="1:3" x14ac:dyDescent="0.35">
      <c r="A83" s="2" t="s">
        <v>88</v>
      </c>
      <c r="B83" s="5" t="str">
        <f t="shared" ca="1" si="2"/>
        <v>Emerald Plaza</v>
      </c>
      <c r="C83" t="str">
        <f t="shared" ca="1" si="3"/>
        <v>Chennai</v>
      </c>
    </row>
    <row r="84" spans="1:3" x14ac:dyDescent="0.35">
      <c r="A84" s="2" t="s">
        <v>89</v>
      </c>
      <c r="B84" s="5" t="str">
        <f t="shared" ca="1" si="2"/>
        <v>Maple Enclave</v>
      </c>
      <c r="C84" t="str">
        <f t="shared" ca="1" si="3"/>
        <v>Noida</v>
      </c>
    </row>
    <row r="85" spans="1:3" x14ac:dyDescent="0.35">
      <c r="A85" s="2" t="s">
        <v>90</v>
      </c>
      <c r="B85" s="5" t="str">
        <f t="shared" ca="1" si="2"/>
        <v>Emerald Vista</v>
      </c>
      <c r="C85" t="str">
        <f t="shared" ca="1" si="3"/>
        <v>Jaipur</v>
      </c>
    </row>
    <row r="86" spans="1:3" x14ac:dyDescent="0.35">
      <c r="A86" s="2" t="s">
        <v>91</v>
      </c>
      <c r="B86" s="5" t="str">
        <f t="shared" ca="1" si="2"/>
        <v>Orion Central</v>
      </c>
      <c r="C86" t="str">
        <f t="shared" ca="1" si="3"/>
        <v>Ahmedabad</v>
      </c>
    </row>
    <row r="87" spans="1:3" x14ac:dyDescent="0.35">
      <c r="A87" s="2" t="s">
        <v>92</v>
      </c>
      <c r="B87" s="5" t="str">
        <f t="shared" ca="1" si="2"/>
        <v>Sapphire Square</v>
      </c>
      <c r="C87" t="str">
        <f t="shared" ca="1" si="3"/>
        <v>Chennai</v>
      </c>
    </row>
    <row r="88" spans="1:3" x14ac:dyDescent="0.35">
      <c r="A88" s="2" t="s">
        <v>93</v>
      </c>
      <c r="B88" s="5" t="str">
        <f t="shared" ca="1" si="2"/>
        <v>Nova Plaza</v>
      </c>
      <c r="C88" t="str">
        <f t="shared" ca="1" si="3"/>
        <v>Mumbai</v>
      </c>
    </row>
    <row r="89" spans="1:3" x14ac:dyDescent="0.35">
      <c r="A89" s="2" t="s">
        <v>94</v>
      </c>
      <c r="B89" s="5" t="str">
        <f t="shared" ca="1" si="2"/>
        <v>Horizon Enclave</v>
      </c>
      <c r="C89" t="str">
        <f t="shared" ca="1" si="3"/>
        <v>Pune</v>
      </c>
    </row>
    <row r="90" spans="1:3" x14ac:dyDescent="0.35">
      <c r="A90" s="2" t="s">
        <v>95</v>
      </c>
      <c r="B90" s="5" t="str">
        <f t="shared" ca="1" si="2"/>
        <v>Zenith Heights</v>
      </c>
      <c r="C90" t="str">
        <f t="shared" ca="1" si="3"/>
        <v>Ahmedabad</v>
      </c>
    </row>
    <row r="91" spans="1:3" x14ac:dyDescent="0.35">
      <c r="A91" s="2" t="s">
        <v>96</v>
      </c>
      <c r="B91" s="5" t="str">
        <f t="shared" ca="1" si="2"/>
        <v>Maple Vista</v>
      </c>
      <c r="C91" t="str">
        <f t="shared" ca="1" si="3"/>
        <v>Jaipur</v>
      </c>
    </row>
    <row r="92" spans="1:3" x14ac:dyDescent="0.35">
      <c r="A92" s="2" t="s">
        <v>97</v>
      </c>
      <c r="B92" s="5" t="str">
        <f t="shared" ca="1" si="2"/>
        <v>Crystal Vista</v>
      </c>
      <c r="C92" t="str">
        <f t="shared" ca="1" si="3"/>
        <v>Chennai</v>
      </c>
    </row>
    <row r="93" spans="1:3" x14ac:dyDescent="0.35">
      <c r="A93" s="2" t="s">
        <v>98</v>
      </c>
      <c r="B93" s="5" t="str">
        <f t="shared" ca="1" si="2"/>
        <v>Emerald Arch</v>
      </c>
      <c r="C93" t="str">
        <f t="shared" ca="1" si="3"/>
        <v>Noida</v>
      </c>
    </row>
    <row r="94" spans="1:3" x14ac:dyDescent="0.35">
      <c r="A94" s="2" t="s">
        <v>99</v>
      </c>
      <c r="B94" s="5" t="str">
        <f t="shared" ca="1" si="2"/>
        <v>Sapphire Heights</v>
      </c>
      <c r="C94" t="str">
        <f t="shared" ca="1" si="3"/>
        <v>Ahmedabad</v>
      </c>
    </row>
    <row r="95" spans="1:3" x14ac:dyDescent="0.35">
      <c r="A95" s="2" t="s">
        <v>100</v>
      </c>
      <c r="B95" s="5" t="str">
        <f t="shared" ca="1" si="2"/>
        <v>Crystal Heights</v>
      </c>
      <c r="C95" t="str">
        <f t="shared" ca="1" si="3"/>
        <v>Mumbai</v>
      </c>
    </row>
    <row r="96" spans="1:3" x14ac:dyDescent="0.35">
      <c r="A96" s="2" t="s">
        <v>101</v>
      </c>
      <c r="B96" s="5" t="str">
        <f t="shared" ca="1" si="2"/>
        <v>Emerald Square</v>
      </c>
      <c r="C96" t="str">
        <f t="shared" ca="1" si="3"/>
        <v>Bengaluru</v>
      </c>
    </row>
    <row r="97" spans="1:3" x14ac:dyDescent="0.35">
      <c r="A97" s="2" t="s">
        <v>102</v>
      </c>
      <c r="B97" s="5" t="str">
        <f t="shared" ca="1" si="2"/>
        <v>Emerald Enclave</v>
      </c>
      <c r="C97" t="str">
        <f t="shared" ca="1" si="3"/>
        <v>Jaipur</v>
      </c>
    </row>
    <row r="98" spans="1:3" x14ac:dyDescent="0.35">
      <c r="A98" s="2" t="s">
        <v>103</v>
      </c>
      <c r="B98" s="5" t="str">
        <f t="shared" ca="1" si="2"/>
        <v>Horizon Plaza</v>
      </c>
      <c r="C98" t="str">
        <f t="shared" ca="1" si="3"/>
        <v>Chennai</v>
      </c>
    </row>
    <row r="99" spans="1:3" x14ac:dyDescent="0.35">
      <c r="A99" s="2" t="s">
        <v>104</v>
      </c>
      <c r="B99" s="5" t="str">
        <f t="shared" ca="1" si="2"/>
        <v>Sapphire Square</v>
      </c>
      <c r="C99" t="str">
        <f t="shared" ca="1" si="3"/>
        <v>Chennai</v>
      </c>
    </row>
    <row r="100" spans="1:3" x14ac:dyDescent="0.35">
      <c r="A100" s="2" t="s">
        <v>105</v>
      </c>
      <c r="B100" s="5" t="str">
        <f t="shared" ca="1" si="2"/>
        <v>Orion Plaza</v>
      </c>
      <c r="C100" t="str">
        <f t="shared" ca="1" si="3"/>
        <v>Ahmedabad</v>
      </c>
    </row>
    <row r="101" spans="1:3" x14ac:dyDescent="0.35">
      <c r="A101" s="2" t="s">
        <v>106</v>
      </c>
      <c r="B101" s="5" t="str">
        <f t="shared" ca="1" si="2"/>
        <v>Solaris Central</v>
      </c>
      <c r="C101" t="str">
        <f t="shared" ca="1" si="3"/>
        <v>Hyderabad</v>
      </c>
    </row>
    <row r="102" spans="1:3" x14ac:dyDescent="0.35">
      <c r="A102" s="2" t="s">
        <v>107</v>
      </c>
      <c r="B102" s="5" t="str">
        <f t="shared" ca="1" si="2"/>
        <v>Crystal Crest</v>
      </c>
      <c r="C102" t="str">
        <f t="shared" ca="1" si="3"/>
        <v>Kolkata</v>
      </c>
    </row>
    <row r="103" spans="1:3" x14ac:dyDescent="0.35">
      <c r="A103" s="2"/>
    </row>
    <row r="104" spans="1:3" x14ac:dyDescent="0.35">
      <c r="A104" s="2"/>
    </row>
    <row r="105" spans="1:3" x14ac:dyDescent="0.35">
      <c r="A105" s="2"/>
    </row>
    <row r="106" spans="1:3" x14ac:dyDescent="0.35">
      <c r="A106" s="2"/>
    </row>
    <row r="107" spans="1:3" x14ac:dyDescent="0.35">
      <c r="A107" s="2"/>
    </row>
    <row r="108" spans="1:3" x14ac:dyDescent="0.35">
      <c r="A108" s="2"/>
    </row>
    <row r="109" spans="1:3" x14ac:dyDescent="0.35">
      <c r="A109" s="2"/>
    </row>
    <row r="110" spans="1:3" x14ac:dyDescent="0.35">
      <c r="A110" s="2"/>
    </row>
    <row r="111" spans="1:3" x14ac:dyDescent="0.35">
      <c r="A111" s="2"/>
    </row>
    <row r="112" spans="1:3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F0B4-71D2-49EE-A1AF-3149414270A8}">
  <sheetPr codeName="Sheet4"/>
  <dimension ref="A1:D102"/>
  <sheetViews>
    <sheetView tabSelected="1" topLeftCell="A92" workbookViewId="0">
      <selection activeCell="A103" sqref="A103:XFD530"/>
    </sheetView>
  </sheetViews>
  <sheetFormatPr defaultRowHeight="14.5" x14ac:dyDescent="0.35"/>
  <cols>
    <col min="1" max="1" width="24" customWidth="1"/>
    <col min="2" max="2" width="20.1796875" customWidth="1"/>
    <col min="3" max="3" width="21.36328125" style="2" customWidth="1"/>
    <col min="4" max="4" width="18.7265625" style="2" customWidth="1"/>
  </cols>
  <sheetData>
    <row r="1" spans="1:4" x14ac:dyDescent="0.35">
      <c r="A1" s="3" t="s">
        <v>1</v>
      </c>
      <c r="B1" s="3" t="s">
        <v>115</v>
      </c>
      <c r="C1" s="3" t="s">
        <v>116</v>
      </c>
      <c r="D1" s="3" t="s">
        <v>117</v>
      </c>
    </row>
    <row r="2" spans="1:4" x14ac:dyDescent="0.35">
      <c r="A2" s="1" t="str">
        <f ca="1">Energy_Consumptions!B2</f>
        <v>16/05/2025 22:03:38</v>
      </c>
      <c r="B2" t="str">
        <f ca="1">Building_Master!C2</f>
        <v>Jaipur</v>
      </c>
      <c r="C2" s="2">
        <f ca="1">CHOOSE(MATCH(B2,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2" s="2">
        <f ca="1">CHOOSE(MATCH(B2,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50</v>
      </c>
    </row>
    <row r="3" spans="1:4" x14ac:dyDescent="0.35">
      <c r="A3" s="1" t="str">
        <f ca="1">Energy_Consumptions!B3</f>
        <v>16/05/2025 22:03:38</v>
      </c>
      <c r="B3" t="str">
        <f ca="1">Building_Master!C3</f>
        <v>Jaipur</v>
      </c>
      <c r="C3" s="2">
        <f ca="1">CHOOSE(MATCH(B3,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21</v>
      </c>
      <c r="D3" s="2">
        <f ca="1">CHOOSE(MATCH(B3,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53</v>
      </c>
    </row>
    <row r="4" spans="1:4" x14ac:dyDescent="0.35">
      <c r="A4" s="1" t="str">
        <f ca="1">Energy_Consumptions!B4</f>
        <v>16/05/2025 22:03:38</v>
      </c>
      <c r="B4" t="str">
        <f ca="1">Building_Master!C4</f>
        <v>Jaipur</v>
      </c>
      <c r="C4" s="2">
        <f ca="1">CHOOSE(MATCH(B4,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24</v>
      </c>
      <c r="D4" s="2">
        <f ca="1">CHOOSE(MATCH(B4,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38</v>
      </c>
    </row>
    <row r="5" spans="1:4" x14ac:dyDescent="0.35">
      <c r="A5" s="1" t="str">
        <f ca="1">Energy_Consumptions!B5</f>
        <v>16/05/2025 22:03:38</v>
      </c>
      <c r="B5" t="str">
        <f ca="1">Building_Master!C5</f>
        <v>Delhi</v>
      </c>
      <c r="C5" s="2">
        <f ca="1">CHOOSE(MATCH(B5,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33</v>
      </c>
      <c r="D5" s="2">
        <f ca="1">CHOOSE(MATCH(B5,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34</v>
      </c>
    </row>
    <row r="6" spans="1:4" x14ac:dyDescent="0.35">
      <c r="A6" s="1" t="str">
        <f ca="1">Energy_Consumptions!B6</f>
        <v>16/05/2025 22:03:38</v>
      </c>
      <c r="B6" t="str">
        <f ca="1">Building_Master!C6</f>
        <v>Delhi</v>
      </c>
      <c r="C6" s="2">
        <f ca="1">CHOOSE(MATCH(B6,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21</v>
      </c>
      <c r="D6" s="2">
        <f ca="1">CHOOSE(MATCH(B6,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42</v>
      </c>
    </row>
    <row r="7" spans="1:4" x14ac:dyDescent="0.35">
      <c r="A7" s="1" t="str">
        <f ca="1">Energy_Consumptions!B7</f>
        <v>16/05/2025 22:03:38</v>
      </c>
      <c r="B7" t="str">
        <f ca="1">Building_Master!C7</f>
        <v>Ahmedabad</v>
      </c>
      <c r="C7" s="2">
        <f ca="1">CHOOSE(MATCH(B7,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7" s="2">
        <f ca="1">CHOOSE(MATCH(B7,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67</v>
      </c>
    </row>
    <row r="8" spans="1:4" x14ac:dyDescent="0.35">
      <c r="A8" s="1" t="str">
        <f ca="1">Energy_Consumptions!B8</f>
        <v>16/05/2025 22:03:38</v>
      </c>
      <c r="B8" t="str">
        <f ca="1">Building_Master!C8</f>
        <v>Delhi</v>
      </c>
      <c r="C8" s="2">
        <f ca="1">CHOOSE(MATCH(B8,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37</v>
      </c>
      <c r="D8" s="2">
        <f ca="1">CHOOSE(MATCH(B8,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36</v>
      </c>
    </row>
    <row r="9" spans="1:4" x14ac:dyDescent="0.35">
      <c r="A9" s="1" t="str">
        <f ca="1">Energy_Consumptions!B9</f>
        <v>16/05/2025 22:03:38</v>
      </c>
      <c r="B9" t="str">
        <f ca="1">Building_Master!C9</f>
        <v>Chennai</v>
      </c>
      <c r="C9" s="2">
        <f ca="1">CHOOSE(MATCH(B9,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9" s="2">
        <f ca="1">CHOOSE(MATCH(B9,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56</v>
      </c>
    </row>
    <row r="10" spans="1:4" x14ac:dyDescent="0.35">
      <c r="A10" s="1" t="str">
        <f ca="1">Energy_Consumptions!B10</f>
        <v>16/05/2025 22:03:38</v>
      </c>
      <c r="B10" t="str">
        <f ca="1">Building_Master!C10</f>
        <v>Bengaluru</v>
      </c>
      <c r="C10" s="2">
        <f ca="1">CHOOSE(MATCH(B10,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10" s="2">
        <f ca="1">CHOOSE(MATCH(B10,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55</v>
      </c>
    </row>
    <row r="11" spans="1:4" x14ac:dyDescent="0.35">
      <c r="A11" s="1" t="str">
        <f ca="1">Energy_Consumptions!B11</f>
        <v>16/05/2025 22:03:38</v>
      </c>
      <c r="B11" t="str">
        <f ca="1">Building_Master!C11</f>
        <v>Chennai</v>
      </c>
      <c r="C11" s="2">
        <f ca="1">CHOOSE(MATCH(B11,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11" s="2">
        <f ca="1">CHOOSE(MATCH(B11,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63</v>
      </c>
    </row>
    <row r="12" spans="1:4" x14ac:dyDescent="0.35">
      <c r="A12" s="1" t="str">
        <f ca="1">Energy_Consumptions!B12</f>
        <v>16/05/2025 22:03:38</v>
      </c>
      <c r="B12" t="str">
        <f ca="1">Building_Master!C12</f>
        <v>Bengaluru</v>
      </c>
      <c r="C12" s="2">
        <f ca="1">CHOOSE(MATCH(B12,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30</v>
      </c>
      <c r="D12" s="2">
        <f ca="1">CHOOSE(MATCH(B12,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75</v>
      </c>
    </row>
    <row r="13" spans="1:4" x14ac:dyDescent="0.35">
      <c r="A13" s="1" t="str">
        <f ca="1">Energy_Consumptions!B13</f>
        <v>16/05/2025 22:03:38</v>
      </c>
      <c r="B13" t="str">
        <f ca="1">Building_Master!C13</f>
        <v>Noida</v>
      </c>
      <c r="C13" s="2">
        <f ca="1">CHOOSE(MATCH(B13,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13" s="2">
        <f ca="1">CHOOSE(MATCH(B13,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66</v>
      </c>
    </row>
    <row r="14" spans="1:4" x14ac:dyDescent="0.35">
      <c r="A14" s="1" t="str">
        <f ca="1">Energy_Consumptions!B14</f>
        <v>16/05/2025 22:03:38</v>
      </c>
      <c r="B14" t="str">
        <f ca="1">Building_Master!C14</f>
        <v>Kolkata</v>
      </c>
      <c r="C14" s="2">
        <f ca="1">CHOOSE(MATCH(B14,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33</v>
      </c>
      <c r="D14" s="2">
        <f ca="1">CHOOSE(MATCH(B14,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61</v>
      </c>
    </row>
    <row r="15" spans="1:4" x14ac:dyDescent="0.35">
      <c r="A15" s="1" t="str">
        <f ca="1">Energy_Consumptions!B15</f>
        <v>16/05/2025 22:03:38</v>
      </c>
      <c r="B15" t="str">
        <f ca="1">Building_Master!C15</f>
        <v>Bengaluru</v>
      </c>
      <c r="C15" s="2">
        <f ca="1">CHOOSE(MATCH(B15,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21</v>
      </c>
      <c r="D15" s="2">
        <f ca="1">CHOOSE(MATCH(B15,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72</v>
      </c>
    </row>
    <row r="16" spans="1:4" x14ac:dyDescent="0.35">
      <c r="A16" s="1" t="str">
        <f ca="1">Energy_Consumptions!B16</f>
        <v>16/05/2025 22:03:38</v>
      </c>
      <c r="B16" t="str">
        <f ca="1">Building_Master!C16</f>
        <v>Noida</v>
      </c>
      <c r="C16" s="2">
        <f ca="1">CHOOSE(MATCH(B16,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16" s="2">
        <f ca="1">CHOOSE(MATCH(B16,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51</v>
      </c>
    </row>
    <row r="17" spans="1:4" x14ac:dyDescent="0.35">
      <c r="A17" s="1" t="str">
        <f ca="1">Energy_Consumptions!B17</f>
        <v>16/05/2025 22:03:38</v>
      </c>
      <c r="B17" t="str">
        <f ca="1">Building_Master!C17</f>
        <v>Jaipur</v>
      </c>
      <c r="C17" s="2">
        <f ca="1">CHOOSE(MATCH(B17,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17" s="2">
        <f ca="1">CHOOSE(MATCH(B17,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60</v>
      </c>
    </row>
    <row r="18" spans="1:4" x14ac:dyDescent="0.35">
      <c r="A18" s="1" t="str">
        <f ca="1">Energy_Consumptions!B18</f>
        <v>16/05/2025 22:03:38</v>
      </c>
      <c r="B18" t="str">
        <f ca="1">Building_Master!C18</f>
        <v>Noida</v>
      </c>
      <c r="C18" s="2">
        <f ca="1">CHOOSE(MATCH(B18,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28</v>
      </c>
      <c r="D18" s="2">
        <f ca="1">CHOOSE(MATCH(B18,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54</v>
      </c>
    </row>
    <row r="19" spans="1:4" x14ac:dyDescent="0.35">
      <c r="A19" s="1" t="str">
        <f ca="1">Energy_Consumptions!B19</f>
        <v>16/05/2025 22:03:38</v>
      </c>
      <c r="B19" t="str">
        <f ca="1">Building_Master!C19</f>
        <v>Kolkata</v>
      </c>
      <c r="C19" s="2">
        <f ca="1">CHOOSE(MATCH(B19,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19" s="2">
        <f ca="1">CHOOSE(MATCH(B19,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75</v>
      </c>
    </row>
    <row r="20" spans="1:4" x14ac:dyDescent="0.35">
      <c r="A20" s="1" t="str">
        <f ca="1">Energy_Consumptions!B20</f>
        <v>16/05/2025 22:03:38</v>
      </c>
      <c r="B20" t="str">
        <f ca="1">Building_Master!C20</f>
        <v>Kolkata</v>
      </c>
      <c r="C20" s="2">
        <f ca="1">CHOOSE(MATCH(B20,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20" s="2">
        <f ca="1">CHOOSE(MATCH(B20,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62</v>
      </c>
    </row>
    <row r="21" spans="1:4" x14ac:dyDescent="0.35">
      <c r="A21" s="1" t="str">
        <f ca="1">Energy_Consumptions!B21</f>
        <v>16/05/2025 22:03:38</v>
      </c>
      <c r="B21" t="str">
        <f ca="1">Building_Master!C21</f>
        <v>Kolkata</v>
      </c>
      <c r="C21" s="2">
        <f ca="1">CHOOSE(MATCH(B21,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21" s="2">
        <f ca="1">CHOOSE(MATCH(B21,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85</v>
      </c>
    </row>
    <row r="22" spans="1:4" x14ac:dyDescent="0.35">
      <c r="A22" s="1" t="str">
        <f ca="1">Energy_Consumptions!B22</f>
        <v>16/05/2025 22:03:38</v>
      </c>
      <c r="B22" t="str">
        <f ca="1">Building_Master!C22</f>
        <v>Mumbai</v>
      </c>
      <c r="C22" s="2">
        <f ca="1">CHOOSE(MATCH(B22,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33</v>
      </c>
      <c r="D22" s="2">
        <f ca="1">CHOOSE(MATCH(B22,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80</v>
      </c>
    </row>
    <row r="23" spans="1:4" x14ac:dyDescent="0.35">
      <c r="A23" s="1" t="str">
        <f ca="1">Energy_Consumptions!B23</f>
        <v>16/05/2025 22:03:38</v>
      </c>
      <c r="B23" t="str">
        <f ca="1">Building_Master!C23</f>
        <v>Delhi</v>
      </c>
      <c r="C23" s="2">
        <f ca="1">CHOOSE(MATCH(B23,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23" s="2">
        <f ca="1">CHOOSE(MATCH(B23,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33</v>
      </c>
    </row>
    <row r="24" spans="1:4" x14ac:dyDescent="0.35">
      <c r="A24" s="1" t="str">
        <f ca="1">Energy_Consumptions!B24</f>
        <v>16/05/2025 22:03:38</v>
      </c>
      <c r="B24" t="str">
        <f ca="1">Building_Master!C24</f>
        <v>Delhi</v>
      </c>
      <c r="C24" s="2">
        <f ca="1">CHOOSE(MATCH(B24,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24" s="2">
        <f ca="1">CHOOSE(MATCH(B24,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39</v>
      </c>
    </row>
    <row r="25" spans="1:4" x14ac:dyDescent="0.35">
      <c r="A25" s="1" t="str">
        <f ca="1">Energy_Consumptions!B25</f>
        <v>16/05/2025 22:03:38</v>
      </c>
      <c r="B25" t="str">
        <f ca="1">Building_Master!C25</f>
        <v>Ahmedabad</v>
      </c>
      <c r="C25" s="2">
        <f ca="1">CHOOSE(MATCH(B25,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33</v>
      </c>
      <c r="D25" s="2">
        <f ca="1">CHOOSE(MATCH(B25,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46</v>
      </c>
    </row>
    <row r="26" spans="1:4" x14ac:dyDescent="0.35">
      <c r="A26" s="1" t="str">
        <f ca="1">Energy_Consumptions!B26</f>
        <v>16/05/2025 22:03:38</v>
      </c>
      <c r="B26" t="str">
        <f ca="1">Building_Master!C26</f>
        <v>Kolkata</v>
      </c>
      <c r="C26" s="2">
        <f ca="1">CHOOSE(MATCH(B26,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26" s="2">
        <f ca="1">CHOOSE(MATCH(B26,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80</v>
      </c>
    </row>
    <row r="27" spans="1:4" x14ac:dyDescent="0.35">
      <c r="A27" s="1" t="str">
        <f ca="1">Energy_Consumptions!B27</f>
        <v>16/05/2025 22:03:38</v>
      </c>
      <c r="B27" t="str">
        <f ca="1">Building_Master!C27</f>
        <v>Noida</v>
      </c>
      <c r="C27" s="2">
        <f ca="1">CHOOSE(MATCH(B27,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32</v>
      </c>
      <c r="D27" s="2">
        <f ca="1">CHOOSE(MATCH(B27,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55</v>
      </c>
    </row>
    <row r="28" spans="1:4" x14ac:dyDescent="0.35">
      <c r="A28" s="1" t="str">
        <f ca="1">Energy_Consumptions!B28</f>
        <v>16/05/2025 22:03:38</v>
      </c>
      <c r="B28" t="str">
        <f ca="1">Building_Master!C28</f>
        <v>Delhi</v>
      </c>
      <c r="C28" s="2">
        <f ca="1">CHOOSE(MATCH(B28,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37</v>
      </c>
      <c r="D28" s="2">
        <f ca="1">CHOOSE(MATCH(B28,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41</v>
      </c>
    </row>
    <row r="29" spans="1:4" x14ac:dyDescent="0.35">
      <c r="A29" s="1" t="str">
        <f ca="1">Energy_Consumptions!B29</f>
        <v>16/05/2025 22:03:38</v>
      </c>
      <c r="B29" t="str">
        <f ca="1">Building_Master!C29</f>
        <v>Bengaluru</v>
      </c>
      <c r="C29" s="2">
        <f ca="1">CHOOSE(MATCH(B29,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24</v>
      </c>
      <c r="D29" s="2">
        <f ca="1">CHOOSE(MATCH(B29,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61</v>
      </c>
    </row>
    <row r="30" spans="1:4" x14ac:dyDescent="0.35">
      <c r="A30" s="1" t="str">
        <f ca="1">Energy_Consumptions!B30</f>
        <v>16/05/2025 22:03:38</v>
      </c>
      <c r="B30" t="str">
        <f ca="1">Building_Master!C30</f>
        <v>Delhi</v>
      </c>
      <c r="C30" s="2">
        <f ca="1">CHOOSE(MATCH(B30,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30" s="2">
        <f ca="1">CHOOSE(MATCH(B30,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45</v>
      </c>
    </row>
    <row r="31" spans="1:4" x14ac:dyDescent="0.35">
      <c r="A31" s="1" t="str">
        <f ca="1">Energy_Consumptions!B31</f>
        <v>16/05/2025 22:03:38</v>
      </c>
      <c r="B31" t="str">
        <f ca="1">Building_Master!C31</f>
        <v>Delhi</v>
      </c>
      <c r="C31" s="2">
        <f ca="1">CHOOSE(MATCH(B31,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32</v>
      </c>
      <c r="D31" s="2">
        <f ca="1">CHOOSE(MATCH(B31,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42</v>
      </c>
    </row>
    <row r="32" spans="1:4" x14ac:dyDescent="0.35">
      <c r="A32" s="1" t="str">
        <f ca="1">Energy_Consumptions!B32</f>
        <v>16/05/2025 22:03:38</v>
      </c>
      <c r="B32" t="str">
        <f ca="1">Building_Master!C32</f>
        <v>Jaipur</v>
      </c>
      <c r="C32" s="2">
        <f ca="1">CHOOSE(MATCH(B32,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32" s="2">
        <f ca="1">CHOOSE(MATCH(B32,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46</v>
      </c>
    </row>
    <row r="33" spans="1:4" x14ac:dyDescent="0.35">
      <c r="A33" s="1" t="str">
        <f ca="1">Energy_Consumptions!B33</f>
        <v>16/05/2025 22:03:38</v>
      </c>
      <c r="B33" t="str">
        <f ca="1">Building_Master!C33</f>
        <v>Chennai</v>
      </c>
      <c r="C33" s="2">
        <f ca="1">CHOOSE(MATCH(B33,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33</v>
      </c>
      <c r="D33" s="2">
        <f ca="1">CHOOSE(MATCH(B33,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67</v>
      </c>
    </row>
    <row r="34" spans="1:4" x14ac:dyDescent="0.35">
      <c r="A34" s="1" t="str">
        <f ca="1">Energy_Consumptions!B34</f>
        <v>16/05/2025 22:03:38</v>
      </c>
      <c r="B34" t="str">
        <f ca="1">Building_Master!C34</f>
        <v>Noida</v>
      </c>
      <c r="C34" s="2">
        <f ca="1">CHOOSE(MATCH(B34,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30</v>
      </c>
      <c r="D34" s="2">
        <f ca="1">CHOOSE(MATCH(B34,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44</v>
      </c>
    </row>
    <row r="35" spans="1:4" x14ac:dyDescent="0.35">
      <c r="A35" s="1" t="str">
        <f ca="1">Energy_Consumptions!B35</f>
        <v>16/05/2025 22:03:38</v>
      </c>
      <c r="B35" t="str">
        <f ca="1">Building_Master!C35</f>
        <v>Pune</v>
      </c>
      <c r="C35" s="2">
        <f ca="1">CHOOSE(MATCH(B35,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35" s="2">
        <f ca="1">CHOOSE(MATCH(B35,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41</v>
      </c>
    </row>
    <row r="36" spans="1:4" x14ac:dyDescent="0.35">
      <c r="A36" s="1" t="str">
        <f ca="1">Energy_Consumptions!B36</f>
        <v>16/05/2025 22:03:38</v>
      </c>
      <c r="B36" t="str">
        <f ca="1">Building_Master!C36</f>
        <v>Kolkata</v>
      </c>
      <c r="C36" s="2">
        <f ca="1">CHOOSE(MATCH(B36,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31</v>
      </c>
      <c r="D36" s="2">
        <f ca="1">CHOOSE(MATCH(B36,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60</v>
      </c>
    </row>
    <row r="37" spans="1:4" x14ac:dyDescent="0.35">
      <c r="A37" s="1" t="str">
        <f ca="1">Energy_Consumptions!B37</f>
        <v>16/05/2025 22:03:38</v>
      </c>
      <c r="B37" t="str">
        <f ca="1">Building_Master!C37</f>
        <v>Chennai</v>
      </c>
      <c r="C37" s="2">
        <f ca="1">CHOOSE(MATCH(B37,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37" s="2">
        <f ca="1">CHOOSE(MATCH(B37,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65</v>
      </c>
    </row>
    <row r="38" spans="1:4" x14ac:dyDescent="0.35">
      <c r="A38" s="1" t="str">
        <f ca="1">Energy_Consumptions!B38</f>
        <v>16/05/2025 22:03:38</v>
      </c>
      <c r="B38" t="str">
        <f ca="1">Building_Master!C38</f>
        <v>Kolkata</v>
      </c>
      <c r="C38" s="2">
        <f ca="1">CHOOSE(MATCH(B38,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38" s="2">
        <f ca="1">CHOOSE(MATCH(B38,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83</v>
      </c>
    </row>
    <row r="39" spans="1:4" x14ac:dyDescent="0.35">
      <c r="A39" s="1" t="str">
        <f ca="1">Energy_Consumptions!B39</f>
        <v>16/05/2025 22:03:38</v>
      </c>
      <c r="B39" t="str">
        <f ca="1">Building_Master!C39</f>
        <v>Kolkata</v>
      </c>
      <c r="C39" s="2">
        <f ca="1">CHOOSE(MATCH(B39,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39" s="2">
        <f ca="1">CHOOSE(MATCH(B39,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55</v>
      </c>
    </row>
    <row r="40" spans="1:4" x14ac:dyDescent="0.35">
      <c r="A40" s="1" t="str">
        <f ca="1">Energy_Consumptions!B40</f>
        <v>16/05/2025 22:03:38</v>
      </c>
      <c r="B40" t="str">
        <f ca="1">Building_Master!C40</f>
        <v>Delhi</v>
      </c>
      <c r="C40" s="2">
        <f ca="1">CHOOSE(MATCH(B40,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40" s="2">
        <f ca="1">CHOOSE(MATCH(B40,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59</v>
      </c>
    </row>
    <row r="41" spans="1:4" x14ac:dyDescent="0.35">
      <c r="A41" s="1" t="str">
        <f ca="1">Energy_Consumptions!B41</f>
        <v>16/05/2025 22:03:38</v>
      </c>
      <c r="B41" t="str">
        <f ca="1">Building_Master!C41</f>
        <v>Kolkata</v>
      </c>
      <c r="C41" s="2">
        <f ca="1">CHOOSE(MATCH(B41,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31</v>
      </c>
      <c r="D41" s="2">
        <f ca="1">CHOOSE(MATCH(B41,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64</v>
      </c>
    </row>
    <row r="42" spans="1:4" x14ac:dyDescent="0.35">
      <c r="A42" s="1" t="str">
        <f ca="1">Energy_Consumptions!B42</f>
        <v>16/05/2025 22:03:38</v>
      </c>
      <c r="B42" t="str">
        <f ca="1">Building_Master!C42</f>
        <v>Delhi</v>
      </c>
      <c r="C42" s="2">
        <f ca="1">CHOOSE(MATCH(B42,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42" s="2">
        <f ca="1">CHOOSE(MATCH(B42,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44</v>
      </c>
    </row>
    <row r="43" spans="1:4" x14ac:dyDescent="0.35">
      <c r="A43" s="1" t="str">
        <f ca="1">Energy_Consumptions!B43</f>
        <v>16/05/2025 22:03:38</v>
      </c>
      <c r="B43" t="str">
        <f ca="1">Building_Master!C43</f>
        <v>Pune</v>
      </c>
      <c r="C43" s="2">
        <f ca="1">CHOOSE(MATCH(B43,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22</v>
      </c>
      <c r="D43" s="2">
        <f ca="1">CHOOSE(MATCH(B43,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69</v>
      </c>
    </row>
    <row r="44" spans="1:4" x14ac:dyDescent="0.35">
      <c r="A44" s="1" t="str">
        <f ca="1">Energy_Consumptions!B44</f>
        <v>16/05/2025 22:03:38</v>
      </c>
      <c r="B44" t="str">
        <f ca="1">Building_Master!C44</f>
        <v>Jaipur</v>
      </c>
      <c r="C44" s="2">
        <f ca="1">CHOOSE(MATCH(B44,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24</v>
      </c>
      <c r="D44" s="2">
        <f ca="1">CHOOSE(MATCH(B44,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40</v>
      </c>
    </row>
    <row r="45" spans="1:4" x14ac:dyDescent="0.35">
      <c r="A45" s="1" t="str">
        <f ca="1">Energy_Consumptions!B45</f>
        <v>16/05/2025 22:03:38</v>
      </c>
      <c r="B45" t="str">
        <f ca="1">Building_Master!C45</f>
        <v>Bengaluru</v>
      </c>
      <c r="C45" s="2">
        <f ca="1">CHOOSE(MATCH(B45,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45" s="2">
        <f ca="1">CHOOSE(MATCH(B45,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51</v>
      </c>
    </row>
    <row r="46" spans="1:4" x14ac:dyDescent="0.35">
      <c r="A46" s="1" t="str">
        <f ca="1">Energy_Consumptions!B46</f>
        <v>16/05/2025 22:03:38</v>
      </c>
      <c r="B46" t="str">
        <f ca="1">Building_Master!C46</f>
        <v>Kolkata</v>
      </c>
      <c r="C46" s="2">
        <f ca="1">CHOOSE(MATCH(B46,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46" s="2">
        <f ca="1">CHOOSE(MATCH(B46,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68</v>
      </c>
    </row>
    <row r="47" spans="1:4" x14ac:dyDescent="0.35">
      <c r="A47" s="1" t="str">
        <f ca="1">Energy_Consumptions!B47</f>
        <v>16/05/2025 22:03:38</v>
      </c>
      <c r="B47" t="str">
        <f ca="1">Building_Master!C47</f>
        <v>Bengaluru</v>
      </c>
      <c r="C47" s="2">
        <f ca="1">CHOOSE(MATCH(B47,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47" s="2">
        <f ca="1">CHOOSE(MATCH(B47,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73</v>
      </c>
    </row>
    <row r="48" spans="1:4" x14ac:dyDescent="0.35">
      <c r="A48" s="1" t="str">
        <f ca="1">Energy_Consumptions!B48</f>
        <v>16/05/2025 22:03:38</v>
      </c>
      <c r="B48" t="str">
        <f ca="1">Building_Master!C48</f>
        <v>Noida</v>
      </c>
      <c r="C48" s="2">
        <f ca="1">CHOOSE(MATCH(B48,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48" s="2">
        <f ca="1">CHOOSE(MATCH(B48,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65</v>
      </c>
    </row>
    <row r="49" spans="1:4" x14ac:dyDescent="0.35">
      <c r="A49" s="1" t="str">
        <f ca="1">Energy_Consumptions!B49</f>
        <v>16/05/2025 22:03:38</v>
      </c>
      <c r="B49" t="str">
        <f ca="1">Building_Master!C49</f>
        <v>Ahmedabad</v>
      </c>
      <c r="C49" s="2">
        <f ca="1">CHOOSE(MATCH(B49,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40</v>
      </c>
      <c r="D49" s="2">
        <f ca="1">CHOOSE(MATCH(B49,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44</v>
      </c>
    </row>
    <row r="50" spans="1:4" x14ac:dyDescent="0.35">
      <c r="A50" s="1" t="str">
        <f ca="1">Energy_Consumptions!B50</f>
        <v>16/05/2025 22:03:38</v>
      </c>
      <c r="B50" t="str">
        <f ca="1">Building_Master!C50</f>
        <v>Chennai</v>
      </c>
      <c r="C50" s="2">
        <f ca="1">CHOOSE(MATCH(B50,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50" s="2">
        <f ca="1">CHOOSE(MATCH(B50,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56</v>
      </c>
    </row>
    <row r="51" spans="1:4" x14ac:dyDescent="0.35">
      <c r="A51" s="1" t="str">
        <f ca="1">Energy_Consumptions!B51</f>
        <v>16/05/2025 22:03:38</v>
      </c>
      <c r="B51" t="str">
        <f ca="1">Building_Master!C51</f>
        <v>Chennai</v>
      </c>
      <c r="C51" s="2">
        <f ca="1">CHOOSE(MATCH(B51,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51" s="2">
        <f ca="1">CHOOSE(MATCH(B51,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66</v>
      </c>
    </row>
    <row r="52" spans="1:4" x14ac:dyDescent="0.35">
      <c r="A52" s="1" t="str">
        <f ca="1">Energy_Consumptions!B52</f>
        <v>16/05/2025 22:03:38</v>
      </c>
      <c r="B52" t="str">
        <f ca="1">Building_Master!C52</f>
        <v>Ahmedabad</v>
      </c>
      <c r="C52" s="2">
        <f ca="1">CHOOSE(MATCH(B52,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52" s="2">
        <f ca="1">CHOOSE(MATCH(B52,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56</v>
      </c>
    </row>
    <row r="53" spans="1:4" x14ac:dyDescent="0.35">
      <c r="A53" s="1" t="str">
        <f ca="1">Energy_Consumptions!B53</f>
        <v>16/05/2025 22:03:38</v>
      </c>
      <c r="B53" t="str">
        <f ca="1">Building_Master!C53</f>
        <v>Ahmedabad</v>
      </c>
      <c r="C53" s="2">
        <f ca="1">CHOOSE(MATCH(B53,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53" s="2">
        <f ca="1">CHOOSE(MATCH(B53,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50</v>
      </c>
    </row>
    <row r="54" spans="1:4" x14ac:dyDescent="0.35">
      <c r="A54" s="1" t="str">
        <f ca="1">Energy_Consumptions!B54</f>
        <v>16/05/2025 22:03:38</v>
      </c>
      <c r="B54" t="str">
        <f ca="1">Building_Master!C54</f>
        <v>Mumbai</v>
      </c>
      <c r="C54" s="2">
        <f ca="1">CHOOSE(MATCH(B54,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30</v>
      </c>
      <c r="D54" s="2">
        <f ca="1">CHOOSE(MATCH(B54,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60</v>
      </c>
    </row>
    <row r="55" spans="1:4" x14ac:dyDescent="0.35">
      <c r="A55" s="1" t="str">
        <f ca="1">Energy_Consumptions!B55</f>
        <v>16/05/2025 22:03:38</v>
      </c>
      <c r="B55" t="str">
        <f ca="1">Building_Master!C55</f>
        <v>Noida</v>
      </c>
      <c r="C55" s="2">
        <f ca="1">CHOOSE(MATCH(B55,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33</v>
      </c>
      <c r="D55" s="2">
        <f ca="1">CHOOSE(MATCH(B55,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51</v>
      </c>
    </row>
    <row r="56" spans="1:4" x14ac:dyDescent="0.35">
      <c r="A56" s="1" t="str">
        <f ca="1">Energy_Consumptions!B56</f>
        <v>16/05/2025 22:03:38</v>
      </c>
      <c r="B56" t="str">
        <f ca="1">Building_Master!C56</f>
        <v>Mumbai</v>
      </c>
      <c r="C56" s="2">
        <f ca="1">CHOOSE(MATCH(B56,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56" s="2">
        <f ca="1">CHOOSE(MATCH(B56,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76</v>
      </c>
    </row>
    <row r="57" spans="1:4" x14ac:dyDescent="0.35">
      <c r="A57" s="1" t="str">
        <f ca="1">Energy_Consumptions!B57</f>
        <v>16/05/2025 22:03:38</v>
      </c>
      <c r="B57" t="str">
        <f ca="1">Building_Master!C57</f>
        <v>Chennai</v>
      </c>
      <c r="C57" s="2">
        <f ca="1">CHOOSE(MATCH(B57,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57" s="2">
        <f ca="1">CHOOSE(MATCH(B57,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58</v>
      </c>
    </row>
    <row r="58" spans="1:4" x14ac:dyDescent="0.35">
      <c r="A58" s="1" t="str">
        <f ca="1">Energy_Consumptions!B58</f>
        <v>16/05/2025 22:03:38</v>
      </c>
      <c r="B58" t="str">
        <f ca="1">Building_Master!C58</f>
        <v>Kolkata</v>
      </c>
      <c r="C58" s="2">
        <f ca="1">CHOOSE(MATCH(B58,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30</v>
      </c>
      <c r="D58" s="2">
        <f ca="1">CHOOSE(MATCH(B58,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65</v>
      </c>
    </row>
    <row r="59" spans="1:4" x14ac:dyDescent="0.35">
      <c r="A59" s="1" t="str">
        <f ca="1">Energy_Consumptions!B59</f>
        <v>16/05/2025 22:03:38</v>
      </c>
      <c r="B59" t="str">
        <f ca="1">Building_Master!C59</f>
        <v>Delhi</v>
      </c>
      <c r="C59" s="2">
        <f ca="1">CHOOSE(MATCH(B59,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59" s="2">
        <f ca="1">CHOOSE(MATCH(B59,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60</v>
      </c>
    </row>
    <row r="60" spans="1:4" x14ac:dyDescent="0.35">
      <c r="A60" s="1" t="str">
        <f ca="1">Energy_Consumptions!B60</f>
        <v>16/05/2025 22:03:38</v>
      </c>
      <c r="B60" t="str">
        <f ca="1">Building_Master!C60</f>
        <v>Mumbai</v>
      </c>
      <c r="C60" s="2">
        <f ca="1">CHOOSE(MATCH(B60,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60" s="2">
        <f ca="1">CHOOSE(MATCH(B60,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88</v>
      </c>
    </row>
    <row r="61" spans="1:4" x14ac:dyDescent="0.35">
      <c r="A61" s="1" t="str">
        <f ca="1">Energy_Consumptions!B61</f>
        <v>16/05/2025 22:03:38</v>
      </c>
      <c r="B61" t="str">
        <f ca="1">Building_Master!C61</f>
        <v>Jaipur</v>
      </c>
      <c r="C61" s="2">
        <f ca="1">CHOOSE(MATCH(B61,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61" s="2">
        <f ca="1">CHOOSE(MATCH(B61,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56</v>
      </c>
    </row>
    <row r="62" spans="1:4" x14ac:dyDescent="0.35">
      <c r="A62" s="1" t="str">
        <f ca="1">Energy_Consumptions!B62</f>
        <v>16/05/2025 22:03:38</v>
      </c>
      <c r="B62" t="str">
        <f ca="1">Building_Master!C62</f>
        <v>Delhi</v>
      </c>
      <c r="C62" s="2">
        <f ca="1">CHOOSE(MATCH(B62,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40</v>
      </c>
      <c r="D62" s="2">
        <f ca="1">CHOOSE(MATCH(B62,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42</v>
      </c>
    </row>
    <row r="63" spans="1:4" x14ac:dyDescent="0.35">
      <c r="A63" s="1" t="str">
        <f ca="1">Energy_Consumptions!B63</f>
        <v>16/05/2025 22:03:38</v>
      </c>
      <c r="B63" t="str">
        <f ca="1">Building_Master!C63</f>
        <v>Chennai</v>
      </c>
      <c r="C63" s="2">
        <f ca="1">CHOOSE(MATCH(B63,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63" s="2">
        <f ca="1">CHOOSE(MATCH(B63,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57</v>
      </c>
    </row>
    <row r="64" spans="1:4" x14ac:dyDescent="0.35">
      <c r="A64" s="1" t="str">
        <f ca="1">Energy_Consumptions!B64</f>
        <v>16/05/2025 22:03:38</v>
      </c>
      <c r="B64" t="str">
        <f ca="1">Building_Master!C64</f>
        <v>Delhi</v>
      </c>
      <c r="C64" s="2">
        <f ca="1">CHOOSE(MATCH(B64,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39</v>
      </c>
      <c r="D64" s="2">
        <f ca="1">CHOOSE(MATCH(B64,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42</v>
      </c>
    </row>
    <row r="65" spans="1:4" x14ac:dyDescent="0.35">
      <c r="A65" s="1" t="str">
        <f ca="1">Energy_Consumptions!B65</f>
        <v>16/05/2025 22:03:38</v>
      </c>
      <c r="B65" t="str">
        <f ca="1">Building_Master!C65</f>
        <v>Bengaluru</v>
      </c>
      <c r="C65" s="2">
        <f ca="1">CHOOSE(MATCH(B65,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28</v>
      </c>
      <c r="D65" s="2">
        <f ca="1">CHOOSE(MATCH(B65,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56</v>
      </c>
    </row>
    <row r="66" spans="1:4" x14ac:dyDescent="0.35">
      <c r="A66" s="1" t="str">
        <f ca="1">Energy_Consumptions!B66</f>
        <v>16/05/2025 22:03:38</v>
      </c>
      <c r="B66" t="str">
        <f ca="1">Building_Master!C66</f>
        <v>Chennai</v>
      </c>
      <c r="C66" s="2">
        <f ca="1">CHOOSE(MATCH(B66,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66" s="2">
        <f ca="1">CHOOSE(MATCH(B66,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63</v>
      </c>
    </row>
    <row r="67" spans="1:4" x14ac:dyDescent="0.35">
      <c r="A67" s="1" t="str">
        <f ca="1">Energy_Consumptions!B67</f>
        <v>16/05/2025 22:03:38</v>
      </c>
      <c r="B67" t="str">
        <f ca="1">Building_Master!C67</f>
        <v>Noida</v>
      </c>
      <c r="C67" s="2">
        <f ca="1">CHOOSE(MATCH(B67,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28</v>
      </c>
      <c r="D67" s="2">
        <f ca="1">CHOOSE(MATCH(B67,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44</v>
      </c>
    </row>
    <row r="68" spans="1:4" x14ac:dyDescent="0.35">
      <c r="A68" s="1" t="str">
        <f ca="1">Energy_Consumptions!B68</f>
        <v>16/05/2025 22:03:38</v>
      </c>
      <c r="B68" t="str">
        <f ca="1">Building_Master!C68</f>
        <v>Jaipur</v>
      </c>
      <c r="C68" s="2">
        <f ca="1">CHOOSE(MATCH(B68,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31</v>
      </c>
      <c r="D68" s="2">
        <f ca="1">CHOOSE(MATCH(B68,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52</v>
      </c>
    </row>
    <row r="69" spans="1:4" x14ac:dyDescent="0.35">
      <c r="A69" s="1" t="str">
        <f ca="1">Energy_Consumptions!B69</f>
        <v>16/05/2025 22:03:38</v>
      </c>
      <c r="B69" t="str">
        <f ca="1">Building_Master!C69</f>
        <v>Bengaluru</v>
      </c>
      <c r="C69" s="2">
        <f ca="1">CHOOSE(MATCH(B69,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69" s="2">
        <f ca="1">CHOOSE(MATCH(B69,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59</v>
      </c>
    </row>
    <row r="70" spans="1:4" x14ac:dyDescent="0.35">
      <c r="A70" s="1" t="str">
        <f ca="1">Energy_Consumptions!B70</f>
        <v>16/05/2025 22:03:38</v>
      </c>
      <c r="B70" t="str">
        <f ca="1">Building_Master!C70</f>
        <v>Jaipur</v>
      </c>
      <c r="C70" s="2">
        <f ca="1">CHOOSE(MATCH(B70,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70" s="2">
        <f ca="1">CHOOSE(MATCH(B70,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37</v>
      </c>
    </row>
    <row r="71" spans="1:4" x14ac:dyDescent="0.35">
      <c r="A71" s="1" t="str">
        <f ca="1">Energy_Consumptions!B71</f>
        <v>16/05/2025 22:03:38</v>
      </c>
      <c r="B71" t="str">
        <f ca="1">Building_Master!C71</f>
        <v>Chennai</v>
      </c>
      <c r="C71" s="2">
        <f ca="1">CHOOSE(MATCH(B71,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71" s="2">
        <f ca="1">CHOOSE(MATCH(B71,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52</v>
      </c>
    </row>
    <row r="72" spans="1:4" x14ac:dyDescent="0.35">
      <c r="A72" s="1" t="str">
        <f ca="1">Energy_Consumptions!B72</f>
        <v>16/05/2025 22:03:38</v>
      </c>
      <c r="B72" t="str">
        <f ca="1">Building_Master!C72</f>
        <v>Chennai</v>
      </c>
      <c r="C72" s="2">
        <f ca="1">CHOOSE(MATCH(B72,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72" s="2">
        <f ca="1">CHOOSE(MATCH(B72,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61</v>
      </c>
    </row>
    <row r="73" spans="1:4" x14ac:dyDescent="0.35">
      <c r="A73" s="1" t="str">
        <f ca="1">Energy_Consumptions!B73</f>
        <v>16/05/2025 22:03:38</v>
      </c>
      <c r="B73" t="str">
        <f ca="1">Building_Master!C73</f>
        <v>Noida</v>
      </c>
      <c r="C73" s="2">
        <f ca="1">CHOOSE(MATCH(B73,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24</v>
      </c>
      <c r="D73" s="2">
        <f ca="1">CHOOSE(MATCH(B73,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44</v>
      </c>
    </row>
    <row r="74" spans="1:4" x14ac:dyDescent="0.35">
      <c r="A74" s="1" t="str">
        <f ca="1">Energy_Consumptions!B74</f>
        <v>16/05/2025 22:03:38</v>
      </c>
      <c r="B74" t="str">
        <f ca="1">Building_Master!C74</f>
        <v>Bengaluru</v>
      </c>
      <c r="C74" s="2">
        <f ca="1">CHOOSE(MATCH(B74,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74" s="2">
        <f ca="1">CHOOSE(MATCH(B74,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58</v>
      </c>
    </row>
    <row r="75" spans="1:4" x14ac:dyDescent="0.35">
      <c r="A75" s="1" t="str">
        <f ca="1">Energy_Consumptions!B75</f>
        <v>16/05/2025 22:03:38</v>
      </c>
      <c r="B75" t="str">
        <f ca="1">Building_Master!C75</f>
        <v>Noida</v>
      </c>
      <c r="C75" s="2">
        <f ca="1">CHOOSE(MATCH(B75,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28</v>
      </c>
      <c r="D75" s="2">
        <f ca="1">CHOOSE(MATCH(B75,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61</v>
      </c>
    </row>
    <row r="76" spans="1:4" x14ac:dyDescent="0.35">
      <c r="A76" s="1" t="str">
        <f ca="1">Energy_Consumptions!B76</f>
        <v>16/05/2025 22:03:38</v>
      </c>
      <c r="B76" t="str">
        <f ca="1">Building_Master!C76</f>
        <v>Hyderabad</v>
      </c>
      <c r="C76" s="2">
        <f ca="1">CHOOSE(MATCH(B76,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31</v>
      </c>
      <c r="D76" s="2">
        <f ca="1">CHOOSE(MATCH(B76,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66</v>
      </c>
    </row>
    <row r="77" spans="1:4" x14ac:dyDescent="0.35">
      <c r="A77" s="1" t="str">
        <f ca="1">Energy_Consumptions!B77</f>
        <v>16/05/2025 22:03:38</v>
      </c>
      <c r="B77" t="str">
        <f ca="1">Building_Master!C77</f>
        <v>Chennai</v>
      </c>
      <c r="C77" s="2">
        <f ca="1">CHOOSE(MATCH(B77,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28</v>
      </c>
      <c r="D77" s="2">
        <f ca="1">CHOOSE(MATCH(B77,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65</v>
      </c>
    </row>
    <row r="78" spans="1:4" x14ac:dyDescent="0.35">
      <c r="A78" s="1" t="str">
        <f ca="1">Energy_Consumptions!B78</f>
        <v>16/05/2025 22:03:38</v>
      </c>
      <c r="B78" t="str">
        <f ca="1">Building_Master!C78</f>
        <v>Noida</v>
      </c>
      <c r="C78" s="2">
        <f ca="1">CHOOSE(MATCH(B78,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78" s="2">
        <f ca="1">CHOOSE(MATCH(B78,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69</v>
      </c>
    </row>
    <row r="79" spans="1:4" x14ac:dyDescent="0.35">
      <c r="A79" s="1" t="str">
        <f ca="1">Energy_Consumptions!B79</f>
        <v>16/05/2025 22:03:38</v>
      </c>
      <c r="B79" t="str">
        <f ca="1">Building_Master!C79</f>
        <v>Hyderabad</v>
      </c>
      <c r="C79" s="2">
        <f ca="1">CHOOSE(MATCH(B79,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79" s="2">
        <f ca="1">CHOOSE(MATCH(B79,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69</v>
      </c>
    </row>
    <row r="80" spans="1:4" x14ac:dyDescent="0.35">
      <c r="A80" s="1" t="str">
        <f ca="1">Energy_Consumptions!B80</f>
        <v>16/05/2025 22:03:38</v>
      </c>
      <c r="B80" t="str">
        <f ca="1">Building_Master!C80</f>
        <v>Mumbai</v>
      </c>
      <c r="C80" s="2">
        <f ca="1">CHOOSE(MATCH(B80,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80" s="2">
        <f ca="1">CHOOSE(MATCH(B80,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90</v>
      </c>
    </row>
    <row r="81" spans="1:4" x14ac:dyDescent="0.35">
      <c r="A81" s="1" t="str">
        <f ca="1">Energy_Consumptions!B81</f>
        <v>16/05/2025 22:03:38</v>
      </c>
      <c r="B81" t="str">
        <f ca="1">Building_Master!C81</f>
        <v>Hyderabad</v>
      </c>
      <c r="C81" s="2">
        <f ca="1">CHOOSE(MATCH(B81,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30</v>
      </c>
      <c r="D81" s="2">
        <f ca="1">CHOOSE(MATCH(B81,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79</v>
      </c>
    </row>
    <row r="82" spans="1:4" x14ac:dyDescent="0.35">
      <c r="A82" s="1" t="str">
        <f ca="1">Energy_Consumptions!B82</f>
        <v>16/05/2025 22:03:38</v>
      </c>
      <c r="B82" t="str">
        <f ca="1">Building_Master!C82</f>
        <v>Mumbai</v>
      </c>
      <c r="C82" s="2">
        <f ca="1">CHOOSE(MATCH(B82,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82" s="2">
        <f ca="1">CHOOSE(MATCH(B82,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88</v>
      </c>
    </row>
    <row r="83" spans="1:4" x14ac:dyDescent="0.35">
      <c r="A83" s="1" t="str">
        <f ca="1">Energy_Consumptions!B83</f>
        <v>16/05/2025 22:03:38</v>
      </c>
      <c r="B83" t="str">
        <f ca="1">Building_Master!C83</f>
        <v>Chennai</v>
      </c>
      <c r="C83" s="2">
        <f ca="1">CHOOSE(MATCH(B83,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83" s="2">
        <f ca="1">CHOOSE(MATCH(B83,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53</v>
      </c>
    </row>
    <row r="84" spans="1:4" x14ac:dyDescent="0.35">
      <c r="A84" s="1" t="str">
        <f ca="1">Energy_Consumptions!B84</f>
        <v>16/05/2025 22:03:38</v>
      </c>
      <c r="B84" t="str">
        <f ca="1">Building_Master!C84</f>
        <v>Noida</v>
      </c>
      <c r="C84" s="2">
        <f ca="1">CHOOSE(MATCH(B84,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84" s="2">
        <f ca="1">CHOOSE(MATCH(B84,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48</v>
      </c>
    </row>
    <row r="85" spans="1:4" x14ac:dyDescent="0.35">
      <c r="A85" s="1" t="str">
        <f ca="1">Energy_Consumptions!B85</f>
        <v>16/05/2025 22:03:38</v>
      </c>
      <c r="B85" t="str">
        <f ca="1">Building_Master!C85</f>
        <v>Jaipur</v>
      </c>
      <c r="C85" s="2">
        <f ca="1">CHOOSE(MATCH(B85,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85" s="2">
        <f ca="1">CHOOSE(MATCH(B85,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39</v>
      </c>
    </row>
    <row r="86" spans="1:4" x14ac:dyDescent="0.35">
      <c r="A86" s="1" t="str">
        <f ca="1">Energy_Consumptions!B86</f>
        <v>16/05/2025 22:03:38</v>
      </c>
      <c r="B86" t="str">
        <f ca="1">Building_Master!C86</f>
        <v>Ahmedabad</v>
      </c>
      <c r="C86" s="2">
        <f ca="1">CHOOSE(MATCH(B86,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86" s="2">
        <f ca="1">CHOOSE(MATCH(B86,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62</v>
      </c>
    </row>
    <row r="87" spans="1:4" x14ac:dyDescent="0.35">
      <c r="A87" s="1" t="str">
        <f ca="1">Energy_Consumptions!B87</f>
        <v>16/05/2025 22:03:38</v>
      </c>
      <c r="B87" t="str">
        <f ca="1">Building_Master!C87</f>
        <v>Chennai</v>
      </c>
      <c r="C87" s="2">
        <f ca="1">CHOOSE(MATCH(B87,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35</v>
      </c>
      <c r="D87" s="2">
        <f ca="1">CHOOSE(MATCH(B87,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74</v>
      </c>
    </row>
    <row r="88" spans="1:4" x14ac:dyDescent="0.35">
      <c r="A88" s="1" t="str">
        <f ca="1">Energy_Consumptions!B88</f>
        <v>16/05/2025 22:03:38</v>
      </c>
      <c r="B88" t="str">
        <f ca="1">Building_Master!C88</f>
        <v>Mumbai</v>
      </c>
      <c r="C88" s="2">
        <f ca="1">CHOOSE(MATCH(B88,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30</v>
      </c>
      <c r="D88" s="2">
        <f ca="1">CHOOSE(MATCH(B88,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80</v>
      </c>
    </row>
    <row r="89" spans="1:4" x14ac:dyDescent="0.35">
      <c r="A89" s="1" t="str">
        <f ca="1">Energy_Consumptions!B89</f>
        <v>16/05/2025 22:03:38</v>
      </c>
      <c r="B89" t="str">
        <f ca="1">Building_Master!C89</f>
        <v>Pune</v>
      </c>
      <c r="C89" s="2">
        <f ca="1">CHOOSE(MATCH(B89,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89" s="2">
        <f ca="1">CHOOSE(MATCH(B89,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46</v>
      </c>
    </row>
    <row r="90" spans="1:4" x14ac:dyDescent="0.35">
      <c r="A90" s="1" t="str">
        <f ca="1">Energy_Consumptions!B90</f>
        <v>16/05/2025 22:03:38</v>
      </c>
      <c r="B90" t="str">
        <f ca="1">Building_Master!C90</f>
        <v>Ahmedabad</v>
      </c>
      <c r="C90" s="2">
        <f ca="1">CHOOSE(MATCH(B90,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28</v>
      </c>
      <c r="D90" s="2">
        <f ca="1">CHOOSE(MATCH(B90,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60</v>
      </c>
    </row>
    <row r="91" spans="1:4" x14ac:dyDescent="0.35">
      <c r="A91" s="1" t="str">
        <f ca="1">Energy_Consumptions!B91</f>
        <v>16/05/2025 22:03:38</v>
      </c>
      <c r="B91" t="str">
        <f ca="1">Building_Master!C91</f>
        <v>Jaipur</v>
      </c>
      <c r="C91" s="2">
        <f ca="1">CHOOSE(MATCH(B91,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91" s="2">
        <f ca="1">CHOOSE(MATCH(B91,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33</v>
      </c>
    </row>
    <row r="92" spans="1:4" x14ac:dyDescent="0.35">
      <c r="A92" s="1" t="str">
        <f ca="1">Energy_Consumptions!B92</f>
        <v>16/05/2025 22:03:38</v>
      </c>
      <c r="B92" t="str">
        <f ca="1">Building_Master!C92</f>
        <v>Chennai</v>
      </c>
      <c r="C92" s="2">
        <f ca="1">CHOOSE(MATCH(B92,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92" s="2">
        <f ca="1">CHOOSE(MATCH(B92,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52</v>
      </c>
    </row>
    <row r="93" spans="1:4" x14ac:dyDescent="0.35">
      <c r="A93" s="1" t="str">
        <f ca="1">Energy_Consumptions!B93</f>
        <v>16/05/2025 22:03:38</v>
      </c>
      <c r="B93" t="str">
        <f ca="1">Building_Master!C93</f>
        <v>Noida</v>
      </c>
      <c r="C93" s="2">
        <f ca="1">CHOOSE(MATCH(B93,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32</v>
      </c>
      <c r="D93" s="2">
        <f ca="1">CHOOSE(MATCH(B93,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45</v>
      </c>
    </row>
    <row r="94" spans="1:4" x14ac:dyDescent="0.35">
      <c r="A94" s="1" t="str">
        <f ca="1">Energy_Consumptions!B94</f>
        <v>16/05/2025 22:03:38</v>
      </c>
      <c r="B94" t="str">
        <f ca="1">Building_Master!C94</f>
        <v>Ahmedabad</v>
      </c>
      <c r="C94" s="2">
        <f ca="1">CHOOSE(MATCH(B94,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26</v>
      </c>
      <c r="D94" s="2">
        <f ca="1">CHOOSE(MATCH(B94,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46</v>
      </c>
    </row>
    <row r="95" spans="1:4" x14ac:dyDescent="0.35">
      <c r="A95" s="1" t="str">
        <f ca="1">Energy_Consumptions!B95</f>
        <v>16/05/2025 22:03:38</v>
      </c>
      <c r="B95" t="str">
        <f ca="1">Building_Master!C95</f>
        <v>Mumbai</v>
      </c>
      <c r="C95" s="2">
        <f ca="1">CHOOSE(MATCH(B95,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95" s="2">
        <f ca="1">CHOOSE(MATCH(B95,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68</v>
      </c>
    </row>
    <row r="96" spans="1:4" x14ac:dyDescent="0.35">
      <c r="A96" s="1" t="str">
        <f ca="1">Energy_Consumptions!B96</f>
        <v>16/05/2025 22:03:38</v>
      </c>
      <c r="B96" t="str">
        <f ca="1">Building_Master!C96</f>
        <v>Bengaluru</v>
      </c>
      <c r="C96" s="2">
        <f ca="1">CHOOSE(MATCH(B96,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23</v>
      </c>
      <c r="D96" s="2">
        <f ca="1">CHOOSE(MATCH(B96,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74</v>
      </c>
    </row>
    <row r="97" spans="1:4" x14ac:dyDescent="0.35">
      <c r="A97" s="1" t="str">
        <f ca="1">Energy_Consumptions!B97</f>
        <v>16/05/2025 22:03:38</v>
      </c>
      <c r="B97" t="str">
        <f ca="1">Building_Master!C97</f>
        <v>Jaipur</v>
      </c>
      <c r="C97" s="2">
        <f ca="1">CHOOSE(MATCH(B97,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22</v>
      </c>
      <c r="D97" s="2">
        <f ca="1">CHOOSE(MATCH(B97,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53</v>
      </c>
    </row>
    <row r="98" spans="1:4" x14ac:dyDescent="0.35">
      <c r="A98" s="1" t="str">
        <f ca="1">Energy_Consumptions!B98</f>
        <v>16/05/2025 22:03:38</v>
      </c>
      <c r="B98" t="str">
        <f ca="1">Building_Master!C98</f>
        <v>Chennai</v>
      </c>
      <c r="C98" s="2">
        <f ca="1">CHOOSE(MATCH(B98,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98" s="2">
        <f ca="1">CHOOSE(MATCH(B98,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51</v>
      </c>
    </row>
    <row r="99" spans="1:4" x14ac:dyDescent="0.35">
      <c r="A99" s="1" t="str">
        <f ca="1">Energy_Consumptions!B99</f>
        <v>16/05/2025 22:03:38</v>
      </c>
      <c r="B99" t="str">
        <f ca="1">Building_Master!C99</f>
        <v>Chennai</v>
      </c>
      <c r="C99" s="2">
        <f ca="1">CHOOSE(MATCH(B99,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29</v>
      </c>
      <c r="D99" s="2">
        <f ca="1">CHOOSE(MATCH(B99,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62</v>
      </c>
    </row>
    <row r="100" spans="1:4" x14ac:dyDescent="0.35">
      <c r="A100" s="1" t="str">
        <f ca="1">Energy_Consumptions!B100</f>
        <v>16/05/2025 22:03:38</v>
      </c>
      <c r="B100" t="str">
        <f ca="1">Building_Master!C100</f>
        <v>Ahmedabad</v>
      </c>
      <c r="C100" s="2">
        <f ca="1">CHOOSE(MATCH(B100,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34</v>
      </c>
      <c r="D100" s="2">
        <f ca="1">CHOOSE(MATCH(B100,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40</v>
      </c>
    </row>
    <row r="101" spans="1:4" x14ac:dyDescent="0.35">
      <c r="A101" s="1" t="str">
        <f ca="1">Energy_Consumptions!B101</f>
        <v>16/05/2025 22:03:38</v>
      </c>
      <c r="B101" t="str">
        <f ca="1">Building_Master!C101</f>
        <v>Hyderabad</v>
      </c>
      <c r="C101" s="2">
        <f ca="1">CHOOSE(MATCH(B101,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27</v>
      </c>
      <c r="D101" s="2">
        <f ca="1">CHOOSE(MATCH(B101,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78</v>
      </c>
    </row>
    <row r="102" spans="1:4" x14ac:dyDescent="0.35">
      <c r="A102" s="1" t="str">
        <f ca="1">Energy_Consumptions!B102</f>
        <v>16/05/2025 22:03:38</v>
      </c>
      <c r="B102" t="str">
        <f ca="1">Building_Master!C102</f>
        <v>Kolkata</v>
      </c>
      <c r="C102" s="2">
        <f ca="1">CHOOSE(MATCH(B102, {"Chennai","Pune","Ahmedabad","Delhi","Kolkata","Jaipur","Hyderabad","Bengaluru","Noida","Mumbai"}, 0), RANDBETWEEN(25, 35), RANDBETWEEN(20, 30), RANDBETWEEN(25, 40), RANDBETWEEN(20, 40), RANDBETWEEN(25, 35), RANDBETWEEN(20, 35), RANDBETWEEN(25, 35), RANDBETWEEN(20, 30), RANDBETWEEN(20, 35), RANDBETWEEN(25, 35))</f>
        <v>25</v>
      </c>
      <c r="D102" s="2">
        <f ca="1">CHOOSE(MATCH(B102, {"Chennai","Pune","Ahmedabad","Delhi","Kolkata","Jaipur","Hyderabad","Bengaluru","Noida","Mumbai"}, 0), RANDBETWEEN(50, 75), RANDBETWEEN(40, 70), RANDBETWEEN(40, 70), RANDBETWEEN(30, 60), RANDBETWEEN(55, 85), RANDBETWEEN(30, 60), RANDBETWEEN(50, 80), RANDBETWEEN(50, 75), RANDBETWEEN(40, 70), RANDBETWEEN(60, 90))</f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30A2F-C976-4287-ABF5-E6ED675A52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Energy_Consumptions</vt:lpstr>
      <vt:lpstr>Rates</vt:lpstr>
      <vt:lpstr>Building_Master</vt:lpstr>
      <vt:lpstr>Weather_sheet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rock</dc:creator>
  <cp:lastModifiedBy>miracle rock</cp:lastModifiedBy>
  <dcterms:created xsi:type="dcterms:W3CDTF">2025-05-10T08:56:15Z</dcterms:created>
  <dcterms:modified xsi:type="dcterms:W3CDTF">2025-05-16T16:33:41Z</dcterms:modified>
</cp:coreProperties>
</file>