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20\"/>
    </mc:Choice>
  </mc:AlternateContent>
  <xr:revisionPtr revIDLastSave="0" documentId="8_{805E9BF9-513E-44FF-BBC3-0214F43283EF}" xr6:coauthVersionLast="46" xr6:coauthVersionMax="46" xr10:uidLastSave="{00000000-0000-0000-0000-000000000000}"/>
  <bookViews>
    <workbookView xWindow="-108" yWindow="-108" windowWidth="23256" windowHeight="12576" xr2:uid="{FA7C8DA2-480C-4C5C-88DB-911801D18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4" i="1" l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K8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N8" i="1"/>
  <c r="AL8" i="1"/>
  <c r="AJ8" i="1"/>
</calcChain>
</file>

<file path=xl/sharedStrings.xml><?xml version="1.0" encoding="utf-8"?>
<sst xmlns="http://schemas.openxmlformats.org/spreadsheetml/2006/main" count="684" uniqueCount="185">
  <si>
    <t/>
  </si>
  <si>
    <t>GRN Howie Hawkins | Angela Walker</t>
  </si>
  <si>
    <t>ALN Roque Rocky De La Fuente | Darcy G Richardson</t>
  </si>
  <si>
    <t>LIB Jo Jorgensen | Jeremy Spike Cohen</t>
  </si>
  <si>
    <t>County</t>
  </si>
  <si>
    <t>Registered Voters</t>
  </si>
  <si>
    <t>Election Day</t>
  </si>
  <si>
    <t>In-Person Absentee</t>
  </si>
  <si>
    <t>Absentee By Mail</t>
  </si>
  <si>
    <t>Failsafe</t>
  </si>
  <si>
    <t>Provisional</t>
  </si>
  <si>
    <t>Failsafe Provisional</t>
  </si>
  <si>
    <t>Total Votes</t>
  </si>
  <si>
    <t>Total</t>
  </si>
  <si>
    <t>Abbeville</t>
  </si>
  <si>
    <t>10</t>
  </si>
  <si>
    <t>9</t>
  </si>
  <si>
    <t>4</t>
  </si>
  <si>
    <t>0</t>
  </si>
  <si>
    <t>8</t>
  </si>
  <si>
    <t>2</t>
  </si>
  <si>
    <t>52</t>
  </si>
  <si>
    <t>30</t>
  </si>
  <si>
    <t>6</t>
  </si>
  <si>
    <t>12</t>
  </si>
  <si>
    <t>Aiken</t>
  </si>
  <si>
    <t>68</t>
  </si>
  <si>
    <t>47</t>
  </si>
  <si>
    <t>27</t>
  </si>
  <si>
    <t>15</t>
  </si>
  <si>
    <t>16</t>
  </si>
  <si>
    <t>33</t>
  </si>
  <si>
    <t>22</t>
  </si>
  <si>
    <t>643</t>
  </si>
  <si>
    <t>241</t>
  </si>
  <si>
    <t>95</t>
  </si>
  <si>
    <t>1</t>
  </si>
  <si>
    <t>28</t>
  </si>
  <si>
    <t>Allendale</t>
  </si>
  <si>
    <t>59</t>
  </si>
  <si>
    <t>5</t>
  </si>
  <si>
    <t>11</t>
  </si>
  <si>
    <t>3</t>
  </si>
  <si>
    <t>Anderson</t>
  </si>
  <si>
    <t>129</t>
  </si>
  <si>
    <t>21</t>
  </si>
  <si>
    <t>72</t>
  </si>
  <si>
    <t>39</t>
  </si>
  <si>
    <t>873</t>
  </si>
  <si>
    <t>145</t>
  </si>
  <si>
    <t>98</t>
  </si>
  <si>
    <t>35</t>
  </si>
  <si>
    <t>45</t>
  </si>
  <si>
    <t>Bamberg</t>
  </si>
  <si>
    <t>14</t>
  </si>
  <si>
    <t>Barnwell</t>
  </si>
  <si>
    <t>Beaufort</t>
  </si>
  <si>
    <t>50</t>
  </si>
  <si>
    <t>38</t>
  </si>
  <si>
    <t>42</t>
  </si>
  <si>
    <t>13</t>
  </si>
  <si>
    <t>534</t>
  </si>
  <si>
    <t>214</t>
  </si>
  <si>
    <t>179</t>
  </si>
  <si>
    <t>Berkeley</t>
  </si>
  <si>
    <t>51</t>
  </si>
  <si>
    <t>26</t>
  </si>
  <si>
    <t>58</t>
  </si>
  <si>
    <t>41</t>
  </si>
  <si>
    <t>23</t>
  </si>
  <si>
    <t>899</t>
  </si>
  <si>
    <t>361</t>
  </si>
  <si>
    <t>222</t>
  </si>
  <si>
    <t>Calhoun</t>
  </si>
  <si>
    <t>7</t>
  </si>
  <si>
    <t>36</t>
  </si>
  <si>
    <t>Charleston</t>
  </si>
  <si>
    <t>55</t>
  </si>
  <si>
    <t>1262</t>
  </si>
  <si>
    <t>1261</t>
  </si>
  <si>
    <t>Cherokee</t>
  </si>
  <si>
    <t>20</t>
  </si>
  <si>
    <t>119</t>
  </si>
  <si>
    <t>29</t>
  </si>
  <si>
    <t>Chester</t>
  </si>
  <si>
    <t>71</t>
  </si>
  <si>
    <t>Chesterfield</t>
  </si>
  <si>
    <t>18</t>
  </si>
  <si>
    <t>31</t>
  </si>
  <si>
    <t>Clarendon</t>
  </si>
  <si>
    <t>19</t>
  </si>
  <si>
    <t>Colleton</t>
  </si>
  <si>
    <t>108</t>
  </si>
  <si>
    <t>49</t>
  </si>
  <si>
    <t>Darlington</t>
  </si>
  <si>
    <t>17</t>
  </si>
  <si>
    <t>146</t>
  </si>
  <si>
    <t>85</t>
  </si>
  <si>
    <t>Dillon</t>
  </si>
  <si>
    <t>Dorchester</t>
  </si>
  <si>
    <t>56</t>
  </si>
  <si>
    <t>660</t>
  </si>
  <si>
    <t>192</t>
  </si>
  <si>
    <t>Edgefield</t>
  </si>
  <si>
    <t>43</t>
  </si>
  <si>
    <t>Fairfield</t>
  </si>
  <si>
    <t>25</t>
  </si>
  <si>
    <t>Florence</t>
  </si>
  <si>
    <t>75</t>
  </si>
  <si>
    <t>311</t>
  </si>
  <si>
    <t>157</t>
  </si>
  <si>
    <t>Georgetown</t>
  </si>
  <si>
    <t>134</t>
  </si>
  <si>
    <t>Greenville</t>
  </si>
  <si>
    <t>149</t>
  </si>
  <si>
    <t>3180</t>
  </si>
  <si>
    <t>365</t>
  </si>
  <si>
    <t>586</t>
  </si>
  <si>
    <t>78</t>
  </si>
  <si>
    <t>Greenwood</t>
  </si>
  <si>
    <t>201</t>
  </si>
  <si>
    <t>90</t>
  </si>
  <si>
    <t>Hampton</t>
  </si>
  <si>
    <t>Horry</t>
  </si>
  <si>
    <t>93</t>
  </si>
  <si>
    <t>46</t>
  </si>
  <si>
    <t>759</t>
  </si>
  <si>
    <t>299</t>
  </si>
  <si>
    <t>191</t>
  </si>
  <si>
    <t>113</t>
  </si>
  <si>
    <t>Jasper</t>
  </si>
  <si>
    <t>54</t>
  </si>
  <si>
    <t>Kershaw</t>
  </si>
  <si>
    <t>184</t>
  </si>
  <si>
    <t>Lancaster</t>
  </si>
  <si>
    <t>53</t>
  </si>
  <si>
    <t>281</t>
  </si>
  <si>
    <t>140</t>
  </si>
  <si>
    <t>67</t>
  </si>
  <si>
    <t>Laurens</t>
  </si>
  <si>
    <t>Lee</t>
  </si>
  <si>
    <t>37</t>
  </si>
  <si>
    <t>Lexington</t>
  </si>
  <si>
    <t>1380</t>
  </si>
  <si>
    <t>249</t>
  </si>
  <si>
    <t>297</t>
  </si>
  <si>
    <t>Marion</t>
  </si>
  <si>
    <t>32</t>
  </si>
  <si>
    <t>Marlboro</t>
  </si>
  <si>
    <t>McCormick</t>
  </si>
  <si>
    <t>Newberry</t>
  </si>
  <si>
    <t>Oconee</t>
  </si>
  <si>
    <t>Orangeburg</t>
  </si>
  <si>
    <t>102</t>
  </si>
  <si>
    <t>Pickens</t>
  </si>
  <si>
    <t>533</t>
  </si>
  <si>
    <t>186</t>
  </si>
  <si>
    <t>Richland</t>
  </si>
  <si>
    <t>65</t>
  </si>
  <si>
    <t>1039</t>
  </si>
  <si>
    <t>616</t>
  </si>
  <si>
    <t>367</t>
  </si>
  <si>
    <t>Saluda</t>
  </si>
  <si>
    <t>Spartanburg</t>
  </si>
  <si>
    <t>60</t>
  </si>
  <si>
    <t>1196</t>
  </si>
  <si>
    <t>313</t>
  </si>
  <si>
    <t>Sumter</t>
  </si>
  <si>
    <t>176</t>
  </si>
  <si>
    <t>137</t>
  </si>
  <si>
    <t>Union</t>
  </si>
  <si>
    <t>Williamsburg</t>
  </si>
  <si>
    <t>York</t>
  </si>
  <si>
    <t>1230</t>
  </si>
  <si>
    <t>335</t>
  </si>
  <si>
    <t>232</t>
  </si>
  <si>
    <t>133</t>
  </si>
  <si>
    <t>Total:</t>
  </si>
  <si>
    <t>DEM Biden</t>
  </si>
  <si>
    <t>#</t>
  </si>
  <si>
    <t>%</t>
  </si>
  <si>
    <t>REP Trump</t>
  </si>
  <si>
    <t>Method of Voting</t>
  </si>
  <si>
    <t>2020 General Election for President</t>
  </si>
  <si>
    <t>Other Virtual Precincts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</si>
</sst>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_);_(&quot;$&quot;* \(#,##0.0\);_(&quot;$&quot;* &quot;-&quot;??_);_(@_)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164" fontId="0" fillId="0" borderId="0" xfId="1" applyNumberFormat="1" applyFont="1"/>
    <xf numFmtId="43" fontId="0" fillId="0" borderId="0" xfId="1" applyFont="1"/>
    <xf numFmtId="165" fontId="0" fillId="0" borderId="0" xfId="1" applyNumberFormat="1" applyFont="1"/>
    <xf numFmtId="164" fontId="0" fillId="0" borderId="0" xfId="1" applyNumberFormat="1" applyFont="1" applyFill="1" applyBorder="1" applyAlignment="1" applyProtection="1">
      <alignment horizontal="right"/>
    </xf>
    <xf numFmtId="165" fontId="0" fillId="0" borderId="0" xfId="1" applyNumberFormat="1" applyFont="1" applyFill="1" applyBorder="1" applyAlignment="1" applyProtection="1">
      <alignment horizontal="right"/>
    </xf>
    <xf numFmtId="166" fontId="0" fillId="0" borderId="0" xfId="3" applyNumberFormat="1" applyFont="1"/>
    <xf numFmtId="0" fontId="0" fillId="0" borderId="0" xfId="1" applyNumberFormat="1" applyFont="1" applyFill="1" applyBorder="1" applyAlignment="1" applyProtection="1">
      <alignment horizontal="right"/>
    </xf>
    <xf numFmtId="166" fontId="2" fillId="0" borderId="0" xfId="3" applyNumberFormat="1" applyFont="1" applyBorder="1" applyAlignment="1">
      <alignment horizontal="center" wrapText="1"/>
    </xf>
    <xf numFmtId="164" fontId="2" fillId="0" borderId="5" xfId="1" applyNumberFormat="1" applyFont="1" applyBorder="1" applyAlignment="1">
      <alignment horizontal="center" wrapText="1"/>
    </xf>
    <xf numFmtId="165" fontId="2" fillId="0" borderId="4" xfId="1" applyNumberFormat="1" applyFont="1" applyBorder="1" applyAlignment="1">
      <alignment horizontal="center" wrapText="1"/>
    </xf>
    <xf numFmtId="165" fontId="2" fillId="0" borderId="0" xfId="1" applyNumberFormat="1" applyFont="1" applyBorder="1" applyAlignment="1">
      <alignment horizontal="center" wrapText="1"/>
    </xf>
    <xf numFmtId="164" fontId="0" fillId="0" borderId="4" xfId="1" applyNumberFormat="1" applyFont="1" applyFill="1" applyBorder="1" applyAlignment="1" applyProtection="1">
      <alignment horizontal="right"/>
    </xf>
    <xf numFmtId="164" fontId="0" fillId="0" borderId="5" xfId="1" applyNumberFormat="1" applyFont="1" applyFill="1" applyBorder="1" applyAlignment="1" applyProtection="1">
      <alignment horizontal="right"/>
    </xf>
    <xf numFmtId="166" fontId="2" fillId="0" borderId="5" xfId="3" applyNumberFormat="1" applyFont="1" applyBorder="1" applyAlignment="1">
      <alignment horizontal="center" wrapText="1"/>
    </xf>
    <xf numFmtId="166" fontId="0" fillId="0" borderId="5" xfId="3" applyNumberFormat="1" applyFont="1" applyFill="1" applyBorder="1" applyAlignment="1" applyProtection="1">
      <alignment horizontal="right"/>
    </xf>
    <xf numFmtId="165" fontId="2" fillId="0" borderId="5" xfId="1" applyNumberFormat="1" applyFont="1" applyBorder="1" applyAlignment="1">
      <alignment horizontal="center" wrapText="1"/>
    </xf>
    <xf numFmtId="165" fontId="2" fillId="0" borderId="0" xfId="1" applyNumberFormat="1" applyFont="1" applyBorder="1" applyAlignment="1">
      <alignment horizontal="center" wrapText="1"/>
    </xf>
    <xf numFmtId="165" fontId="2" fillId="0" borderId="4" xfId="1" applyNumberFormat="1" applyFont="1" applyBorder="1" applyAlignment="1">
      <alignment horizontal="center" wrapText="1"/>
    </xf>
    <xf numFmtId="165" fontId="2" fillId="0" borderId="5" xfId="1" applyNumberFormat="1" applyFont="1" applyBorder="1" applyAlignment="1">
      <alignment horizontal="center" wrapText="1"/>
    </xf>
    <xf numFmtId="165" fontId="2" fillId="0" borderId="6" xfId="1" applyNumberFormat="1" applyFont="1" applyBorder="1" applyAlignment="1">
      <alignment horizontal="center" wrapText="1"/>
    </xf>
    <xf numFmtId="165" fontId="2" fillId="0" borderId="7" xfId="1" applyNumberFormat="1" applyFont="1" applyBorder="1" applyAlignment="1">
      <alignment horizontal="center" wrapText="1"/>
    </xf>
    <xf numFmtId="165" fontId="2" fillId="0" borderId="8" xfId="1" applyNumberFormat="1" applyFont="1" applyBorder="1" applyAlignment="1">
      <alignment horizontal="center" wrapText="1"/>
    </xf>
    <xf numFmtId="165" fontId="0" fillId="0" borderId="4" xfId="1" applyNumberFormat="1" applyFont="1" applyFill="1" applyBorder="1" applyAlignment="1" applyProtection="1">
      <alignment horizontal="right"/>
    </xf>
    <xf numFmtId="43" fontId="2" fillId="0" borderId="6" xfId="1" applyFont="1" applyBorder="1" applyAlignment="1">
      <alignment horizontal="center" wrapText="1"/>
    </xf>
    <xf numFmtId="43" fontId="2" fillId="0" borderId="8" xfId="1" applyFont="1" applyBorder="1" applyAlignment="1">
      <alignment horizontal="center" wrapText="1"/>
    </xf>
    <xf numFmtId="43" fontId="2" fillId="0" borderId="6" xfId="1" applyFont="1" applyBorder="1" applyAlignment="1">
      <alignment horizontal="center" wrapText="1"/>
    </xf>
    <xf numFmtId="43" fontId="2" fillId="0" borderId="7" xfId="1" applyFont="1" applyBorder="1" applyAlignment="1">
      <alignment horizontal="center" wrapText="1"/>
    </xf>
    <xf numFmtId="166" fontId="2" fillId="0" borderId="8" xfId="3" applyNumberFormat="1" applyFont="1" applyBorder="1" applyAlignment="1">
      <alignment horizontal="center" wrapText="1"/>
    </xf>
    <xf numFmtId="164" fontId="2" fillId="0" borderId="8" xfId="1" applyNumberFormat="1" applyFont="1" applyBorder="1" applyAlignment="1">
      <alignment horizontal="center" wrapText="1"/>
    </xf>
    <xf numFmtId="165" fontId="2" fillId="0" borderId="7" xfId="1" applyNumberFormat="1" applyFont="1" applyBorder="1" applyAlignment="1">
      <alignment horizontal="center" wrapText="1"/>
    </xf>
    <xf numFmtId="164" fontId="0" fillId="0" borderId="8" xfId="1" applyNumberFormat="1" applyFont="1" applyBorder="1"/>
    <xf numFmtId="164" fontId="2" fillId="0" borderId="7" xfId="1" applyNumberFormat="1" applyFont="1" applyBorder="1" applyAlignment="1">
      <alignment horizontal="center" wrapText="1"/>
    </xf>
    <xf numFmtId="164" fontId="2" fillId="0" borderId="8" xfId="1" applyNumberFormat="1" applyFont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/>
    <xf numFmtId="164" fontId="4" fillId="0" borderId="0" xfId="1" applyNumberFormat="1" applyFont="1"/>
    <xf numFmtId="41" fontId="0" fillId="0" borderId="6" xfId="2" applyNumberFormat="1" applyFont="1" applyBorder="1"/>
    <xf numFmtId="41" fontId="0" fillId="0" borderId="7" xfId="2" applyNumberFormat="1" applyFont="1" applyFill="1" applyBorder="1" applyAlignment="1" applyProtection="1">
      <alignment horizontal="right"/>
    </xf>
    <xf numFmtId="41" fontId="0" fillId="0" borderId="6" xfId="2" applyNumberFormat="1" applyFont="1" applyFill="1" applyBorder="1" applyAlignment="1" applyProtection="1">
      <alignment horizontal="right"/>
    </xf>
    <xf numFmtId="166" fontId="0" fillId="0" borderId="8" xfId="3" applyNumberFormat="1" applyFont="1" applyFill="1" applyBorder="1" applyAlignment="1" applyProtection="1">
      <alignment horizontal="right"/>
    </xf>
    <xf numFmtId="164" fontId="0" fillId="0" borderId="8" xfId="1" applyNumberFormat="1" applyFont="1" applyFill="1" applyBorder="1" applyAlignment="1" applyProtection="1">
      <alignment horizontal="right"/>
    </xf>
    <xf numFmtId="164" fontId="0" fillId="0" borderId="6" xfId="1" applyNumberFormat="1" applyFont="1" applyFill="1" applyBorder="1" applyAlignment="1" applyProtection="1">
      <alignment horizontal="right"/>
    </xf>
    <xf numFmtId="0" fontId="0" fillId="0" borderId="7" xfId="0" applyBorder="1"/>
    <xf numFmtId="0" fontId="0" fillId="0" borderId="4" xfId="1" applyNumberFormat="1" applyFont="1" applyFill="1" applyBorder="1" applyAlignment="1" applyProtection="1">
      <alignment horizontal="right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164" fontId="2" fillId="0" borderId="0" xfId="1" applyNumberFormat="1" applyFont="1" applyBorder="1" applyAlignment="1">
      <alignment horizontal="center" wrapText="1"/>
    </xf>
    <xf numFmtId="164" fontId="2" fillId="0" borderId="0" xfId="1" applyNumberFormat="1" applyFont="1" applyBorder="1" applyAlignment="1">
      <alignment horizontal="center" wrapText="1"/>
    </xf>
    <xf numFmtId="0" fontId="0" fillId="0" borderId="4" xfId="0" applyBorder="1"/>
    <xf numFmtId="41" fontId="0" fillId="0" borderId="8" xfId="2" applyNumberFormat="1" applyFont="1" applyFill="1" applyBorder="1" applyAlignment="1" applyProtection="1">
      <alignment horizontal="right"/>
    </xf>
    <xf numFmtId="43" fontId="2" fillId="0" borderId="7" xfId="1" applyFont="1" applyBorder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DE19-97E5-4922-BB2A-235E60FEA094}">
  <dimension ref="A1:AT54"/>
  <sheetViews>
    <sheetView tabSelected="1" topLeftCell="A40" workbookViewId="0">
      <selection activeCell="A54" sqref="A54"/>
    </sheetView>
  </sheetViews>
  <sheetFormatPr defaultRowHeight="14.4" x14ac:dyDescent="0.3"/>
  <cols>
    <col min="2" max="2" width="13.6640625" style="1" hidden="1" customWidth="1"/>
    <col min="3" max="5" width="10.109375" style="1" hidden="1" customWidth="1"/>
    <col min="6" max="8" width="9.109375" style="1" hidden="1" customWidth="1"/>
    <col min="9" max="9" width="10.109375" style="1" hidden="1" customWidth="1"/>
    <col min="10" max="10" width="12.21875" style="2" bestFit="1" customWidth="1"/>
    <col min="11" max="11" width="12.21875" style="6" customWidth="1"/>
    <col min="12" max="12" width="12.21875" style="2" bestFit="1" customWidth="1"/>
    <col min="13" max="13" width="12.21875" style="6" customWidth="1"/>
    <col min="14" max="14" width="12.21875" style="2" bestFit="1" customWidth="1"/>
    <col min="15" max="15" width="12.21875" style="6" customWidth="1"/>
    <col min="16" max="18" width="10.21875" style="2" bestFit="1" customWidth="1"/>
    <col min="19" max="19" width="10.21875" style="6" customWidth="1"/>
    <col min="20" max="20" width="13.77734375" style="1" bestFit="1" customWidth="1"/>
    <col min="21" max="26" width="9.21875" style="3" hidden="1" customWidth="1"/>
    <col min="27" max="27" width="10.21875" style="3" hidden="1" customWidth="1"/>
    <col min="28" max="28" width="11.21875" style="3" hidden="1" customWidth="1"/>
    <col min="29" max="30" width="10.21875" style="3" hidden="1" customWidth="1"/>
    <col min="31" max="33" width="9.21875" style="3" hidden="1" customWidth="1"/>
    <col min="34" max="34" width="11.21875" style="3" hidden="1" customWidth="1"/>
    <col min="35" max="35" width="12.21875" style="3" bestFit="1" customWidth="1"/>
    <col min="36" max="36" width="12.21875" style="6" customWidth="1"/>
    <col min="37" max="37" width="12.21875" style="1" bestFit="1" customWidth="1"/>
    <col min="38" max="38" width="12.21875" style="6" customWidth="1"/>
    <col min="39" max="39" width="12.21875" style="1" bestFit="1" customWidth="1"/>
    <col min="40" max="40" width="12.21875" style="6" customWidth="1"/>
    <col min="41" max="41" width="9.21875" style="3" customWidth="1"/>
    <col min="42" max="43" width="10.21875" style="3" customWidth="1"/>
    <col min="44" max="44" width="10.21875" style="6" customWidth="1"/>
    <col min="45" max="45" width="13.6640625" style="1" bestFit="1" customWidth="1"/>
    <col min="46" max="46" width="13.6640625" style="1" hidden="1" customWidth="1"/>
  </cols>
  <sheetData>
    <row r="1" spans="1:46" s="35" customFormat="1" ht="15.6" x14ac:dyDescent="0.3">
      <c r="A1" s="45" t="s">
        <v>183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7"/>
      <c r="AT1" s="34"/>
    </row>
    <row r="2" spans="1:46" s="35" customFormat="1" ht="15" customHeight="1" x14ac:dyDescent="0.3">
      <c r="A2" s="48" t="s">
        <v>182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50"/>
      <c r="AT2" s="36"/>
    </row>
    <row r="3" spans="1:46" ht="15" customHeight="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3"/>
    </row>
    <row r="4" spans="1:46" x14ac:dyDescent="0.3">
      <c r="A4" s="51" t="s">
        <v>0</v>
      </c>
      <c r="B4" s="54" t="s">
        <v>0</v>
      </c>
      <c r="C4" s="55" t="s">
        <v>1</v>
      </c>
      <c r="D4" s="55"/>
      <c r="E4" s="55"/>
      <c r="F4" s="55"/>
      <c r="G4" s="55"/>
      <c r="H4" s="55"/>
      <c r="I4" s="55"/>
      <c r="J4" s="20" t="s">
        <v>181</v>
      </c>
      <c r="K4" s="21"/>
      <c r="L4" s="21"/>
      <c r="M4" s="21"/>
      <c r="N4" s="21"/>
      <c r="O4" s="21"/>
      <c r="P4" s="21"/>
      <c r="Q4" s="21"/>
      <c r="R4" s="21"/>
      <c r="S4" s="21"/>
      <c r="T4" s="22"/>
      <c r="U4" s="21" t="s">
        <v>2</v>
      </c>
      <c r="V4" s="21"/>
      <c r="W4" s="21"/>
      <c r="X4" s="21"/>
      <c r="Y4" s="21"/>
      <c r="Z4" s="21"/>
      <c r="AA4" s="21"/>
      <c r="AB4" s="21" t="s">
        <v>3</v>
      </c>
      <c r="AC4" s="21"/>
      <c r="AD4" s="21"/>
      <c r="AE4" s="21"/>
      <c r="AF4" s="21"/>
      <c r="AG4" s="21"/>
      <c r="AH4" s="21"/>
      <c r="AI4" s="32" t="s">
        <v>178</v>
      </c>
      <c r="AJ4" s="32"/>
      <c r="AK4" s="32"/>
      <c r="AL4" s="32"/>
      <c r="AM4" s="32"/>
      <c r="AN4" s="32"/>
      <c r="AO4" s="32"/>
      <c r="AP4" s="32"/>
      <c r="AQ4" s="32"/>
      <c r="AR4" s="32"/>
      <c r="AS4" s="33"/>
      <c r="AT4" s="1" t="s">
        <v>0</v>
      </c>
    </row>
    <row r="5" spans="1:46" ht="18.600000000000001" customHeight="1" x14ac:dyDescent="0.3">
      <c r="A5" s="51"/>
      <c r="B5" s="54"/>
      <c r="C5" s="54"/>
      <c r="D5" s="54"/>
      <c r="E5" s="54"/>
      <c r="F5" s="54"/>
      <c r="G5" s="54"/>
      <c r="H5" s="54"/>
      <c r="I5" s="54"/>
      <c r="J5" s="10"/>
      <c r="K5" s="11"/>
      <c r="L5" s="11"/>
      <c r="M5" s="11"/>
      <c r="N5" s="11"/>
      <c r="O5" s="11"/>
      <c r="P5" s="18" t="s">
        <v>184</v>
      </c>
      <c r="Q5" s="17"/>
      <c r="R5" s="17"/>
      <c r="S5" s="19"/>
      <c r="T5" s="16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8" t="s">
        <v>184</v>
      </c>
      <c r="AP5" s="17"/>
      <c r="AQ5" s="17"/>
      <c r="AR5" s="19"/>
      <c r="AS5" s="16"/>
    </row>
    <row r="6" spans="1:46" ht="43.2" x14ac:dyDescent="0.3">
      <c r="A6" s="51" t="s">
        <v>4</v>
      </c>
      <c r="B6" s="54" t="s">
        <v>5</v>
      </c>
      <c r="C6" s="54" t="s">
        <v>6</v>
      </c>
      <c r="D6" s="54" t="s">
        <v>7</v>
      </c>
      <c r="E6" s="54" t="s">
        <v>8</v>
      </c>
      <c r="F6" s="54" t="s">
        <v>9</v>
      </c>
      <c r="G6" s="54" t="s">
        <v>10</v>
      </c>
      <c r="H6" s="54" t="s">
        <v>11</v>
      </c>
      <c r="I6" s="54" t="s">
        <v>12</v>
      </c>
      <c r="J6" s="24" t="s">
        <v>6</v>
      </c>
      <c r="K6" s="25"/>
      <c r="L6" s="24" t="s">
        <v>7</v>
      </c>
      <c r="M6" s="25"/>
      <c r="N6" s="24" t="s">
        <v>8</v>
      </c>
      <c r="O6" s="25"/>
      <c r="P6" s="26" t="s">
        <v>9</v>
      </c>
      <c r="Q6" s="27" t="s">
        <v>10</v>
      </c>
      <c r="R6" s="27" t="s">
        <v>11</v>
      </c>
      <c r="S6" s="28"/>
      <c r="T6" s="29" t="s">
        <v>12</v>
      </c>
      <c r="U6" s="30" t="s">
        <v>6</v>
      </c>
      <c r="V6" s="30" t="s">
        <v>7</v>
      </c>
      <c r="W6" s="30" t="s">
        <v>8</v>
      </c>
      <c r="X6" s="30" t="s">
        <v>9</v>
      </c>
      <c r="Y6" s="30" t="s">
        <v>10</v>
      </c>
      <c r="Z6" s="30" t="s">
        <v>11</v>
      </c>
      <c r="AA6" s="30" t="s">
        <v>12</v>
      </c>
      <c r="AB6" s="30" t="s">
        <v>6</v>
      </c>
      <c r="AC6" s="30" t="s">
        <v>7</v>
      </c>
      <c r="AD6" s="30" t="s">
        <v>8</v>
      </c>
      <c r="AE6" s="30" t="s">
        <v>9</v>
      </c>
      <c r="AF6" s="30" t="s">
        <v>10</v>
      </c>
      <c r="AG6" s="30" t="s">
        <v>11</v>
      </c>
      <c r="AH6" s="30" t="s">
        <v>12</v>
      </c>
      <c r="AI6" s="58" t="s">
        <v>6</v>
      </c>
      <c r="AJ6" s="25"/>
      <c r="AK6" s="24" t="s">
        <v>7</v>
      </c>
      <c r="AL6" s="25"/>
      <c r="AM6" s="24" t="s">
        <v>8</v>
      </c>
      <c r="AN6" s="25"/>
      <c r="AO6" s="26" t="s">
        <v>9</v>
      </c>
      <c r="AP6" s="27" t="s">
        <v>10</v>
      </c>
      <c r="AQ6" s="27" t="s">
        <v>11</v>
      </c>
      <c r="AR6" s="28"/>
      <c r="AS6" s="29" t="s">
        <v>12</v>
      </c>
      <c r="AT6" s="31" t="s">
        <v>13</v>
      </c>
    </row>
    <row r="7" spans="1:46" x14ac:dyDescent="0.3">
      <c r="A7" s="51"/>
      <c r="B7" s="54"/>
      <c r="C7" s="54"/>
      <c r="D7" s="54"/>
      <c r="E7" s="54"/>
      <c r="F7" s="54"/>
      <c r="G7" s="54"/>
      <c r="H7" s="54"/>
      <c r="I7" s="54"/>
      <c r="J7" s="10" t="s">
        <v>179</v>
      </c>
      <c r="K7" s="14" t="s">
        <v>180</v>
      </c>
      <c r="L7" s="10" t="s">
        <v>179</v>
      </c>
      <c r="M7" s="14" t="s">
        <v>180</v>
      </c>
      <c r="N7" s="10" t="s">
        <v>179</v>
      </c>
      <c r="O7" s="14" t="s">
        <v>180</v>
      </c>
      <c r="P7" s="10" t="s">
        <v>179</v>
      </c>
      <c r="Q7" s="8" t="s">
        <v>179</v>
      </c>
      <c r="R7" s="11" t="s">
        <v>179</v>
      </c>
      <c r="S7" s="14" t="s">
        <v>180</v>
      </c>
      <c r="T7" s="9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 t="s">
        <v>179</v>
      </c>
      <c r="AJ7" s="14" t="s">
        <v>180</v>
      </c>
      <c r="AK7" s="10" t="s">
        <v>179</v>
      </c>
      <c r="AL7" s="14" t="s">
        <v>180</v>
      </c>
      <c r="AM7" s="10" t="s">
        <v>179</v>
      </c>
      <c r="AN7" s="14" t="s">
        <v>180</v>
      </c>
      <c r="AO7" s="10" t="s">
        <v>179</v>
      </c>
      <c r="AP7" s="8" t="s">
        <v>179</v>
      </c>
      <c r="AQ7" s="11" t="s">
        <v>179</v>
      </c>
      <c r="AR7" s="14" t="s">
        <v>180</v>
      </c>
      <c r="AS7" s="9"/>
    </row>
    <row r="8" spans="1:46" x14ac:dyDescent="0.3">
      <c r="A8" s="56" t="s">
        <v>14</v>
      </c>
      <c r="B8" s="4">
        <v>17296</v>
      </c>
      <c r="C8" s="4">
        <v>10</v>
      </c>
      <c r="D8" s="4">
        <v>9</v>
      </c>
      <c r="E8" s="4">
        <v>4</v>
      </c>
      <c r="F8" s="4">
        <v>0</v>
      </c>
      <c r="G8" s="4">
        <v>0</v>
      </c>
      <c r="H8" s="4">
        <v>0</v>
      </c>
      <c r="I8" s="4">
        <v>23</v>
      </c>
      <c r="J8" s="12">
        <v>4306</v>
      </c>
      <c r="K8" s="15">
        <f>J8/$T8</f>
        <v>0.52416311625076084</v>
      </c>
      <c r="L8" s="12">
        <v>3320</v>
      </c>
      <c r="M8" s="15">
        <f t="shared" ref="M8:O54" si="0">L8/$T8</f>
        <v>0.40413877054169201</v>
      </c>
      <c r="N8" s="12">
        <v>581</v>
      </c>
      <c r="O8" s="15">
        <f t="shared" si="0"/>
        <v>7.0724284844796106E-2</v>
      </c>
      <c r="P8" s="12">
        <v>0</v>
      </c>
      <c r="Q8" s="4">
        <v>0</v>
      </c>
      <c r="R8" s="4">
        <v>8</v>
      </c>
      <c r="S8" s="15">
        <f>(P8+Q8+R8)/T8</f>
        <v>9.7382836275106512E-4</v>
      </c>
      <c r="T8" s="13">
        <v>8215</v>
      </c>
      <c r="U8" s="5" t="s">
        <v>20</v>
      </c>
      <c r="V8" s="5" t="s">
        <v>17</v>
      </c>
      <c r="W8" s="5" t="s">
        <v>18</v>
      </c>
      <c r="X8" s="5" t="s">
        <v>18</v>
      </c>
      <c r="Y8" s="5" t="s">
        <v>18</v>
      </c>
      <c r="Z8" s="5" t="s">
        <v>18</v>
      </c>
      <c r="AA8" s="5">
        <v>6</v>
      </c>
      <c r="AB8" s="5" t="s">
        <v>21</v>
      </c>
      <c r="AC8" s="5" t="s">
        <v>22</v>
      </c>
      <c r="AD8" s="5" t="s">
        <v>23</v>
      </c>
      <c r="AE8" s="5" t="s">
        <v>18</v>
      </c>
      <c r="AF8" s="5" t="s">
        <v>18</v>
      </c>
      <c r="AG8" s="5" t="s">
        <v>18</v>
      </c>
      <c r="AH8" s="5">
        <v>88</v>
      </c>
      <c r="AI8" s="4">
        <v>1205</v>
      </c>
      <c r="AJ8" s="15">
        <f>AI8/AS8</f>
        <v>0.29383077298219945</v>
      </c>
      <c r="AK8" s="12">
        <v>2129</v>
      </c>
      <c r="AL8" s="15">
        <f>AK8/AS8</f>
        <v>0.51914167276274081</v>
      </c>
      <c r="AM8" s="12">
        <v>755</v>
      </c>
      <c r="AN8" s="15">
        <f>AM8/AS8</f>
        <v>0.18410143867349427</v>
      </c>
      <c r="AO8" s="12">
        <v>0</v>
      </c>
      <c r="AP8" s="4">
        <v>0</v>
      </c>
      <c r="AQ8" s="4">
        <v>12</v>
      </c>
      <c r="AR8" s="15">
        <f>(AO8+AP8+AQ8)/AS8</f>
        <v>2.926115581565472E-3</v>
      </c>
      <c r="AS8" s="13">
        <v>4101</v>
      </c>
      <c r="AT8" s="4">
        <v>12433</v>
      </c>
    </row>
    <row r="9" spans="1:46" x14ac:dyDescent="0.3">
      <c r="A9" s="56" t="s">
        <v>25</v>
      </c>
      <c r="B9" s="4">
        <v>131694</v>
      </c>
      <c r="C9" s="4">
        <v>159</v>
      </c>
      <c r="D9" s="4">
        <v>68</v>
      </c>
      <c r="E9" s="4">
        <v>47</v>
      </c>
      <c r="F9" s="4">
        <v>0</v>
      </c>
      <c r="G9" s="4">
        <v>0</v>
      </c>
      <c r="H9" s="4">
        <v>0</v>
      </c>
      <c r="I9" s="4">
        <v>274</v>
      </c>
      <c r="J9" s="12">
        <v>27763</v>
      </c>
      <c r="K9" s="15">
        <f t="shared" ref="K9:K54" si="1">J9/T9</f>
        <v>0.53815735912694562</v>
      </c>
      <c r="L9" s="12">
        <v>18606</v>
      </c>
      <c r="M9" s="15">
        <f t="shared" si="0"/>
        <v>0.36065827986586285</v>
      </c>
      <c r="N9" s="12">
        <v>5162</v>
      </c>
      <c r="O9" s="15">
        <f t="shared" si="0"/>
        <v>0.10006009032933377</v>
      </c>
      <c r="P9" s="12">
        <v>27</v>
      </c>
      <c r="Q9" s="4">
        <v>15</v>
      </c>
      <c r="R9" s="4">
        <v>16</v>
      </c>
      <c r="S9" s="15">
        <f t="shared" ref="S9:S54" si="2">(P9+Q9+R9)/T9</f>
        <v>1.1242706778576829E-3</v>
      </c>
      <c r="T9" s="13">
        <v>51589</v>
      </c>
      <c r="U9" s="5" t="s">
        <v>31</v>
      </c>
      <c r="V9" s="5" t="s">
        <v>32</v>
      </c>
      <c r="W9" s="5" t="s">
        <v>15</v>
      </c>
      <c r="X9" s="5" t="s">
        <v>18</v>
      </c>
      <c r="Y9" s="5" t="s">
        <v>18</v>
      </c>
      <c r="Z9" s="5" t="s">
        <v>18</v>
      </c>
      <c r="AA9" s="5">
        <v>65</v>
      </c>
      <c r="AB9" s="5" t="s">
        <v>33</v>
      </c>
      <c r="AC9" s="5" t="s">
        <v>34</v>
      </c>
      <c r="AD9" s="5" t="s">
        <v>35</v>
      </c>
      <c r="AE9" s="5" t="s">
        <v>36</v>
      </c>
      <c r="AF9" s="5" t="s">
        <v>36</v>
      </c>
      <c r="AG9" s="5" t="s">
        <v>36</v>
      </c>
      <c r="AH9" s="5">
        <v>982</v>
      </c>
      <c r="AI9" s="4">
        <v>11888</v>
      </c>
      <c r="AJ9" s="15">
        <f>AI9/AS9</f>
        <v>0.36833462432223085</v>
      </c>
      <c r="AK9" s="12">
        <v>13953</v>
      </c>
      <c r="AL9" s="15">
        <f>AK9/AS9</f>
        <v>0.43231603408210689</v>
      </c>
      <c r="AM9" s="12">
        <v>6392</v>
      </c>
      <c r="AN9" s="15">
        <f>AM9/AS9</f>
        <v>0.19804802478698683</v>
      </c>
      <c r="AO9" s="12">
        <v>28</v>
      </c>
      <c r="AP9" s="4">
        <v>6</v>
      </c>
      <c r="AQ9" s="4">
        <v>8</v>
      </c>
      <c r="AR9" s="15">
        <f t="shared" ref="AR9:AR54" si="3">(AO9+AP9+AQ9)/AS9</f>
        <v>1.3013168086754455E-3</v>
      </c>
      <c r="AS9" s="13">
        <v>32275</v>
      </c>
      <c r="AT9" s="4">
        <v>85185</v>
      </c>
    </row>
    <row r="10" spans="1:46" x14ac:dyDescent="0.3">
      <c r="A10" s="56" t="s">
        <v>38</v>
      </c>
      <c r="B10" s="4">
        <v>6175</v>
      </c>
      <c r="C10" s="4">
        <v>8</v>
      </c>
      <c r="D10" s="4">
        <v>9</v>
      </c>
      <c r="E10" s="4">
        <v>2</v>
      </c>
      <c r="F10" s="4">
        <v>0</v>
      </c>
      <c r="G10" s="4">
        <v>0</v>
      </c>
      <c r="H10" s="4">
        <v>0</v>
      </c>
      <c r="I10" s="4">
        <v>19</v>
      </c>
      <c r="J10" s="12">
        <v>442</v>
      </c>
      <c r="K10" s="15">
        <f t="shared" si="1"/>
        <v>0.52934131736526946</v>
      </c>
      <c r="L10" s="12">
        <v>330</v>
      </c>
      <c r="M10" s="15">
        <f t="shared" si="0"/>
        <v>0.39520958083832336</v>
      </c>
      <c r="N10" s="12">
        <v>59</v>
      </c>
      <c r="O10" s="15">
        <f t="shared" si="0"/>
        <v>7.0658682634730532E-2</v>
      </c>
      <c r="P10" s="12">
        <v>0</v>
      </c>
      <c r="Q10" s="4">
        <v>4</v>
      </c>
      <c r="R10" s="4">
        <v>0</v>
      </c>
      <c r="S10" s="15">
        <f t="shared" si="2"/>
        <v>4.7904191616766467E-3</v>
      </c>
      <c r="T10" s="13">
        <v>835</v>
      </c>
      <c r="U10" s="5" t="s">
        <v>36</v>
      </c>
      <c r="V10" s="5" t="s">
        <v>36</v>
      </c>
      <c r="W10" s="5" t="s">
        <v>18</v>
      </c>
      <c r="X10" s="5" t="s">
        <v>18</v>
      </c>
      <c r="Y10" s="5" t="s">
        <v>18</v>
      </c>
      <c r="Z10" s="5" t="s">
        <v>18</v>
      </c>
      <c r="AA10" s="5">
        <v>2</v>
      </c>
      <c r="AB10" s="5" t="s">
        <v>40</v>
      </c>
      <c r="AC10" s="5" t="s">
        <v>41</v>
      </c>
      <c r="AD10" s="5" t="s">
        <v>42</v>
      </c>
      <c r="AE10" s="5" t="s">
        <v>18</v>
      </c>
      <c r="AF10" s="5" t="s">
        <v>18</v>
      </c>
      <c r="AG10" s="5" t="s">
        <v>18</v>
      </c>
      <c r="AH10" s="5">
        <v>19</v>
      </c>
      <c r="AI10" s="4">
        <v>720</v>
      </c>
      <c r="AJ10" s="15">
        <f>AI10/AS10</f>
        <v>0.26490066225165565</v>
      </c>
      <c r="AK10" s="12">
        <v>1588</v>
      </c>
      <c r="AL10" s="15">
        <f>AK10/AS10</f>
        <v>0.58425312729948486</v>
      </c>
      <c r="AM10" s="12">
        <v>406</v>
      </c>
      <c r="AN10" s="15">
        <f>AM10/AS10</f>
        <v>0.14937454010301693</v>
      </c>
      <c r="AO10" s="12">
        <v>0</v>
      </c>
      <c r="AP10" s="4">
        <v>4</v>
      </c>
      <c r="AQ10" s="4">
        <v>0</v>
      </c>
      <c r="AR10" s="15">
        <f t="shared" si="3"/>
        <v>1.4716703458425313E-3</v>
      </c>
      <c r="AS10" s="13">
        <v>2718</v>
      </c>
      <c r="AT10" s="4">
        <v>3593</v>
      </c>
    </row>
    <row r="11" spans="1:46" x14ac:dyDescent="0.3">
      <c r="A11" s="56" t="s">
        <v>43</v>
      </c>
      <c r="B11" s="4">
        <v>146177</v>
      </c>
      <c r="C11" s="4">
        <v>129</v>
      </c>
      <c r="D11" s="4">
        <v>28</v>
      </c>
      <c r="E11" s="4">
        <v>21</v>
      </c>
      <c r="F11" s="4">
        <v>0</v>
      </c>
      <c r="G11" s="4">
        <v>0</v>
      </c>
      <c r="H11" s="4">
        <v>0</v>
      </c>
      <c r="I11" s="4">
        <v>178</v>
      </c>
      <c r="J11" s="12">
        <v>49622</v>
      </c>
      <c r="K11" s="15">
        <f t="shared" si="1"/>
        <v>0.73443350847332201</v>
      </c>
      <c r="L11" s="12">
        <v>6110</v>
      </c>
      <c r="M11" s="15">
        <f t="shared" si="0"/>
        <v>9.0431436394582995E-2</v>
      </c>
      <c r="N11" s="12">
        <v>11505</v>
      </c>
      <c r="O11" s="15">
        <f t="shared" si="0"/>
        <v>0.17028047065788499</v>
      </c>
      <c r="P11" s="12">
        <v>72</v>
      </c>
      <c r="Q11" s="4">
        <v>97</v>
      </c>
      <c r="R11" s="4">
        <v>159</v>
      </c>
      <c r="S11" s="15">
        <f t="shared" si="2"/>
        <v>4.8545844742100197E-3</v>
      </c>
      <c r="T11" s="13">
        <v>67565</v>
      </c>
      <c r="U11" s="5" t="s">
        <v>47</v>
      </c>
      <c r="V11" s="5" t="s">
        <v>41</v>
      </c>
      <c r="W11" s="5" t="s">
        <v>19</v>
      </c>
      <c r="X11" s="5" t="s">
        <v>18</v>
      </c>
      <c r="Y11" s="5" t="s">
        <v>18</v>
      </c>
      <c r="Z11" s="5" t="s">
        <v>18</v>
      </c>
      <c r="AA11" s="5">
        <v>58</v>
      </c>
      <c r="AB11" s="5" t="s">
        <v>48</v>
      </c>
      <c r="AC11" s="5" t="s">
        <v>49</v>
      </c>
      <c r="AD11" s="5" t="s">
        <v>50</v>
      </c>
      <c r="AE11" s="5" t="s">
        <v>18</v>
      </c>
      <c r="AF11" s="5" t="s">
        <v>42</v>
      </c>
      <c r="AG11" s="5" t="s">
        <v>17</v>
      </c>
      <c r="AH11" s="5">
        <v>1123</v>
      </c>
      <c r="AI11" s="4">
        <v>13771</v>
      </c>
      <c r="AJ11" s="15">
        <f>AI11/AS11</f>
        <v>0.50686444109094919</v>
      </c>
      <c r="AK11" s="12">
        <v>6195</v>
      </c>
      <c r="AL11" s="15">
        <f>AK11/AS11</f>
        <v>0.22801722551437301</v>
      </c>
      <c r="AM11" s="12">
        <v>7057</v>
      </c>
      <c r="AN11" s="15">
        <f>AM11/AS11</f>
        <v>0.25974456181677646</v>
      </c>
      <c r="AO11" s="12">
        <v>35</v>
      </c>
      <c r="AP11" s="4">
        <v>45</v>
      </c>
      <c r="AQ11" s="4">
        <v>66</v>
      </c>
      <c r="AR11" s="15">
        <f t="shared" si="3"/>
        <v>5.3737715779012844E-3</v>
      </c>
      <c r="AS11" s="13">
        <v>27169</v>
      </c>
      <c r="AT11" s="4">
        <v>96093</v>
      </c>
    </row>
    <row r="12" spans="1:46" x14ac:dyDescent="0.3">
      <c r="A12" s="56" t="s">
        <v>53</v>
      </c>
      <c r="B12" s="4">
        <v>10254</v>
      </c>
      <c r="C12" s="4">
        <v>8</v>
      </c>
      <c r="D12" s="4">
        <v>9</v>
      </c>
      <c r="E12" s="4">
        <v>0</v>
      </c>
      <c r="F12" s="4">
        <v>0</v>
      </c>
      <c r="G12" s="4">
        <v>0</v>
      </c>
      <c r="H12" s="4">
        <v>0</v>
      </c>
      <c r="I12" s="4">
        <v>17</v>
      </c>
      <c r="J12" s="12">
        <v>1361</v>
      </c>
      <c r="K12" s="15">
        <f t="shared" si="1"/>
        <v>0.56309474555233763</v>
      </c>
      <c r="L12" s="12">
        <v>872</v>
      </c>
      <c r="M12" s="15">
        <f t="shared" si="0"/>
        <v>0.36077782374844847</v>
      </c>
      <c r="N12" s="12">
        <v>180</v>
      </c>
      <c r="O12" s="15">
        <f t="shared" si="0"/>
        <v>7.4472486553578812E-2</v>
      </c>
      <c r="P12" s="12">
        <v>0</v>
      </c>
      <c r="Q12" s="4">
        <v>0</v>
      </c>
      <c r="R12" s="4">
        <v>4</v>
      </c>
      <c r="S12" s="15">
        <f t="shared" si="2"/>
        <v>1.6549441456350847E-3</v>
      </c>
      <c r="T12" s="13">
        <v>2417</v>
      </c>
      <c r="U12" s="5" t="s">
        <v>36</v>
      </c>
      <c r="V12" s="5" t="s">
        <v>40</v>
      </c>
      <c r="W12" s="5" t="s">
        <v>36</v>
      </c>
      <c r="X12" s="5" t="s">
        <v>18</v>
      </c>
      <c r="Y12" s="5" t="s">
        <v>18</v>
      </c>
      <c r="Z12" s="5" t="s">
        <v>18</v>
      </c>
      <c r="AA12" s="5">
        <v>7</v>
      </c>
      <c r="AB12" s="5" t="s">
        <v>54</v>
      </c>
      <c r="AC12" s="5" t="s">
        <v>41</v>
      </c>
      <c r="AD12" s="5" t="s">
        <v>40</v>
      </c>
      <c r="AE12" s="5" t="s">
        <v>18</v>
      </c>
      <c r="AF12" s="5" t="s">
        <v>18</v>
      </c>
      <c r="AG12" s="5" t="s">
        <v>36</v>
      </c>
      <c r="AH12" s="5">
        <v>31</v>
      </c>
      <c r="AI12" s="4">
        <v>1431</v>
      </c>
      <c r="AJ12" s="15">
        <f>AI12/AS12</f>
        <v>0.35685785536159603</v>
      </c>
      <c r="AK12" s="12">
        <v>1760</v>
      </c>
      <c r="AL12" s="15">
        <f>AK12/AS12</f>
        <v>0.43890274314214461</v>
      </c>
      <c r="AM12" s="12">
        <v>814</v>
      </c>
      <c r="AN12" s="15">
        <f>AM12/AS12</f>
        <v>0.20299251870324189</v>
      </c>
      <c r="AO12" s="12">
        <v>0</v>
      </c>
      <c r="AP12" s="4">
        <v>0</v>
      </c>
      <c r="AQ12" s="4">
        <v>5</v>
      </c>
      <c r="AR12" s="15">
        <f t="shared" si="3"/>
        <v>1.2468827930174563E-3</v>
      </c>
      <c r="AS12" s="13">
        <v>4010</v>
      </c>
      <c r="AT12" s="4">
        <v>6482</v>
      </c>
    </row>
    <row r="13" spans="1:46" x14ac:dyDescent="0.3">
      <c r="A13" s="56" t="s">
        <v>55</v>
      </c>
      <c r="B13" s="4">
        <v>14287</v>
      </c>
      <c r="C13" s="4">
        <v>15</v>
      </c>
      <c r="D13" s="4">
        <v>4</v>
      </c>
      <c r="E13" s="4">
        <v>0</v>
      </c>
      <c r="F13" s="4">
        <v>0</v>
      </c>
      <c r="G13" s="4">
        <v>0</v>
      </c>
      <c r="H13" s="4">
        <v>0</v>
      </c>
      <c r="I13" s="4">
        <v>19</v>
      </c>
      <c r="J13" s="12">
        <v>2862</v>
      </c>
      <c r="K13" s="15">
        <f t="shared" si="1"/>
        <v>0.52112163146394752</v>
      </c>
      <c r="L13" s="12">
        <v>2289</v>
      </c>
      <c r="M13" s="15">
        <f t="shared" si="0"/>
        <v>0.41678805535324109</v>
      </c>
      <c r="N13" s="12">
        <v>329</v>
      </c>
      <c r="O13" s="15">
        <f t="shared" si="0"/>
        <v>5.9905316824471956E-2</v>
      </c>
      <c r="P13" s="12">
        <v>8</v>
      </c>
      <c r="Q13" s="4">
        <v>4</v>
      </c>
      <c r="R13" s="4">
        <v>0</v>
      </c>
      <c r="S13" s="15">
        <f t="shared" si="2"/>
        <v>2.1849963583394027E-3</v>
      </c>
      <c r="T13" s="13">
        <v>5492</v>
      </c>
      <c r="U13" s="5" t="s">
        <v>16</v>
      </c>
      <c r="V13" s="5" t="s">
        <v>20</v>
      </c>
      <c r="W13" s="5" t="s">
        <v>36</v>
      </c>
      <c r="X13" s="5" t="s">
        <v>18</v>
      </c>
      <c r="Y13" s="5" t="s">
        <v>18</v>
      </c>
      <c r="Z13" s="5" t="s">
        <v>18</v>
      </c>
      <c r="AA13" s="5">
        <v>12</v>
      </c>
      <c r="AB13" s="5" t="s">
        <v>27</v>
      </c>
      <c r="AC13" s="5" t="s">
        <v>32</v>
      </c>
      <c r="AD13" s="5" t="s">
        <v>16</v>
      </c>
      <c r="AE13" s="5" t="s">
        <v>18</v>
      </c>
      <c r="AF13" s="5" t="s">
        <v>18</v>
      </c>
      <c r="AG13" s="5" t="s">
        <v>18</v>
      </c>
      <c r="AH13" s="5">
        <v>78</v>
      </c>
      <c r="AI13" s="4">
        <v>1746</v>
      </c>
      <c r="AJ13" s="15">
        <f>AI13/AS13</f>
        <v>0.36991525423728816</v>
      </c>
      <c r="AK13" s="12">
        <v>2257</v>
      </c>
      <c r="AL13" s="15">
        <f>AK13/AS13</f>
        <v>0.47817796610169494</v>
      </c>
      <c r="AM13" s="12">
        <v>704</v>
      </c>
      <c r="AN13" s="15">
        <f>AM13/AS13</f>
        <v>0.14915254237288136</v>
      </c>
      <c r="AO13" s="12">
        <v>10</v>
      </c>
      <c r="AP13" s="4">
        <v>3</v>
      </c>
      <c r="AQ13" s="4">
        <v>0</v>
      </c>
      <c r="AR13" s="15">
        <f t="shared" si="3"/>
        <v>2.7542372881355932E-3</v>
      </c>
      <c r="AS13" s="13">
        <v>4720</v>
      </c>
      <c r="AT13" s="4">
        <v>10321</v>
      </c>
    </row>
    <row r="14" spans="1:46" x14ac:dyDescent="0.3">
      <c r="A14" s="56" t="s">
        <v>56</v>
      </c>
      <c r="B14" s="4">
        <v>139330</v>
      </c>
      <c r="C14" s="4">
        <v>126</v>
      </c>
      <c r="D14" s="4">
        <v>50</v>
      </c>
      <c r="E14" s="4">
        <v>38</v>
      </c>
      <c r="F14" s="4">
        <v>0</v>
      </c>
      <c r="G14" s="4">
        <v>0</v>
      </c>
      <c r="H14" s="4">
        <v>0</v>
      </c>
      <c r="I14" s="4">
        <v>214</v>
      </c>
      <c r="J14" s="12">
        <v>26945</v>
      </c>
      <c r="K14" s="15">
        <f t="shared" si="1"/>
        <v>0.50654209121329474</v>
      </c>
      <c r="L14" s="12">
        <v>16804</v>
      </c>
      <c r="M14" s="15">
        <f t="shared" si="0"/>
        <v>0.31590028950633531</v>
      </c>
      <c r="N14" s="12">
        <v>9122</v>
      </c>
      <c r="O14" s="15">
        <f t="shared" si="0"/>
        <v>0.17148550588412226</v>
      </c>
      <c r="P14" s="12">
        <v>87</v>
      </c>
      <c r="Q14" s="4">
        <v>194</v>
      </c>
      <c r="R14" s="4">
        <v>42</v>
      </c>
      <c r="S14" s="15">
        <f t="shared" si="2"/>
        <v>6.0721133962476975E-3</v>
      </c>
      <c r="T14" s="13">
        <v>53194</v>
      </c>
      <c r="U14" s="5" t="s">
        <v>22</v>
      </c>
      <c r="V14" s="5" t="s">
        <v>32</v>
      </c>
      <c r="W14" s="5" t="s">
        <v>60</v>
      </c>
      <c r="X14" s="5" t="s">
        <v>18</v>
      </c>
      <c r="Y14" s="5" t="s">
        <v>20</v>
      </c>
      <c r="Z14" s="5" t="s">
        <v>18</v>
      </c>
      <c r="AA14" s="5">
        <v>67</v>
      </c>
      <c r="AB14" s="5" t="s">
        <v>61</v>
      </c>
      <c r="AC14" s="5" t="s">
        <v>62</v>
      </c>
      <c r="AD14" s="5" t="s">
        <v>63</v>
      </c>
      <c r="AE14" s="5" t="s">
        <v>23</v>
      </c>
      <c r="AF14" s="5" t="s">
        <v>17</v>
      </c>
      <c r="AG14" s="5" t="s">
        <v>17</v>
      </c>
      <c r="AH14" s="5">
        <v>941</v>
      </c>
      <c r="AI14" s="4">
        <v>13221</v>
      </c>
      <c r="AJ14" s="15">
        <f>AI14/AS14</f>
        <v>0.30449803081600219</v>
      </c>
      <c r="AK14" s="12">
        <v>16236</v>
      </c>
      <c r="AL14" s="15">
        <f>AK14/AS14</f>
        <v>0.37393767705382436</v>
      </c>
      <c r="AM14" s="12">
        <v>13713</v>
      </c>
      <c r="AN14" s="15">
        <f>AM14/AS14</f>
        <v>0.31582947557520902</v>
      </c>
      <c r="AO14" s="12">
        <v>63</v>
      </c>
      <c r="AP14" s="4">
        <v>153</v>
      </c>
      <c r="AQ14" s="4">
        <v>33</v>
      </c>
      <c r="AR14" s="15">
        <f t="shared" si="3"/>
        <v>5.7348165549644167E-3</v>
      </c>
      <c r="AS14" s="13">
        <v>43419</v>
      </c>
      <c r="AT14" s="4">
        <v>97835</v>
      </c>
    </row>
    <row r="15" spans="1:46" x14ac:dyDescent="0.3">
      <c r="A15" s="56" t="s">
        <v>64</v>
      </c>
      <c r="B15" s="4">
        <v>163078</v>
      </c>
      <c r="C15" s="4">
        <v>153</v>
      </c>
      <c r="D15" s="4">
        <v>72</v>
      </c>
      <c r="E15" s="4">
        <v>51</v>
      </c>
      <c r="F15" s="4">
        <v>0</v>
      </c>
      <c r="G15" s="4">
        <v>0</v>
      </c>
      <c r="H15" s="4">
        <v>0</v>
      </c>
      <c r="I15" s="4">
        <v>276</v>
      </c>
      <c r="J15" s="12">
        <v>30574</v>
      </c>
      <c r="K15" s="15">
        <f t="shared" si="1"/>
        <v>0.53267592382877149</v>
      </c>
      <c r="L15" s="12">
        <v>18313</v>
      </c>
      <c r="M15" s="15">
        <f t="shared" si="0"/>
        <v>0.31905848737738907</v>
      </c>
      <c r="N15" s="12">
        <v>8375</v>
      </c>
      <c r="O15" s="15">
        <f t="shared" si="0"/>
        <v>0.14591354948864924</v>
      </c>
      <c r="P15" s="12">
        <v>26</v>
      </c>
      <c r="Q15" s="4">
        <v>58</v>
      </c>
      <c r="R15" s="4">
        <v>51</v>
      </c>
      <c r="S15" s="15">
        <f t="shared" si="2"/>
        <v>2.3520393051901668E-3</v>
      </c>
      <c r="T15" s="13">
        <v>57397</v>
      </c>
      <c r="U15" s="5" t="s">
        <v>68</v>
      </c>
      <c r="V15" s="5" t="s">
        <v>60</v>
      </c>
      <c r="W15" s="5" t="s">
        <v>69</v>
      </c>
      <c r="X15" s="5" t="s">
        <v>18</v>
      </c>
      <c r="Y15" s="5" t="s">
        <v>18</v>
      </c>
      <c r="Z15" s="5" t="s">
        <v>18</v>
      </c>
      <c r="AA15" s="5">
        <v>77</v>
      </c>
      <c r="AB15" s="5" t="s">
        <v>70</v>
      </c>
      <c r="AC15" s="5" t="s">
        <v>71</v>
      </c>
      <c r="AD15" s="5" t="s">
        <v>72</v>
      </c>
      <c r="AE15" s="5" t="s">
        <v>36</v>
      </c>
      <c r="AF15" s="5" t="s">
        <v>20</v>
      </c>
      <c r="AG15" s="5" t="s">
        <v>18</v>
      </c>
      <c r="AH15" s="5">
        <v>1485</v>
      </c>
      <c r="AI15" s="4">
        <v>15464</v>
      </c>
      <c r="AJ15" s="15">
        <f>AI15/AS15</f>
        <v>0.34194989275368726</v>
      </c>
      <c r="AK15" s="12">
        <v>18021</v>
      </c>
      <c r="AL15" s="15">
        <f>AK15/AS15</f>
        <v>0.39849191782942306</v>
      </c>
      <c r="AM15" s="12">
        <v>11629</v>
      </c>
      <c r="AN15" s="15">
        <f>AM15/AS15</f>
        <v>0.25714791146098226</v>
      </c>
      <c r="AO15" s="12">
        <v>16</v>
      </c>
      <c r="AP15" s="4">
        <v>70</v>
      </c>
      <c r="AQ15" s="4">
        <v>23</v>
      </c>
      <c r="AR15" s="15">
        <f t="shared" si="3"/>
        <v>2.4102779559073925E-3</v>
      </c>
      <c r="AS15" s="13">
        <v>45223</v>
      </c>
      <c r="AT15" s="4">
        <v>104458</v>
      </c>
    </row>
    <row r="16" spans="1:46" x14ac:dyDescent="0.3">
      <c r="A16" s="56" t="s">
        <v>73</v>
      </c>
      <c r="B16" s="4">
        <v>11076</v>
      </c>
      <c r="C16" s="4">
        <v>9</v>
      </c>
      <c r="D16" s="4">
        <v>7</v>
      </c>
      <c r="E16" s="4">
        <v>2</v>
      </c>
      <c r="F16" s="4">
        <v>0</v>
      </c>
      <c r="G16" s="4">
        <v>0</v>
      </c>
      <c r="H16" s="4">
        <v>0</v>
      </c>
      <c r="I16" s="4">
        <v>18</v>
      </c>
      <c r="J16" s="12">
        <v>2657</v>
      </c>
      <c r="K16" s="15">
        <f t="shared" si="1"/>
        <v>0.61718931475029037</v>
      </c>
      <c r="L16" s="12">
        <v>1276</v>
      </c>
      <c r="M16" s="15">
        <f t="shared" si="0"/>
        <v>0.29639953542392566</v>
      </c>
      <c r="N16" s="12">
        <v>357</v>
      </c>
      <c r="O16" s="15">
        <f t="shared" si="0"/>
        <v>8.2926829268292687E-2</v>
      </c>
      <c r="P16" s="12">
        <v>12</v>
      </c>
      <c r="Q16" s="4">
        <v>0</v>
      </c>
      <c r="R16" s="4">
        <v>3</v>
      </c>
      <c r="S16" s="15">
        <f t="shared" si="2"/>
        <v>3.4843205574912892E-3</v>
      </c>
      <c r="T16" s="13">
        <v>4305</v>
      </c>
      <c r="U16" s="5" t="s">
        <v>42</v>
      </c>
      <c r="V16" s="5" t="s">
        <v>20</v>
      </c>
      <c r="W16" s="5" t="s">
        <v>18</v>
      </c>
      <c r="X16" s="5" t="s">
        <v>18</v>
      </c>
      <c r="Y16" s="5" t="s">
        <v>18</v>
      </c>
      <c r="Z16" s="5" t="s">
        <v>18</v>
      </c>
      <c r="AA16" s="5">
        <v>5</v>
      </c>
      <c r="AB16" s="5" t="s">
        <v>75</v>
      </c>
      <c r="AC16" s="5" t="s">
        <v>60</v>
      </c>
      <c r="AD16" s="5" t="s">
        <v>16</v>
      </c>
      <c r="AE16" s="5" t="s">
        <v>18</v>
      </c>
      <c r="AF16" s="5" t="s">
        <v>18</v>
      </c>
      <c r="AG16" s="5" t="s">
        <v>18</v>
      </c>
      <c r="AH16" s="5">
        <v>58</v>
      </c>
      <c r="AI16" s="4">
        <v>1226</v>
      </c>
      <c r="AJ16" s="15">
        <f>AI16/AS16</f>
        <v>0.31395646606914213</v>
      </c>
      <c r="AK16" s="12">
        <v>1877</v>
      </c>
      <c r="AL16" s="15">
        <f>AK16/AS16</f>
        <v>0.48066581306017925</v>
      </c>
      <c r="AM16" s="12">
        <v>784</v>
      </c>
      <c r="AN16" s="15">
        <f>AM16/AS16</f>
        <v>0.20076824583866837</v>
      </c>
      <c r="AO16" s="12">
        <v>16</v>
      </c>
      <c r="AP16" s="4">
        <v>0</v>
      </c>
      <c r="AQ16" s="4">
        <v>2</v>
      </c>
      <c r="AR16" s="15">
        <f t="shared" si="3"/>
        <v>4.6094750320102434E-3</v>
      </c>
      <c r="AS16" s="13">
        <v>3905</v>
      </c>
      <c r="AT16" s="4">
        <v>8291</v>
      </c>
    </row>
    <row r="17" spans="1:46" x14ac:dyDescent="0.3">
      <c r="A17" s="56" t="s">
        <v>76</v>
      </c>
      <c r="B17" s="4">
        <v>525599</v>
      </c>
      <c r="C17" s="4">
        <v>318</v>
      </c>
      <c r="D17" s="4">
        <v>262</v>
      </c>
      <c r="E17" s="4">
        <v>155</v>
      </c>
      <c r="F17" s="4">
        <v>2</v>
      </c>
      <c r="G17" s="4">
        <v>4</v>
      </c>
      <c r="H17" s="4">
        <v>2</v>
      </c>
      <c r="I17" s="4">
        <v>743</v>
      </c>
      <c r="J17" s="12">
        <v>29421</v>
      </c>
      <c r="K17" s="15">
        <f t="shared" si="1"/>
        <v>0.31534776037814721</v>
      </c>
      <c r="L17" s="12">
        <v>43845</v>
      </c>
      <c r="M17" s="15">
        <f t="shared" si="0"/>
        <v>0.46995080227660052</v>
      </c>
      <c r="N17" s="12">
        <v>19661</v>
      </c>
      <c r="O17" s="15">
        <f t="shared" si="0"/>
        <v>0.21073560779017547</v>
      </c>
      <c r="P17" s="12">
        <v>33</v>
      </c>
      <c r="Q17" s="4">
        <v>210</v>
      </c>
      <c r="R17" s="4">
        <v>127</v>
      </c>
      <c r="S17" s="15">
        <f t="shared" si="2"/>
        <v>3.9658295550767976E-3</v>
      </c>
      <c r="T17" s="13">
        <v>93297</v>
      </c>
      <c r="U17" s="5" t="s">
        <v>39</v>
      </c>
      <c r="V17" s="5" t="s">
        <v>77</v>
      </c>
      <c r="W17" s="5" t="s">
        <v>47</v>
      </c>
      <c r="X17" s="5" t="s">
        <v>18</v>
      </c>
      <c r="Y17" s="5" t="s">
        <v>36</v>
      </c>
      <c r="Z17" s="5" t="s">
        <v>36</v>
      </c>
      <c r="AA17" s="5">
        <v>155</v>
      </c>
      <c r="AB17" s="5" t="s">
        <v>78</v>
      </c>
      <c r="AC17" s="5" t="s">
        <v>79</v>
      </c>
      <c r="AD17" s="5" t="s">
        <v>33</v>
      </c>
      <c r="AE17" s="5" t="s">
        <v>18</v>
      </c>
      <c r="AF17" s="5" t="s">
        <v>74</v>
      </c>
      <c r="AG17" s="5" t="s">
        <v>17</v>
      </c>
      <c r="AH17" s="5">
        <v>3177</v>
      </c>
      <c r="AI17" s="4">
        <v>25649</v>
      </c>
      <c r="AJ17" s="15">
        <f>AI17/AS17</f>
        <v>0.21112894596040663</v>
      </c>
      <c r="AK17" s="12">
        <v>56016</v>
      </c>
      <c r="AL17" s="15">
        <f>AK17/AS17</f>
        <v>0.46109396221755772</v>
      </c>
      <c r="AM17" s="12">
        <v>39335</v>
      </c>
      <c r="AN17" s="15">
        <f>AM17/AS17</f>
        <v>0.32378482940280695</v>
      </c>
      <c r="AO17" s="12">
        <v>92</v>
      </c>
      <c r="AP17" s="4">
        <v>229</v>
      </c>
      <c r="AQ17" s="4">
        <v>164</v>
      </c>
      <c r="AR17" s="15">
        <f t="shared" si="3"/>
        <v>3.9922624192287115E-3</v>
      </c>
      <c r="AS17" s="13">
        <v>121485</v>
      </c>
      <c r="AT17" s="4">
        <v>218857</v>
      </c>
    </row>
    <row r="18" spans="1:46" x14ac:dyDescent="0.3">
      <c r="A18" s="56" t="s">
        <v>80</v>
      </c>
      <c r="B18" s="4">
        <v>35220</v>
      </c>
      <c r="C18" s="4">
        <v>24</v>
      </c>
      <c r="D18" s="4">
        <v>20</v>
      </c>
      <c r="E18" s="4">
        <v>4</v>
      </c>
      <c r="F18" s="4">
        <v>0</v>
      </c>
      <c r="G18" s="4">
        <v>0</v>
      </c>
      <c r="H18" s="4">
        <v>0</v>
      </c>
      <c r="I18" s="4">
        <v>48</v>
      </c>
      <c r="J18" s="12">
        <v>11462</v>
      </c>
      <c r="K18" s="15">
        <f t="shared" si="1"/>
        <v>0.63526021171645508</v>
      </c>
      <c r="L18" s="12">
        <v>5816</v>
      </c>
      <c r="M18" s="15">
        <f t="shared" si="0"/>
        <v>0.3223410741007593</v>
      </c>
      <c r="N18" s="12">
        <v>690</v>
      </c>
      <c r="O18" s="15">
        <f t="shared" si="0"/>
        <v>3.824197749819875E-2</v>
      </c>
      <c r="P18" s="12">
        <v>72</v>
      </c>
      <c r="Q18" s="4">
        <v>3</v>
      </c>
      <c r="R18" s="4">
        <v>0</v>
      </c>
      <c r="S18" s="15">
        <f t="shared" si="2"/>
        <v>4.1567366845868207E-3</v>
      </c>
      <c r="T18" s="13">
        <v>18043</v>
      </c>
      <c r="U18" s="5" t="s">
        <v>40</v>
      </c>
      <c r="V18" s="5" t="s">
        <v>17</v>
      </c>
      <c r="W18" s="5" t="s">
        <v>36</v>
      </c>
      <c r="X18" s="5" t="s">
        <v>18</v>
      </c>
      <c r="Y18" s="5" t="s">
        <v>18</v>
      </c>
      <c r="Z18" s="5" t="s">
        <v>18</v>
      </c>
      <c r="AA18" s="5">
        <v>10</v>
      </c>
      <c r="AB18" s="5" t="s">
        <v>82</v>
      </c>
      <c r="AC18" s="5" t="s">
        <v>67</v>
      </c>
      <c r="AD18" s="5" t="s">
        <v>16</v>
      </c>
      <c r="AE18" s="5" t="s">
        <v>18</v>
      </c>
      <c r="AF18" s="5" t="s">
        <v>18</v>
      </c>
      <c r="AG18" s="5" t="s">
        <v>18</v>
      </c>
      <c r="AH18" s="5">
        <v>186</v>
      </c>
      <c r="AI18" s="4">
        <v>2976</v>
      </c>
      <c r="AJ18" s="15">
        <f>AI18/AS18</f>
        <v>0.42617786051840184</v>
      </c>
      <c r="AK18" s="12">
        <v>3327</v>
      </c>
      <c r="AL18" s="15">
        <f>AK18/AS18</f>
        <v>0.47644278963196335</v>
      </c>
      <c r="AM18" s="12">
        <v>649</v>
      </c>
      <c r="AN18" s="15">
        <f>AM18/AS18</f>
        <v>9.2939997135901481E-2</v>
      </c>
      <c r="AO18" s="12">
        <v>29</v>
      </c>
      <c r="AP18" s="4">
        <v>2</v>
      </c>
      <c r="AQ18" s="4">
        <v>0</v>
      </c>
      <c r="AR18" s="15">
        <f t="shared" si="3"/>
        <v>4.4393527137333525E-3</v>
      </c>
      <c r="AS18" s="13">
        <v>6983</v>
      </c>
      <c r="AT18" s="4">
        <v>25270</v>
      </c>
    </row>
    <row r="19" spans="1:46" x14ac:dyDescent="0.3">
      <c r="A19" s="56" t="s">
        <v>84</v>
      </c>
      <c r="B19" s="4">
        <v>21884</v>
      </c>
      <c r="C19" s="4">
        <v>24</v>
      </c>
      <c r="D19" s="4">
        <v>9</v>
      </c>
      <c r="E19" s="4">
        <v>4</v>
      </c>
      <c r="F19" s="4">
        <v>0</v>
      </c>
      <c r="G19" s="4">
        <v>0</v>
      </c>
      <c r="H19" s="4">
        <v>0</v>
      </c>
      <c r="I19" s="4">
        <v>37</v>
      </c>
      <c r="J19" s="12">
        <v>4986</v>
      </c>
      <c r="K19" s="15">
        <f t="shared" si="1"/>
        <v>0.57575057736720558</v>
      </c>
      <c r="L19" s="12">
        <v>3159</v>
      </c>
      <c r="M19" s="15">
        <f t="shared" si="0"/>
        <v>0.36478060046189376</v>
      </c>
      <c r="N19" s="12">
        <v>512</v>
      </c>
      <c r="O19" s="15">
        <f t="shared" si="0"/>
        <v>5.9122401847575057E-2</v>
      </c>
      <c r="P19" s="12">
        <v>0</v>
      </c>
      <c r="Q19" s="4">
        <v>3</v>
      </c>
      <c r="R19" s="4">
        <v>0</v>
      </c>
      <c r="S19" s="15">
        <f t="shared" si="2"/>
        <v>3.464203233256351E-4</v>
      </c>
      <c r="T19" s="13">
        <v>8660</v>
      </c>
      <c r="U19" s="5" t="s">
        <v>40</v>
      </c>
      <c r="V19" s="5" t="s">
        <v>23</v>
      </c>
      <c r="W19" s="5" t="s">
        <v>18</v>
      </c>
      <c r="X19" s="5" t="s">
        <v>18</v>
      </c>
      <c r="Y19" s="5" t="s">
        <v>18</v>
      </c>
      <c r="Z19" s="5" t="s">
        <v>18</v>
      </c>
      <c r="AA19" s="5">
        <v>11</v>
      </c>
      <c r="AB19" s="5" t="s">
        <v>85</v>
      </c>
      <c r="AC19" s="5" t="s">
        <v>83</v>
      </c>
      <c r="AD19" s="5" t="s">
        <v>19</v>
      </c>
      <c r="AE19" s="5" t="s">
        <v>18</v>
      </c>
      <c r="AF19" s="5" t="s">
        <v>18</v>
      </c>
      <c r="AG19" s="5" t="s">
        <v>18</v>
      </c>
      <c r="AH19" s="5">
        <v>108</v>
      </c>
      <c r="AI19" s="4">
        <v>2467</v>
      </c>
      <c r="AJ19" s="15">
        <f>AI19/AS19</f>
        <v>0.35542429044806223</v>
      </c>
      <c r="AK19" s="12">
        <v>3618</v>
      </c>
      <c r="AL19" s="15">
        <f>AK19/AS19</f>
        <v>0.52125054026797291</v>
      </c>
      <c r="AM19" s="12">
        <v>855</v>
      </c>
      <c r="AN19" s="15">
        <f>AM19/AS19</f>
        <v>0.12318109782452097</v>
      </c>
      <c r="AO19" s="12">
        <v>1</v>
      </c>
      <c r="AP19" s="4">
        <v>0</v>
      </c>
      <c r="AQ19" s="4">
        <v>0</v>
      </c>
      <c r="AR19" s="15">
        <f t="shared" si="3"/>
        <v>1.4407145944388418E-4</v>
      </c>
      <c r="AS19" s="13">
        <v>6941</v>
      </c>
      <c r="AT19" s="4">
        <v>15757</v>
      </c>
    </row>
    <row r="20" spans="1:46" x14ac:dyDescent="0.3">
      <c r="A20" s="56" t="s">
        <v>86</v>
      </c>
      <c r="B20" s="4">
        <v>27483</v>
      </c>
      <c r="C20" s="4">
        <v>18</v>
      </c>
      <c r="D20" s="4">
        <v>10</v>
      </c>
      <c r="E20" s="4">
        <v>0</v>
      </c>
      <c r="F20" s="4">
        <v>0</v>
      </c>
      <c r="G20" s="4">
        <v>0</v>
      </c>
      <c r="H20" s="4">
        <v>0</v>
      </c>
      <c r="I20" s="4">
        <v>28</v>
      </c>
      <c r="J20" s="12">
        <v>6856</v>
      </c>
      <c r="K20" s="15">
        <f t="shared" si="1"/>
        <v>0.60688678410197394</v>
      </c>
      <c r="L20" s="12">
        <v>3860</v>
      </c>
      <c r="M20" s="15">
        <f t="shared" si="0"/>
        <v>0.34168363282287334</v>
      </c>
      <c r="N20" s="12">
        <v>563</v>
      </c>
      <c r="O20" s="15">
        <f t="shared" si="0"/>
        <v>4.9836239709657434E-2</v>
      </c>
      <c r="P20" s="12">
        <v>0</v>
      </c>
      <c r="Q20" s="4">
        <v>16</v>
      </c>
      <c r="R20" s="4">
        <v>2</v>
      </c>
      <c r="S20" s="15">
        <f t="shared" si="2"/>
        <v>1.5933433654952641E-3</v>
      </c>
      <c r="T20" s="13">
        <v>11297</v>
      </c>
      <c r="U20" s="5" t="s">
        <v>41</v>
      </c>
      <c r="V20" s="5" t="s">
        <v>18</v>
      </c>
      <c r="W20" s="5" t="s">
        <v>18</v>
      </c>
      <c r="X20" s="5" t="s">
        <v>18</v>
      </c>
      <c r="Y20" s="5" t="s">
        <v>18</v>
      </c>
      <c r="Z20" s="5" t="s">
        <v>18</v>
      </c>
      <c r="AA20" s="5">
        <v>11</v>
      </c>
      <c r="AB20" s="5" t="s">
        <v>85</v>
      </c>
      <c r="AC20" s="5" t="s">
        <v>88</v>
      </c>
      <c r="AD20" s="5" t="s">
        <v>74</v>
      </c>
      <c r="AE20" s="5" t="s">
        <v>18</v>
      </c>
      <c r="AF20" s="5" t="s">
        <v>18</v>
      </c>
      <c r="AG20" s="5" t="s">
        <v>18</v>
      </c>
      <c r="AH20" s="5">
        <v>109</v>
      </c>
      <c r="AI20" s="4">
        <v>3002</v>
      </c>
      <c r="AJ20" s="15">
        <f>AI20/AS20</f>
        <v>0.40398331314762481</v>
      </c>
      <c r="AK20" s="12">
        <v>3487</v>
      </c>
      <c r="AL20" s="15">
        <f>AK20/AS20</f>
        <v>0.46925043735701788</v>
      </c>
      <c r="AM20" s="12">
        <v>938</v>
      </c>
      <c r="AN20" s="15">
        <f>AM20/AS20</f>
        <v>0.12622796393486746</v>
      </c>
      <c r="AO20" s="12">
        <v>0</v>
      </c>
      <c r="AP20" s="4">
        <v>4</v>
      </c>
      <c r="AQ20" s="4">
        <v>0</v>
      </c>
      <c r="AR20" s="15">
        <f t="shared" si="3"/>
        <v>5.3828556048983987E-4</v>
      </c>
      <c r="AS20" s="13">
        <v>7431</v>
      </c>
      <c r="AT20" s="4">
        <v>18876</v>
      </c>
    </row>
    <row r="21" spans="1:46" x14ac:dyDescent="0.3">
      <c r="A21" s="56" t="s">
        <v>89</v>
      </c>
      <c r="B21" s="4">
        <v>24070</v>
      </c>
      <c r="C21" s="4">
        <v>16</v>
      </c>
      <c r="D21" s="4">
        <v>19</v>
      </c>
      <c r="E21" s="4">
        <v>7</v>
      </c>
      <c r="F21" s="4">
        <v>0</v>
      </c>
      <c r="G21" s="4">
        <v>0</v>
      </c>
      <c r="H21" s="4">
        <v>0</v>
      </c>
      <c r="I21" s="4">
        <v>42</v>
      </c>
      <c r="J21" s="12">
        <v>4345</v>
      </c>
      <c r="K21" s="15">
        <f t="shared" si="1"/>
        <v>0.51967468006219353</v>
      </c>
      <c r="L21" s="12">
        <v>3297</v>
      </c>
      <c r="M21" s="15">
        <f t="shared" si="0"/>
        <v>0.3943308216720488</v>
      </c>
      <c r="N21" s="12">
        <v>716</v>
      </c>
      <c r="O21" s="15">
        <f t="shared" si="0"/>
        <v>8.5635689510824065E-2</v>
      </c>
      <c r="P21" s="12">
        <v>3</v>
      </c>
      <c r="Q21" s="4">
        <v>0</v>
      </c>
      <c r="R21" s="4">
        <v>0</v>
      </c>
      <c r="S21" s="15">
        <f t="shared" si="2"/>
        <v>3.588087549336204E-4</v>
      </c>
      <c r="T21" s="13">
        <v>8361</v>
      </c>
      <c r="U21" s="5" t="s">
        <v>74</v>
      </c>
      <c r="V21" s="5" t="s">
        <v>23</v>
      </c>
      <c r="W21" s="5" t="s">
        <v>18</v>
      </c>
      <c r="X21" s="5" t="s">
        <v>18</v>
      </c>
      <c r="Y21" s="5" t="s">
        <v>18</v>
      </c>
      <c r="Z21" s="5" t="s">
        <v>18</v>
      </c>
      <c r="AA21" s="5">
        <v>13</v>
      </c>
      <c r="AB21" s="5" t="s">
        <v>75</v>
      </c>
      <c r="AC21" s="5" t="s">
        <v>37</v>
      </c>
      <c r="AD21" s="5" t="s">
        <v>42</v>
      </c>
      <c r="AE21" s="5" t="s">
        <v>18</v>
      </c>
      <c r="AF21" s="5" t="s">
        <v>18</v>
      </c>
      <c r="AG21" s="5" t="s">
        <v>18</v>
      </c>
      <c r="AH21" s="5">
        <v>67</v>
      </c>
      <c r="AI21" s="4">
        <v>2101</v>
      </c>
      <c r="AJ21" s="15">
        <f>AI21/AS21</f>
        <v>0.25466666666666665</v>
      </c>
      <c r="AK21" s="12">
        <v>4253</v>
      </c>
      <c r="AL21" s="15">
        <f>AK21/AS21</f>
        <v>0.51551515151515148</v>
      </c>
      <c r="AM21" s="12">
        <v>1893</v>
      </c>
      <c r="AN21" s="15">
        <f>AM21/AS21</f>
        <v>0.22945454545454547</v>
      </c>
      <c r="AO21" s="12">
        <v>3</v>
      </c>
      <c r="AP21" s="4">
        <v>0</v>
      </c>
      <c r="AQ21" s="4">
        <v>0</v>
      </c>
      <c r="AR21" s="15">
        <f t="shared" si="3"/>
        <v>3.6363636363636361E-4</v>
      </c>
      <c r="AS21" s="13">
        <v>8250</v>
      </c>
      <c r="AT21" s="4">
        <v>16733</v>
      </c>
    </row>
    <row r="22" spans="1:46" x14ac:dyDescent="0.3">
      <c r="A22" s="56" t="s">
        <v>91</v>
      </c>
      <c r="B22" s="4">
        <v>29524</v>
      </c>
      <c r="C22" s="4">
        <v>33</v>
      </c>
      <c r="D22" s="4">
        <v>19</v>
      </c>
      <c r="E22" s="4">
        <v>4</v>
      </c>
      <c r="F22" s="4">
        <v>0</v>
      </c>
      <c r="G22" s="4">
        <v>0</v>
      </c>
      <c r="H22" s="4">
        <v>0</v>
      </c>
      <c r="I22" s="4">
        <v>56</v>
      </c>
      <c r="J22" s="12">
        <v>6067</v>
      </c>
      <c r="K22" s="15">
        <f t="shared" si="1"/>
        <v>0.58113026819923375</v>
      </c>
      <c r="L22" s="12">
        <v>3412</v>
      </c>
      <c r="M22" s="15">
        <f t="shared" si="0"/>
        <v>0.3268199233716475</v>
      </c>
      <c r="N22" s="12">
        <v>921</v>
      </c>
      <c r="O22" s="15">
        <f t="shared" si="0"/>
        <v>8.8218390804597702E-2</v>
      </c>
      <c r="P22" s="12">
        <v>0</v>
      </c>
      <c r="Q22" s="4">
        <v>35</v>
      </c>
      <c r="R22" s="4">
        <v>5</v>
      </c>
      <c r="S22" s="15">
        <f t="shared" si="2"/>
        <v>3.8314176245210726E-3</v>
      </c>
      <c r="T22" s="13">
        <v>10440</v>
      </c>
      <c r="U22" s="5" t="s">
        <v>17</v>
      </c>
      <c r="V22" s="5" t="s">
        <v>42</v>
      </c>
      <c r="W22" s="5" t="s">
        <v>18</v>
      </c>
      <c r="X22" s="5" t="s">
        <v>18</v>
      </c>
      <c r="Y22" s="5" t="s">
        <v>18</v>
      </c>
      <c r="Z22" s="5" t="s">
        <v>18</v>
      </c>
      <c r="AA22" s="5">
        <v>7</v>
      </c>
      <c r="AB22" s="5" t="s">
        <v>92</v>
      </c>
      <c r="AC22" s="5" t="s">
        <v>93</v>
      </c>
      <c r="AD22" s="5" t="s">
        <v>45</v>
      </c>
      <c r="AE22" s="5" t="s">
        <v>18</v>
      </c>
      <c r="AF22" s="5" t="s">
        <v>18</v>
      </c>
      <c r="AG22" s="5" t="s">
        <v>18</v>
      </c>
      <c r="AH22" s="5">
        <v>178</v>
      </c>
      <c r="AI22" s="4">
        <v>2894</v>
      </c>
      <c r="AJ22" s="15">
        <f>AI22/AS22</f>
        <v>0.33643338758428271</v>
      </c>
      <c r="AK22" s="12">
        <v>3969</v>
      </c>
      <c r="AL22" s="15">
        <f>AK22/AS22</f>
        <v>0.46140432457568009</v>
      </c>
      <c r="AM22" s="12">
        <v>1708</v>
      </c>
      <c r="AN22" s="15">
        <f>AM22/AS22</f>
        <v>0.19855847477330854</v>
      </c>
      <c r="AO22" s="12">
        <v>0</v>
      </c>
      <c r="AP22" s="4">
        <v>28</v>
      </c>
      <c r="AQ22" s="4">
        <v>3</v>
      </c>
      <c r="AR22" s="15">
        <f t="shared" si="3"/>
        <v>3.6038130667286677E-3</v>
      </c>
      <c r="AS22" s="13">
        <v>8602</v>
      </c>
      <c r="AT22" s="4">
        <v>19283</v>
      </c>
    </row>
    <row r="23" spans="1:46" x14ac:dyDescent="0.3">
      <c r="A23" s="56" t="s">
        <v>94</v>
      </c>
      <c r="B23" s="4">
        <v>48034</v>
      </c>
      <c r="C23" s="4">
        <v>41</v>
      </c>
      <c r="D23" s="4">
        <v>31</v>
      </c>
      <c r="E23" s="4">
        <v>5</v>
      </c>
      <c r="F23" s="4">
        <v>0</v>
      </c>
      <c r="G23" s="4">
        <v>0</v>
      </c>
      <c r="H23" s="4">
        <v>0</v>
      </c>
      <c r="I23" s="4">
        <v>77</v>
      </c>
      <c r="J23" s="12">
        <v>8807</v>
      </c>
      <c r="K23" s="15">
        <f t="shared" si="1"/>
        <v>0.52322956273764254</v>
      </c>
      <c r="L23" s="12">
        <v>6827</v>
      </c>
      <c r="M23" s="15">
        <f t="shared" si="0"/>
        <v>0.40559648288973382</v>
      </c>
      <c r="N23" s="12">
        <v>1174</v>
      </c>
      <c r="O23" s="15">
        <f t="shared" si="0"/>
        <v>6.9748098859315585E-2</v>
      </c>
      <c r="P23" s="12">
        <v>0</v>
      </c>
      <c r="Q23" s="4">
        <v>19</v>
      </c>
      <c r="R23" s="4">
        <v>5</v>
      </c>
      <c r="S23" s="15">
        <f t="shared" si="2"/>
        <v>1.4258555133079848E-3</v>
      </c>
      <c r="T23" s="13">
        <v>16832</v>
      </c>
      <c r="U23" s="5" t="s">
        <v>95</v>
      </c>
      <c r="V23" s="5" t="s">
        <v>40</v>
      </c>
      <c r="W23" s="5" t="s">
        <v>23</v>
      </c>
      <c r="X23" s="5" t="s">
        <v>18</v>
      </c>
      <c r="Y23" s="5" t="s">
        <v>18</v>
      </c>
      <c r="Z23" s="5" t="s">
        <v>18</v>
      </c>
      <c r="AA23" s="5">
        <v>28</v>
      </c>
      <c r="AB23" s="5" t="s">
        <v>96</v>
      </c>
      <c r="AC23" s="5" t="s">
        <v>97</v>
      </c>
      <c r="AD23" s="5" t="s">
        <v>37</v>
      </c>
      <c r="AE23" s="5" t="s">
        <v>18</v>
      </c>
      <c r="AF23" s="5" t="s">
        <v>36</v>
      </c>
      <c r="AG23" s="5" t="s">
        <v>18</v>
      </c>
      <c r="AH23" s="5">
        <v>260</v>
      </c>
      <c r="AI23" s="4">
        <v>4673</v>
      </c>
      <c r="AJ23" s="15">
        <f>AI23/AS23</f>
        <v>0.30703022339027597</v>
      </c>
      <c r="AK23" s="12">
        <v>8049</v>
      </c>
      <c r="AL23" s="15">
        <f>AK23/AS23</f>
        <v>0.52884362680683317</v>
      </c>
      <c r="AM23" s="12">
        <v>2477</v>
      </c>
      <c r="AN23" s="15">
        <f>AM23/AS23</f>
        <v>0.16274638633377136</v>
      </c>
      <c r="AO23" s="12">
        <v>0</v>
      </c>
      <c r="AP23" s="4">
        <v>19</v>
      </c>
      <c r="AQ23" s="4">
        <v>2</v>
      </c>
      <c r="AR23" s="15">
        <f t="shared" si="3"/>
        <v>1.3797634691195796E-3</v>
      </c>
      <c r="AS23" s="13">
        <v>15220</v>
      </c>
      <c r="AT23" s="4">
        <v>32417</v>
      </c>
    </row>
    <row r="24" spans="1:46" x14ac:dyDescent="0.3">
      <c r="A24" s="56" t="s">
        <v>98</v>
      </c>
      <c r="B24" s="4">
        <v>19738</v>
      </c>
      <c r="C24" s="4">
        <v>22</v>
      </c>
      <c r="D24" s="4">
        <v>11</v>
      </c>
      <c r="E24" s="4">
        <v>3</v>
      </c>
      <c r="F24" s="4">
        <v>0</v>
      </c>
      <c r="G24" s="4">
        <v>0</v>
      </c>
      <c r="H24" s="4">
        <v>0</v>
      </c>
      <c r="I24" s="4">
        <v>36</v>
      </c>
      <c r="J24" s="12">
        <v>4186</v>
      </c>
      <c r="K24" s="15">
        <f t="shared" si="1"/>
        <v>0.63597690671528406</v>
      </c>
      <c r="L24" s="12">
        <v>1733</v>
      </c>
      <c r="M24" s="15">
        <f t="shared" si="0"/>
        <v>0.26329383166210879</v>
      </c>
      <c r="N24" s="12">
        <v>659</v>
      </c>
      <c r="O24" s="15">
        <f t="shared" si="0"/>
        <v>0.10012154360376785</v>
      </c>
      <c r="P24" s="12">
        <v>0</v>
      </c>
      <c r="Q24" s="4">
        <v>4</v>
      </c>
      <c r="R24" s="4">
        <v>0</v>
      </c>
      <c r="S24" s="15">
        <f t="shared" si="2"/>
        <v>6.0771801883925853E-4</v>
      </c>
      <c r="T24" s="13">
        <v>6582</v>
      </c>
      <c r="U24" s="5" t="s">
        <v>23</v>
      </c>
      <c r="V24" s="5" t="s">
        <v>42</v>
      </c>
      <c r="W24" s="5" t="s">
        <v>18</v>
      </c>
      <c r="X24" s="5" t="s">
        <v>18</v>
      </c>
      <c r="Y24" s="5" t="s">
        <v>18</v>
      </c>
      <c r="Z24" s="5" t="s">
        <v>18</v>
      </c>
      <c r="AA24" s="5">
        <v>9</v>
      </c>
      <c r="AB24" s="5" t="s">
        <v>37</v>
      </c>
      <c r="AC24" s="5" t="s">
        <v>74</v>
      </c>
      <c r="AD24" s="5" t="s">
        <v>42</v>
      </c>
      <c r="AE24" s="5" t="s">
        <v>18</v>
      </c>
      <c r="AF24" s="5" t="s">
        <v>18</v>
      </c>
      <c r="AG24" s="5" t="s">
        <v>18</v>
      </c>
      <c r="AH24" s="5">
        <v>38</v>
      </c>
      <c r="AI24" s="4">
        <v>2858</v>
      </c>
      <c r="AJ24" s="15">
        <f>AI24/AS24</f>
        <v>0.44406463642013672</v>
      </c>
      <c r="AK24" s="12">
        <v>2181</v>
      </c>
      <c r="AL24" s="15">
        <f>AK24/AS24</f>
        <v>0.33887507768800496</v>
      </c>
      <c r="AM24" s="12">
        <v>1396</v>
      </c>
      <c r="AN24" s="15">
        <f>AM24/AS24</f>
        <v>0.21690490988191424</v>
      </c>
      <c r="AO24" s="12">
        <v>0</v>
      </c>
      <c r="AP24" s="4">
        <v>1</v>
      </c>
      <c r="AQ24" s="4">
        <v>0</v>
      </c>
      <c r="AR24" s="15">
        <f t="shared" si="3"/>
        <v>1.5537600994406463E-4</v>
      </c>
      <c r="AS24" s="13">
        <v>6436</v>
      </c>
      <c r="AT24" s="4">
        <v>13101</v>
      </c>
    </row>
    <row r="25" spans="1:46" x14ac:dyDescent="0.3">
      <c r="A25" s="56" t="s">
        <v>99</v>
      </c>
      <c r="B25" s="4">
        <v>165445</v>
      </c>
      <c r="C25" s="4">
        <v>127</v>
      </c>
      <c r="D25" s="4">
        <v>61</v>
      </c>
      <c r="E25" s="4">
        <v>50</v>
      </c>
      <c r="F25" s="4">
        <v>0</v>
      </c>
      <c r="G25" s="4">
        <v>1</v>
      </c>
      <c r="H25" s="4">
        <v>0</v>
      </c>
      <c r="I25" s="4">
        <v>239</v>
      </c>
      <c r="J25" s="12">
        <v>19301</v>
      </c>
      <c r="K25" s="15">
        <f t="shared" si="1"/>
        <v>0.46050151504306541</v>
      </c>
      <c r="L25" s="12">
        <v>17058</v>
      </c>
      <c r="M25" s="15">
        <f t="shared" si="0"/>
        <v>0.40698589936296614</v>
      </c>
      <c r="N25" s="12">
        <v>5456</v>
      </c>
      <c r="O25" s="15">
        <f t="shared" si="0"/>
        <v>0.13017440889461504</v>
      </c>
      <c r="P25" s="12">
        <v>2</v>
      </c>
      <c r="Q25" s="4">
        <v>56</v>
      </c>
      <c r="R25" s="4">
        <v>40</v>
      </c>
      <c r="S25" s="15">
        <f t="shared" si="2"/>
        <v>2.3381766993534224E-3</v>
      </c>
      <c r="T25" s="13">
        <v>41913</v>
      </c>
      <c r="U25" s="5" t="s">
        <v>58</v>
      </c>
      <c r="V25" s="5" t="s">
        <v>45</v>
      </c>
      <c r="W25" s="5" t="s">
        <v>69</v>
      </c>
      <c r="X25" s="5" t="s">
        <v>18</v>
      </c>
      <c r="Y25" s="5" t="s">
        <v>36</v>
      </c>
      <c r="Z25" s="5" t="s">
        <v>18</v>
      </c>
      <c r="AA25" s="5">
        <v>83</v>
      </c>
      <c r="AB25" s="5" t="s">
        <v>101</v>
      </c>
      <c r="AC25" s="5" t="s">
        <v>71</v>
      </c>
      <c r="AD25" s="5" t="s">
        <v>102</v>
      </c>
      <c r="AE25" s="5" t="s">
        <v>18</v>
      </c>
      <c r="AF25" s="5" t="s">
        <v>17</v>
      </c>
      <c r="AG25" s="5" t="s">
        <v>20</v>
      </c>
      <c r="AH25" s="5">
        <v>1219</v>
      </c>
      <c r="AI25" s="4">
        <v>10325</v>
      </c>
      <c r="AJ25" s="15">
        <f>AI25/AS25</f>
        <v>0.30525662251655628</v>
      </c>
      <c r="AK25" s="12">
        <v>15137</v>
      </c>
      <c r="AL25" s="15">
        <f>AK25/AS25</f>
        <v>0.4475224692526017</v>
      </c>
      <c r="AM25" s="12">
        <v>8282</v>
      </c>
      <c r="AN25" s="15">
        <f>AM25/AS25</f>
        <v>0.24485572374645223</v>
      </c>
      <c r="AO25" s="12">
        <v>1</v>
      </c>
      <c r="AP25" s="4">
        <v>56</v>
      </c>
      <c r="AQ25" s="4">
        <v>23</v>
      </c>
      <c r="AR25" s="15">
        <f t="shared" si="3"/>
        <v>2.3651844843897824E-3</v>
      </c>
      <c r="AS25" s="13">
        <v>33824</v>
      </c>
      <c r="AT25" s="4">
        <v>77278</v>
      </c>
    </row>
    <row r="26" spans="1:46" x14ac:dyDescent="0.3">
      <c r="A26" s="56" t="s">
        <v>103</v>
      </c>
      <c r="B26" s="4">
        <v>19115</v>
      </c>
      <c r="C26" s="4">
        <v>21</v>
      </c>
      <c r="D26" s="4">
        <v>16</v>
      </c>
      <c r="E26" s="4">
        <v>2</v>
      </c>
      <c r="F26" s="4">
        <v>0</v>
      </c>
      <c r="G26" s="4">
        <v>0</v>
      </c>
      <c r="H26" s="4">
        <v>0</v>
      </c>
      <c r="I26" s="4">
        <v>39</v>
      </c>
      <c r="J26" s="12">
        <v>4322</v>
      </c>
      <c r="K26" s="15">
        <f t="shared" si="1"/>
        <v>0.52810361681329421</v>
      </c>
      <c r="L26" s="12">
        <v>3208</v>
      </c>
      <c r="M26" s="15">
        <f t="shared" si="0"/>
        <v>0.3919843597262952</v>
      </c>
      <c r="N26" s="12">
        <v>652</v>
      </c>
      <c r="O26" s="15">
        <f t="shared" si="0"/>
        <v>7.9667644183773215E-2</v>
      </c>
      <c r="P26" s="12">
        <v>1</v>
      </c>
      <c r="Q26" s="4">
        <v>1</v>
      </c>
      <c r="R26" s="4">
        <v>0</v>
      </c>
      <c r="S26" s="15">
        <f t="shared" si="2"/>
        <v>2.4437927663734115E-4</v>
      </c>
      <c r="T26" s="13">
        <v>8184</v>
      </c>
      <c r="U26" s="5" t="s">
        <v>20</v>
      </c>
      <c r="V26" s="5" t="s">
        <v>40</v>
      </c>
      <c r="W26" s="5" t="s">
        <v>36</v>
      </c>
      <c r="X26" s="5" t="s">
        <v>18</v>
      </c>
      <c r="Y26" s="5" t="s">
        <v>18</v>
      </c>
      <c r="Z26" s="5" t="s">
        <v>18</v>
      </c>
      <c r="AA26" s="5">
        <v>8</v>
      </c>
      <c r="AB26" s="5" t="s">
        <v>85</v>
      </c>
      <c r="AC26" s="5" t="s">
        <v>104</v>
      </c>
      <c r="AD26" s="5" t="s">
        <v>23</v>
      </c>
      <c r="AE26" s="5" t="s">
        <v>18</v>
      </c>
      <c r="AF26" s="5" t="s">
        <v>18</v>
      </c>
      <c r="AG26" s="5" t="s">
        <v>18</v>
      </c>
      <c r="AH26" s="5">
        <v>120</v>
      </c>
      <c r="AI26" s="4">
        <v>1805</v>
      </c>
      <c r="AJ26" s="15">
        <f>AI26/AS26</f>
        <v>0.3644256006460731</v>
      </c>
      <c r="AK26" s="12">
        <v>2228</v>
      </c>
      <c r="AL26" s="15">
        <f>AK26/AS26</f>
        <v>0.44982838683626086</v>
      </c>
      <c r="AM26" s="12">
        <v>920</v>
      </c>
      <c r="AN26" s="15">
        <f>AM26/AS26</f>
        <v>0.18574601251766606</v>
      </c>
      <c r="AO26" s="12">
        <v>0</v>
      </c>
      <c r="AP26" s="4">
        <v>0</v>
      </c>
      <c r="AQ26" s="4">
        <v>0</v>
      </c>
      <c r="AR26" s="15">
        <f t="shared" si="3"/>
        <v>0</v>
      </c>
      <c r="AS26" s="13">
        <v>4953</v>
      </c>
      <c r="AT26" s="4">
        <v>13304</v>
      </c>
    </row>
    <row r="27" spans="1:46" x14ac:dyDescent="0.3">
      <c r="A27" s="56" t="s">
        <v>105</v>
      </c>
      <c r="B27" s="4">
        <v>16962</v>
      </c>
      <c r="C27" s="4">
        <v>25</v>
      </c>
      <c r="D27" s="4">
        <v>13</v>
      </c>
      <c r="E27" s="4">
        <v>3</v>
      </c>
      <c r="F27" s="4">
        <v>0</v>
      </c>
      <c r="G27" s="4">
        <v>0</v>
      </c>
      <c r="H27" s="4">
        <v>0</v>
      </c>
      <c r="I27" s="4">
        <v>41</v>
      </c>
      <c r="J27" s="12">
        <v>2493</v>
      </c>
      <c r="K27" s="15">
        <f t="shared" si="1"/>
        <v>0.53902702702702698</v>
      </c>
      <c r="L27" s="12">
        <v>1556</v>
      </c>
      <c r="M27" s="15">
        <f t="shared" si="0"/>
        <v>0.33643243243243243</v>
      </c>
      <c r="N27" s="12">
        <v>568</v>
      </c>
      <c r="O27" s="15">
        <f t="shared" si="0"/>
        <v>0.12281081081081081</v>
      </c>
      <c r="P27" s="12">
        <v>3</v>
      </c>
      <c r="Q27" s="4">
        <v>3</v>
      </c>
      <c r="R27" s="4">
        <v>2</v>
      </c>
      <c r="S27" s="15">
        <f t="shared" si="2"/>
        <v>1.7297297297297297E-3</v>
      </c>
      <c r="T27" s="13">
        <v>4625</v>
      </c>
      <c r="U27" s="5" t="s">
        <v>74</v>
      </c>
      <c r="V27" s="5" t="s">
        <v>20</v>
      </c>
      <c r="W27" s="5" t="s">
        <v>36</v>
      </c>
      <c r="X27" s="5" t="s">
        <v>18</v>
      </c>
      <c r="Y27" s="5" t="s">
        <v>18</v>
      </c>
      <c r="Z27" s="5" t="s">
        <v>18</v>
      </c>
      <c r="AA27" s="5">
        <v>10</v>
      </c>
      <c r="AB27" s="5" t="s">
        <v>65</v>
      </c>
      <c r="AC27" s="5" t="s">
        <v>90</v>
      </c>
      <c r="AD27" s="5" t="s">
        <v>74</v>
      </c>
      <c r="AE27" s="5" t="s">
        <v>18</v>
      </c>
      <c r="AF27" s="5" t="s">
        <v>36</v>
      </c>
      <c r="AG27" s="5" t="s">
        <v>18</v>
      </c>
      <c r="AH27" s="5">
        <v>78</v>
      </c>
      <c r="AI27" s="4">
        <v>2744</v>
      </c>
      <c r="AJ27" s="15">
        <f>AI27/AS27</f>
        <v>0.37171498238959633</v>
      </c>
      <c r="AK27" s="12">
        <v>3414</v>
      </c>
      <c r="AL27" s="15">
        <f>AK27/AS27</f>
        <v>0.46247629368734761</v>
      </c>
      <c r="AM27" s="12">
        <v>1206</v>
      </c>
      <c r="AN27" s="15">
        <f>AM27/AS27</f>
        <v>0.16337036033595231</v>
      </c>
      <c r="AO27" s="12">
        <v>5</v>
      </c>
      <c r="AP27" s="4">
        <v>8</v>
      </c>
      <c r="AQ27" s="4">
        <v>5</v>
      </c>
      <c r="AR27" s="15">
        <f t="shared" si="3"/>
        <v>2.438363587103766E-3</v>
      </c>
      <c r="AS27" s="13">
        <v>7382</v>
      </c>
      <c r="AT27" s="4">
        <v>12136</v>
      </c>
    </row>
    <row r="28" spans="1:46" x14ac:dyDescent="0.3">
      <c r="A28" s="56" t="s">
        <v>107</v>
      </c>
      <c r="B28" s="4">
        <v>99116</v>
      </c>
      <c r="C28" s="4">
        <v>92</v>
      </c>
      <c r="D28" s="4">
        <v>75</v>
      </c>
      <c r="E28" s="4">
        <v>26</v>
      </c>
      <c r="F28" s="4">
        <v>0</v>
      </c>
      <c r="G28" s="4">
        <v>0</v>
      </c>
      <c r="H28" s="4">
        <v>1</v>
      </c>
      <c r="I28" s="4">
        <v>194</v>
      </c>
      <c r="J28" s="12">
        <v>17596</v>
      </c>
      <c r="K28" s="15">
        <f t="shared" si="1"/>
        <v>0.5395063621033267</v>
      </c>
      <c r="L28" s="12">
        <v>12736</v>
      </c>
      <c r="M28" s="15">
        <f t="shared" si="0"/>
        <v>0.39049517093361952</v>
      </c>
      <c r="N28" s="12">
        <v>2255</v>
      </c>
      <c r="O28" s="15">
        <f t="shared" si="0"/>
        <v>6.9139966273187178E-2</v>
      </c>
      <c r="P28" s="12">
        <v>0</v>
      </c>
      <c r="Q28" s="4">
        <v>18</v>
      </c>
      <c r="R28" s="4">
        <v>10</v>
      </c>
      <c r="S28" s="15">
        <f t="shared" si="2"/>
        <v>8.5850068986662574E-4</v>
      </c>
      <c r="T28" s="13">
        <v>32615</v>
      </c>
      <c r="U28" s="5" t="s">
        <v>32</v>
      </c>
      <c r="V28" s="5" t="s">
        <v>81</v>
      </c>
      <c r="W28" s="5" t="s">
        <v>42</v>
      </c>
      <c r="X28" s="5" t="s">
        <v>18</v>
      </c>
      <c r="Y28" s="5" t="s">
        <v>18</v>
      </c>
      <c r="Z28" s="5" t="s">
        <v>18</v>
      </c>
      <c r="AA28" s="5">
        <v>45</v>
      </c>
      <c r="AB28" s="5" t="s">
        <v>109</v>
      </c>
      <c r="AC28" s="5" t="s">
        <v>110</v>
      </c>
      <c r="AD28" s="5" t="s">
        <v>51</v>
      </c>
      <c r="AE28" s="5" t="s">
        <v>18</v>
      </c>
      <c r="AF28" s="5" t="s">
        <v>18</v>
      </c>
      <c r="AG28" s="5" t="s">
        <v>18</v>
      </c>
      <c r="AH28" s="5">
        <v>503</v>
      </c>
      <c r="AI28" s="4">
        <v>10715</v>
      </c>
      <c r="AJ28" s="15">
        <f>AI28/AS28</f>
        <v>0.34394761339196867</v>
      </c>
      <c r="AK28" s="12">
        <v>16637</v>
      </c>
      <c r="AL28" s="15">
        <f>AK28/AS28</f>
        <v>0.53404166532918174</v>
      </c>
      <c r="AM28" s="12">
        <v>3784</v>
      </c>
      <c r="AN28" s="15">
        <f>AM28/AS28</f>
        <v>0.12146502744518987</v>
      </c>
      <c r="AO28" s="12">
        <v>0</v>
      </c>
      <c r="AP28" s="4">
        <v>13</v>
      </c>
      <c r="AQ28" s="4">
        <v>4</v>
      </c>
      <c r="AR28" s="15">
        <f t="shared" si="3"/>
        <v>5.4569383365967968E-4</v>
      </c>
      <c r="AS28" s="13">
        <v>31153</v>
      </c>
      <c r="AT28" s="4">
        <v>64510</v>
      </c>
    </row>
    <row r="29" spans="1:46" x14ac:dyDescent="0.3">
      <c r="A29" s="56" t="s">
        <v>111</v>
      </c>
      <c r="B29" s="4">
        <v>50524</v>
      </c>
      <c r="C29" s="4">
        <v>48</v>
      </c>
      <c r="D29" s="4">
        <v>29</v>
      </c>
      <c r="E29" s="4">
        <v>14</v>
      </c>
      <c r="F29" s="4">
        <v>0</v>
      </c>
      <c r="G29" s="4">
        <v>2</v>
      </c>
      <c r="H29" s="4">
        <v>0</v>
      </c>
      <c r="I29" s="4">
        <v>93</v>
      </c>
      <c r="J29" s="12">
        <v>10252</v>
      </c>
      <c r="K29" s="15">
        <f t="shared" si="1"/>
        <v>0.5004148972519159</v>
      </c>
      <c r="L29" s="12">
        <v>7567</v>
      </c>
      <c r="M29" s="15">
        <f t="shared" si="0"/>
        <v>0.36935617708790941</v>
      </c>
      <c r="N29" s="12">
        <v>2612</v>
      </c>
      <c r="O29" s="15">
        <f t="shared" si="0"/>
        <v>0.12749548494167032</v>
      </c>
      <c r="P29" s="12">
        <v>0</v>
      </c>
      <c r="Q29" s="4">
        <v>35</v>
      </c>
      <c r="R29" s="4">
        <v>21</v>
      </c>
      <c r="S29" s="15">
        <f t="shared" si="2"/>
        <v>2.7334407185044176E-3</v>
      </c>
      <c r="T29" s="13">
        <v>20487</v>
      </c>
      <c r="U29" s="5" t="s">
        <v>29</v>
      </c>
      <c r="V29" s="5" t="s">
        <v>15</v>
      </c>
      <c r="W29" s="5" t="s">
        <v>17</v>
      </c>
      <c r="X29" s="5" t="s">
        <v>18</v>
      </c>
      <c r="Y29" s="5" t="s">
        <v>18</v>
      </c>
      <c r="Z29" s="5" t="s">
        <v>18</v>
      </c>
      <c r="AA29" s="5">
        <v>29</v>
      </c>
      <c r="AB29" s="5" t="s">
        <v>112</v>
      </c>
      <c r="AC29" s="5" t="s">
        <v>67</v>
      </c>
      <c r="AD29" s="5" t="s">
        <v>104</v>
      </c>
      <c r="AE29" s="5" t="s">
        <v>18</v>
      </c>
      <c r="AF29" s="5" t="s">
        <v>20</v>
      </c>
      <c r="AG29" s="5" t="s">
        <v>18</v>
      </c>
      <c r="AH29" s="5">
        <v>237</v>
      </c>
      <c r="AI29" s="4">
        <v>5373</v>
      </c>
      <c r="AJ29" s="15">
        <f>AI29/AS29</f>
        <v>0.33959044368600683</v>
      </c>
      <c r="AK29" s="12">
        <v>6391</v>
      </c>
      <c r="AL29" s="15">
        <f>AK29/AS29</f>
        <v>0.40393123498925548</v>
      </c>
      <c r="AM29" s="12">
        <v>4025</v>
      </c>
      <c r="AN29" s="15">
        <f>AM29/AS29</f>
        <v>0.25439261787384654</v>
      </c>
      <c r="AO29" s="12">
        <v>0</v>
      </c>
      <c r="AP29" s="4">
        <v>20</v>
      </c>
      <c r="AQ29" s="4">
        <v>13</v>
      </c>
      <c r="AR29" s="15">
        <f t="shared" si="3"/>
        <v>2.0857034508911642E-3</v>
      </c>
      <c r="AS29" s="13">
        <v>15822</v>
      </c>
      <c r="AT29" s="4">
        <v>36668</v>
      </c>
    </row>
    <row r="30" spans="1:46" x14ac:dyDescent="0.3">
      <c r="A30" s="56" t="s">
        <v>113</v>
      </c>
      <c r="B30" s="4">
        <v>375655</v>
      </c>
      <c r="C30" s="4">
        <v>484</v>
      </c>
      <c r="D30" s="4">
        <v>95</v>
      </c>
      <c r="E30" s="4">
        <v>114</v>
      </c>
      <c r="F30" s="4">
        <v>4</v>
      </c>
      <c r="G30" s="4">
        <v>0</v>
      </c>
      <c r="H30" s="4">
        <v>1</v>
      </c>
      <c r="I30" s="4">
        <v>698</v>
      </c>
      <c r="J30" s="12">
        <v>110201</v>
      </c>
      <c r="K30" s="15">
        <f t="shared" si="1"/>
        <v>0.7345704934642483</v>
      </c>
      <c r="L30" s="12">
        <v>20679</v>
      </c>
      <c r="M30" s="15">
        <f t="shared" si="0"/>
        <v>0.13784070230167778</v>
      </c>
      <c r="N30" s="12">
        <v>18193</v>
      </c>
      <c r="O30" s="15">
        <f t="shared" si="0"/>
        <v>0.12126968891021923</v>
      </c>
      <c r="P30" s="12">
        <v>181</v>
      </c>
      <c r="Q30" s="4">
        <v>148</v>
      </c>
      <c r="R30" s="4">
        <v>619</v>
      </c>
      <c r="S30" s="15">
        <f t="shared" si="2"/>
        <v>6.3191153238546603E-3</v>
      </c>
      <c r="T30" s="13">
        <v>150021</v>
      </c>
      <c r="U30" s="5" t="s">
        <v>114</v>
      </c>
      <c r="V30" s="5" t="s">
        <v>90</v>
      </c>
      <c r="W30" s="5" t="s">
        <v>100</v>
      </c>
      <c r="X30" s="5" t="s">
        <v>36</v>
      </c>
      <c r="Y30" s="5" t="s">
        <v>18</v>
      </c>
      <c r="Z30" s="5" t="s">
        <v>20</v>
      </c>
      <c r="AA30" s="5">
        <v>227</v>
      </c>
      <c r="AB30" s="5" t="s">
        <v>115</v>
      </c>
      <c r="AC30" s="5" t="s">
        <v>116</v>
      </c>
      <c r="AD30" s="5" t="s">
        <v>117</v>
      </c>
      <c r="AE30" s="5" t="s">
        <v>40</v>
      </c>
      <c r="AF30" s="5" t="s">
        <v>17</v>
      </c>
      <c r="AG30" s="5" t="s">
        <v>47</v>
      </c>
      <c r="AH30" s="5">
        <v>4179</v>
      </c>
      <c r="AI30" s="4">
        <v>48733</v>
      </c>
      <c r="AJ30" s="15">
        <f>AI30/AS30</f>
        <v>0.47299815587692906</v>
      </c>
      <c r="AK30" s="12">
        <v>26864</v>
      </c>
      <c r="AL30" s="15">
        <f>AK30/AS30</f>
        <v>0.26073959041056005</v>
      </c>
      <c r="AM30" s="12">
        <v>26879</v>
      </c>
      <c r="AN30" s="15">
        <f>AM30/AS30</f>
        <v>0.26088517907405612</v>
      </c>
      <c r="AO30" s="12">
        <v>166</v>
      </c>
      <c r="AP30" s="4">
        <v>78</v>
      </c>
      <c r="AQ30" s="4">
        <v>310</v>
      </c>
      <c r="AR30" s="15">
        <f t="shared" si="3"/>
        <v>5.3770746384548193E-3</v>
      </c>
      <c r="AS30" s="13">
        <v>103030</v>
      </c>
      <c r="AT30" s="4">
        <v>258155</v>
      </c>
    </row>
    <row r="31" spans="1:46" x14ac:dyDescent="0.3">
      <c r="A31" s="56" t="s">
        <v>119</v>
      </c>
      <c r="B31" s="4">
        <v>44637</v>
      </c>
      <c r="C31" s="4">
        <v>48</v>
      </c>
      <c r="D31" s="4">
        <v>38</v>
      </c>
      <c r="E31" s="4">
        <v>8</v>
      </c>
      <c r="F31" s="4">
        <v>1</v>
      </c>
      <c r="G31" s="4">
        <v>0</v>
      </c>
      <c r="H31" s="4">
        <v>0</v>
      </c>
      <c r="I31" s="4">
        <v>95</v>
      </c>
      <c r="J31" s="12">
        <v>11399</v>
      </c>
      <c r="K31" s="15">
        <f t="shared" si="1"/>
        <v>0.58663990530595445</v>
      </c>
      <c r="L31" s="12">
        <v>5860</v>
      </c>
      <c r="M31" s="15">
        <f t="shared" si="0"/>
        <v>0.3015799495651279</v>
      </c>
      <c r="N31" s="12">
        <v>2048</v>
      </c>
      <c r="O31" s="15">
        <f t="shared" si="0"/>
        <v>0.10539858988214708</v>
      </c>
      <c r="P31" s="12">
        <v>59</v>
      </c>
      <c r="Q31" s="4">
        <v>45</v>
      </c>
      <c r="R31" s="4">
        <v>20</v>
      </c>
      <c r="S31" s="15">
        <f t="shared" si="2"/>
        <v>6.3815552467706245E-3</v>
      </c>
      <c r="T31" s="13">
        <v>19431</v>
      </c>
      <c r="U31" s="5" t="s">
        <v>16</v>
      </c>
      <c r="V31" s="5" t="s">
        <v>19</v>
      </c>
      <c r="W31" s="5" t="s">
        <v>18</v>
      </c>
      <c r="X31" s="5" t="s">
        <v>18</v>
      </c>
      <c r="Y31" s="5" t="s">
        <v>18</v>
      </c>
      <c r="Z31" s="5" t="s">
        <v>18</v>
      </c>
      <c r="AA31" s="5">
        <v>17</v>
      </c>
      <c r="AB31" s="5" t="s">
        <v>120</v>
      </c>
      <c r="AC31" s="5" t="s">
        <v>121</v>
      </c>
      <c r="AD31" s="5" t="s">
        <v>106</v>
      </c>
      <c r="AE31" s="5" t="s">
        <v>20</v>
      </c>
      <c r="AF31" s="5" t="s">
        <v>18</v>
      </c>
      <c r="AG31" s="5" t="s">
        <v>18</v>
      </c>
      <c r="AH31" s="5">
        <v>318</v>
      </c>
      <c r="AI31" s="4">
        <v>4729</v>
      </c>
      <c r="AJ31" s="15">
        <f>AI31/AS31</f>
        <v>0.38937834499794155</v>
      </c>
      <c r="AK31" s="12">
        <v>5102</v>
      </c>
      <c r="AL31" s="15">
        <f>AK31/AS31</f>
        <v>0.42009057225195556</v>
      </c>
      <c r="AM31" s="12">
        <v>2191</v>
      </c>
      <c r="AN31" s="15">
        <f>AM31/AS31</f>
        <v>0.18040345821325648</v>
      </c>
      <c r="AO31" s="44">
        <v>68</v>
      </c>
      <c r="AP31" s="7">
        <v>34</v>
      </c>
      <c r="AQ31" s="7">
        <v>21</v>
      </c>
      <c r="AR31" s="15">
        <f t="shared" si="3"/>
        <v>1.0127624536846439E-2</v>
      </c>
      <c r="AS31" s="13">
        <v>12145</v>
      </c>
      <c r="AT31" s="4">
        <v>32006</v>
      </c>
    </row>
    <row r="32" spans="1:46" x14ac:dyDescent="0.3">
      <c r="A32" s="56" t="s">
        <v>122</v>
      </c>
      <c r="B32" s="4">
        <v>13937</v>
      </c>
      <c r="C32" s="4">
        <v>11</v>
      </c>
      <c r="D32" s="4">
        <v>8</v>
      </c>
      <c r="E32" s="4">
        <v>3</v>
      </c>
      <c r="F32" s="4">
        <v>0</v>
      </c>
      <c r="G32" s="4">
        <v>0</v>
      </c>
      <c r="H32" s="4">
        <v>0</v>
      </c>
      <c r="I32" s="4">
        <v>22</v>
      </c>
      <c r="J32" s="12">
        <v>2475</v>
      </c>
      <c r="K32" s="15">
        <f t="shared" si="1"/>
        <v>0.63364055299539168</v>
      </c>
      <c r="L32" s="12">
        <v>1082</v>
      </c>
      <c r="M32" s="15">
        <f t="shared" si="0"/>
        <v>0.27700972862263185</v>
      </c>
      <c r="N32" s="12">
        <v>333</v>
      </c>
      <c r="O32" s="15">
        <f t="shared" si="0"/>
        <v>8.5253456221198162E-2</v>
      </c>
      <c r="P32" s="12">
        <v>5</v>
      </c>
      <c r="Q32" s="4">
        <v>11</v>
      </c>
      <c r="R32" s="4">
        <v>0</v>
      </c>
      <c r="S32" s="15">
        <f t="shared" si="2"/>
        <v>4.0962621607782898E-3</v>
      </c>
      <c r="T32" s="13">
        <v>3906</v>
      </c>
      <c r="U32" s="5" t="s">
        <v>42</v>
      </c>
      <c r="V32" s="5" t="s">
        <v>74</v>
      </c>
      <c r="W32" s="5" t="s">
        <v>18</v>
      </c>
      <c r="X32" s="5" t="s">
        <v>18</v>
      </c>
      <c r="Y32" s="5" t="s">
        <v>18</v>
      </c>
      <c r="Z32" s="5" t="s">
        <v>18</v>
      </c>
      <c r="AA32" s="5">
        <v>10</v>
      </c>
      <c r="AB32" s="5" t="s">
        <v>37</v>
      </c>
      <c r="AC32" s="5" t="s">
        <v>41</v>
      </c>
      <c r="AD32" s="5" t="s">
        <v>40</v>
      </c>
      <c r="AE32" s="5" t="s">
        <v>18</v>
      </c>
      <c r="AF32" s="5" t="s">
        <v>18</v>
      </c>
      <c r="AG32" s="5" t="s">
        <v>18</v>
      </c>
      <c r="AH32" s="5">
        <v>44</v>
      </c>
      <c r="AI32" s="4">
        <v>1961</v>
      </c>
      <c r="AJ32" s="15">
        <f>AI32/AS32</f>
        <v>0.36840127747510804</v>
      </c>
      <c r="AK32" s="12">
        <v>2002</v>
      </c>
      <c r="AL32" s="15">
        <f>AK32/AS32</f>
        <v>0.37610370092053352</v>
      </c>
      <c r="AM32" s="12">
        <v>1345</v>
      </c>
      <c r="AN32" s="15">
        <f>AM32/AS32</f>
        <v>0.25267706180725152</v>
      </c>
      <c r="AO32" s="44">
        <v>4</v>
      </c>
      <c r="AP32" s="7">
        <v>11</v>
      </c>
      <c r="AQ32" s="7">
        <v>0</v>
      </c>
      <c r="AR32" s="15">
        <f t="shared" si="3"/>
        <v>2.8179597971068945E-3</v>
      </c>
      <c r="AS32" s="13">
        <v>5323</v>
      </c>
      <c r="AT32" s="4">
        <v>9305</v>
      </c>
    </row>
    <row r="33" spans="1:46" x14ac:dyDescent="0.3">
      <c r="A33" s="56" t="s">
        <v>123</v>
      </c>
      <c r="B33" s="4">
        <v>272523</v>
      </c>
      <c r="C33" s="4">
        <v>221</v>
      </c>
      <c r="D33" s="4">
        <v>99</v>
      </c>
      <c r="E33" s="4">
        <v>75</v>
      </c>
      <c r="F33" s="4">
        <v>0</v>
      </c>
      <c r="G33" s="4">
        <v>2</v>
      </c>
      <c r="H33" s="4">
        <v>0</v>
      </c>
      <c r="I33" s="4">
        <v>397</v>
      </c>
      <c r="J33" s="12">
        <v>59651</v>
      </c>
      <c r="K33" s="15">
        <f t="shared" si="1"/>
        <v>0.5020240529872666</v>
      </c>
      <c r="L33" s="12">
        <v>44470</v>
      </c>
      <c r="M33" s="15">
        <f t="shared" si="0"/>
        <v>0.37426044217772952</v>
      </c>
      <c r="N33" s="12">
        <v>14328</v>
      </c>
      <c r="O33" s="15">
        <f t="shared" si="0"/>
        <v>0.12058474512081198</v>
      </c>
      <c r="P33" s="12">
        <v>93</v>
      </c>
      <c r="Q33" s="4">
        <v>269</v>
      </c>
      <c r="R33" s="4">
        <v>10</v>
      </c>
      <c r="S33" s="15">
        <f t="shared" si="2"/>
        <v>3.1307597141919359E-3</v>
      </c>
      <c r="T33" s="13">
        <v>118821</v>
      </c>
      <c r="U33" s="5" t="s">
        <v>125</v>
      </c>
      <c r="V33" s="5" t="s">
        <v>87</v>
      </c>
      <c r="W33" s="5" t="s">
        <v>28</v>
      </c>
      <c r="X33" s="5" t="s">
        <v>18</v>
      </c>
      <c r="Y33" s="5" t="s">
        <v>18</v>
      </c>
      <c r="Z33" s="5" t="s">
        <v>18</v>
      </c>
      <c r="AA33" s="5">
        <v>91</v>
      </c>
      <c r="AB33" s="5" t="s">
        <v>126</v>
      </c>
      <c r="AC33" s="5" t="s">
        <v>127</v>
      </c>
      <c r="AD33" s="5" t="s">
        <v>128</v>
      </c>
      <c r="AE33" s="5" t="s">
        <v>20</v>
      </c>
      <c r="AF33" s="5" t="s">
        <v>17</v>
      </c>
      <c r="AG33" s="5" t="s">
        <v>18</v>
      </c>
      <c r="AH33" s="5">
        <v>1255</v>
      </c>
      <c r="AI33" s="4">
        <v>18177</v>
      </c>
      <c r="AJ33" s="15">
        <f>AI33/AS33</f>
        <v>0.30714768502872591</v>
      </c>
      <c r="AK33" s="12">
        <v>22694</v>
      </c>
      <c r="AL33" s="15">
        <f>AK33/AS33</f>
        <v>0.38347414667117269</v>
      </c>
      <c r="AM33" s="12">
        <v>18146</v>
      </c>
      <c r="AN33" s="15">
        <f>AM33/AS33</f>
        <v>0.30662385941196352</v>
      </c>
      <c r="AO33" s="44">
        <v>50</v>
      </c>
      <c r="AP33" s="7">
        <v>113</v>
      </c>
      <c r="AQ33" s="7">
        <v>0</v>
      </c>
      <c r="AR33" s="15">
        <f t="shared" si="3"/>
        <v>2.7543088881378844E-3</v>
      </c>
      <c r="AS33" s="13">
        <v>59180</v>
      </c>
      <c r="AT33" s="4">
        <v>179744</v>
      </c>
    </row>
    <row r="34" spans="1:46" x14ac:dyDescent="0.3">
      <c r="A34" s="56" t="s">
        <v>130</v>
      </c>
      <c r="B34" s="4">
        <v>22913</v>
      </c>
      <c r="C34" s="4">
        <v>22</v>
      </c>
      <c r="D34" s="4">
        <v>7</v>
      </c>
      <c r="E34" s="4">
        <v>3</v>
      </c>
      <c r="F34" s="4">
        <v>0</v>
      </c>
      <c r="G34" s="4">
        <v>0</v>
      </c>
      <c r="H34" s="4">
        <v>0</v>
      </c>
      <c r="I34" s="4">
        <v>32</v>
      </c>
      <c r="J34" s="12">
        <v>3920</v>
      </c>
      <c r="K34" s="15">
        <f t="shared" si="1"/>
        <v>0.55382876518790614</v>
      </c>
      <c r="L34" s="12">
        <v>2182</v>
      </c>
      <c r="M34" s="15">
        <f t="shared" si="0"/>
        <v>0.30827917490816614</v>
      </c>
      <c r="N34" s="12">
        <v>963</v>
      </c>
      <c r="O34" s="15">
        <f t="shared" si="0"/>
        <v>0.1360553828765188</v>
      </c>
      <c r="P34" s="12">
        <v>2</v>
      </c>
      <c r="Q34" s="4">
        <v>11</v>
      </c>
      <c r="R34" s="4">
        <v>0</v>
      </c>
      <c r="S34" s="15">
        <f t="shared" si="2"/>
        <v>1.8366770274088726E-3</v>
      </c>
      <c r="T34" s="13">
        <v>7078</v>
      </c>
      <c r="U34" s="5" t="s">
        <v>20</v>
      </c>
      <c r="V34" s="5" t="s">
        <v>20</v>
      </c>
      <c r="W34" s="5" t="s">
        <v>42</v>
      </c>
      <c r="X34" s="5" t="s">
        <v>18</v>
      </c>
      <c r="Y34" s="5" t="s">
        <v>18</v>
      </c>
      <c r="Z34" s="5" t="s">
        <v>18</v>
      </c>
      <c r="AA34" s="5">
        <v>7</v>
      </c>
      <c r="AB34" s="5" t="s">
        <v>131</v>
      </c>
      <c r="AC34" s="5" t="s">
        <v>45</v>
      </c>
      <c r="AD34" s="5" t="s">
        <v>95</v>
      </c>
      <c r="AE34" s="5" t="s">
        <v>18</v>
      </c>
      <c r="AF34" s="5" t="s">
        <v>18</v>
      </c>
      <c r="AG34" s="5" t="s">
        <v>18</v>
      </c>
      <c r="AH34" s="5">
        <v>92</v>
      </c>
      <c r="AI34" s="4">
        <v>2781</v>
      </c>
      <c r="AJ34" s="15">
        <f>AI34/AS34</f>
        <v>0.38705636743215033</v>
      </c>
      <c r="AK34" s="12">
        <v>2714</v>
      </c>
      <c r="AL34" s="15">
        <f>AK34/AS34</f>
        <v>0.37773138482950591</v>
      </c>
      <c r="AM34" s="12">
        <v>1668</v>
      </c>
      <c r="AN34" s="15">
        <f>AM34/AS34</f>
        <v>0.23215031315240084</v>
      </c>
      <c r="AO34" s="44">
        <v>5</v>
      </c>
      <c r="AP34" s="7">
        <v>17</v>
      </c>
      <c r="AQ34" s="7">
        <v>0</v>
      </c>
      <c r="AR34" s="15">
        <f t="shared" si="3"/>
        <v>3.0619345859429366E-3</v>
      </c>
      <c r="AS34" s="13">
        <v>7185</v>
      </c>
      <c r="AT34" s="4">
        <v>14394</v>
      </c>
    </row>
    <row r="35" spans="1:46" x14ac:dyDescent="0.3">
      <c r="A35" s="56" t="s">
        <v>132</v>
      </c>
      <c r="B35" s="4">
        <v>48307</v>
      </c>
      <c r="C35" s="4">
        <v>47</v>
      </c>
      <c r="D35" s="4">
        <v>27</v>
      </c>
      <c r="E35" s="4">
        <v>16</v>
      </c>
      <c r="F35" s="4">
        <v>0</v>
      </c>
      <c r="G35" s="4">
        <v>0</v>
      </c>
      <c r="H35" s="4">
        <v>0</v>
      </c>
      <c r="I35" s="4">
        <v>90</v>
      </c>
      <c r="J35" s="12">
        <v>11103</v>
      </c>
      <c r="K35" s="15">
        <f t="shared" si="1"/>
        <v>0.54237702115187336</v>
      </c>
      <c r="L35" s="12">
        <v>7664</v>
      </c>
      <c r="M35" s="15">
        <f t="shared" si="0"/>
        <v>0.37438327389966292</v>
      </c>
      <c r="N35" s="12">
        <v>1691</v>
      </c>
      <c r="O35" s="15">
        <f t="shared" si="0"/>
        <v>8.2604660251086898E-2</v>
      </c>
      <c r="P35" s="12">
        <v>0</v>
      </c>
      <c r="Q35" s="4">
        <v>8</v>
      </c>
      <c r="R35" s="4">
        <v>5</v>
      </c>
      <c r="S35" s="15">
        <f t="shared" si="2"/>
        <v>6.3504469737677685E-4</v>
      </c>
      <c r="T35" s="13">
        <v>20471</v>
      </c>
      <c r="U35" s="5" t="s">
        <v>60</v>
      </c>
      <c r="V35" s="5" t="s">
        <v>15</v>
      </c>
      <c r="W35" s="5" t="s">
        <v>20</v>
      </c>
      <c r="X35" s="5" t="s">
        <v>18</v>
      </c>
      <c r="Y35" s="5" t="s">
        <v>18</v>
      </c>
      <c r="Z35" s="5" t="s">
        <v>18</v>
      </c>
      <c r="AA35" s="5">
        <v>25</v>
      </c>
      <c r="AB35" s="5" t="s">
        <v>133</v>
      </c>
      <c r="AC35" s="5" t="s">
        <v>44</v>
      </c>
      <c r="AD35" s="5" t="s">
        <v>88</v>
      </c>
      <c r="AE35" s="5" t="s">
        <v>18</v>
      </c>
      <c r="AF35" s="5" t="s">
        <v>18</v>
      </c>
      <c r="AG35" s="5" t="s">
        <v>18</v>
      </c>
      <c r="AH35" s="5">
        <v>344</v>
      </c>
      <c r="AI35" s="4">
        <v>3868</v>
      </c>
      <c r="AJ35" s="15">
        <f>AI35/AS35</f>
        <v>0.30459091267028898</v>
      </c>
      <c r="AK35" s="12">
        <v>6304</v>
      </c>
      <c r="AL35" s="15">
        <f>AK35/AS35</f>
        <v>0.4964170407118671</v>
      </c>
      <c r="AM35" s="12">
        <v>2521</v>
      </c>
      <c r="AN35" s="15">
        <f>AM35/AS35</f>
        <v>0.19851956846995827</v>
      </c>
      <c r="AO35" s="44">
        <v>0</v>
      </c>
      <c r="AP35" s="7">
        <v>4</v>
      </c>
      <c r="AQ35" s="7">
        <v>2</v>
      </c>
      <c r="AR35" s="15">
        <f t="shared" si="3"/>
        <v>4.7247814788566029E-4</v>
      </c>
      <c r="AS35" s="13">
        <v>12699</v>
      </c>
      <c r="AT35" s="4">
        <v>33629</v>
      </c>
    </row>
    <row r="36" spans="1:46" x14ac:dyDescent="0.3">
      <c r="A36" s="56" t="s">
        <v>134</v>
      </c>
      <c r="B36" s="4">
        <v>70569</v>
      </c>
      <c r="C36" s="4">
        <v>53</v>
      </c>
      <c r="D36" s="4">
        <v>26</v>
      </c>
      <c r="E36" s="4">
        <v>12</v>
      </c>
      <c r="F36" s="4">
        <v>0</v>
      </c>
      <c r="G36" s="4">
        <v>2</v>
      </c>
      <c r="H36" s="4">
        <v>0</v>
      </c>
      <c r="I36" s="4">
        <v>93</v>
      </c>
      <c r="J36" s="12">
        <v>15407</v>
      </c>
      <c r="K36" s="15">
        <f t="shared" si="1"/>
        <v>0.50828054895750863</v>
      </c>
      <c r="L36" s="12">
        <v>11984</v>
      </c>
      <c r="M36" s="15">
        <f t="shared" si="0"/>
        <v>0.3953549749274215</v>
      </c>
      <c r="N36" s="12">
        <v>2742</v>
      </c>
      <c r="O36" s="15">
        <f t="shared" si="0"/>
        <v>9.0459224069675381E-2</v>
      </c>
      <c r="P36" s="12">
        <v>16</v>
      </c>
      <c r="Q36" s="4">
        <v>117</v>
      </c>
      <c r="R36" s="4">
        <v>46</v>
      </c>
      <c r="S36" s="15">
        <f t="shared" si="2"/>
        <v>5.9052520453945628E-3</v>
      </c>
      <c r="T36" s="13">
        <v>30312</v>
      </c>
      <c r="U36" s="5" t="s">
        <v>106</v>
      </c>
      <c r="V36" s="5" t="s">
        <v>17</v>
      </c>
      <c r="W36" s="5" t="s">
        <v>40</v>
      </c>
      <c r="X36" s="5" t="s">
        <v>18</v>
      </c>
      <c r="Y36" s="5" t="s">
        <v>18</v>
      </c>
      <c r="Z36" s="5" t="s">
        <v>18</v>
      </c>
      <c r="AA36" s="5">
        <v>34</v>
      </c>
      <c r="AB36" s="5" t="s">
        <v>136</v>
      </c>
      <c r="AC36" s="5" t="s">
        <v>137</v>
      </c>
      <c r="AD36" s="5" t="s">
        <v>138</v>
      </c>
      <c r="AE36" s="5" t="s">
        <v>18</v>
      </c>
      <c r="AF36" s="5" t="s">
        <v>42</v>
      </c>
      <c r="AG36" s="5" t="s">
        <v>36</v>
      </c>
      <c r="AH36" s="5">
        <v>492</v>
      </c>
      <c r="AI36" s="4">
        <v>5949</v>
      </c>
      <c r="AJ36" s="15">
        <f>AI36/AS36</f>
        <v>0.31414690816919261</v>
      </c>
      <c r="AK36" s="12">
        <v>8683</v>
      </c>
      <c r="AL36" s="15">
        <f>AK36/AS36</f>
        <v>0.45852035697312138</v>
      </c>
      <c r="AM36" s="12">
        <v>4187</v>
      </c>
      <c r="AN36" s="15">
        <f>AM36/AS36</f>
        <v>0.22110154723557057</v>
      </c>
      <c r="AO36" s="44">
        <v>11</v>
      </c>
      <c r="AP36" s="7">
        <v>79</v>
      </c>
      <c r="AQ36" s="7">
        <v>28</v>
      </c>
      <c r="AR36" s="15">
        <f t="shared" si="3"/>
        <v>6.2311876221154356E-3</v>
      </c>
      <c r="AS36" s="13">
        <v>18937</v>
      </c>
      <c r="AT36" s="4">
        <v>49868</v>
      </c>
    </row>
    <row r="37" spans="1:46" x14ac:dyDescent="0.3">
      <c r="A37" s="56" t="s">
        <v>139</v>
      </c>
      <c r="B37" s="4">
        <v>42518</v>
      </c>
      <c r="C37" s="4">
        <v>45</v>
      </c>
      <c r="D37" s="4">
        <v>16</v>
      </c>
      <c r="E37" s="4">
        <v>6</v>
      </c>
      <c r="F37" s="4">
        <v>0</v>
      </c>
      <c r="G37" s="4">
        <v>0</v>
      </c>
      <c r="H37" s="4">
        <v>0</v>
      </c>
      <c r="I37" s="4">
        <v>67</v>
      </c>
      <c r="J37" s="12">
        <v>14512</v>
      </c>
      <c r="K37" s="15">
        <f t="shared" si="1"/>
        <v>0.72545490901819631</v>
      </c>
      <c r="L37" s="12">
        <v>4391</v>
      </c>
      <c r="M37" s="15">
        <f t="shared" si="0"/>
        <v>0.21950609878024396</v>
      </c>
      <c r="N37" s="12">
        <v>1044</v>
      </c>
      <c r="O37" s="15">
        <f t="shared" si="0"/>
        <v>5.2189562087582485E-2</v>
      </c>
      <c r="P37" s="12">
        <v>22</v>
      </c>
      <c r="Q37" s="4">
        <v>22</v>
      </c>
      <c r="R37" s="4">
        <v>13</v>
      </c>
      <c r="S37" s="15">
        <f t="shared" si="2"/>
        <v>2.8494301139772044E-3</v>
      </c>
      <c r="T37" s="13">
        <v>20004</v>
      </c>
      <c r="U37" s="5" t="s">
        <v>41</v>
      </c>
      <c r="V37" s="5" t="s">
        <v>23</v>
      </c>
      <c r="W37" s="5" t="s">
        <v>42</v>
      </c>
      <c r="X37" s="5" t="s">
        <v>18</v>
      </c>
      <c r="Y37" s="5" t="s">
        <v>18</v>
      </c>
      <c r="Z37" s="5" t="s">
        <v>18</v>
      </c>
      <c r="AA37" s="5">
        <v>20</v>
      </c>
      <c r="AB37" s="5" t="s">
        <v>63</v>
      </c>
      <c r="AC37" s="5" t="s">
        <v>52</v>
      </c>
      <c r="AD37" s="5" t="s">
        <v>60</v>
      </c>
      <c r="AE37" s="5" t="s">
        <v>18</v>
      </c>
      <c r="AF37" s="5" t="s">
        <v>18</v>
      </c>
      <c r="AG37" s="5" t="s">
        <v>36</v>
      </c>
      <c r="AH37" s="5">
        <v>238</v>
      </c>
      <c r="AI37" s="4">
        <v>4929</v>
      </c>
      <c r="AJ37" s="15">
        <f>AI37/AS37</f>
        <v>0.48518554975883454</v>
      </c>
      <c r="AK37" s="12">
        <v>3783</v>
      </c>
      <c r="AL37" s="15">
        <f>AK37/AS37</f>
        <v>0.37237917117826558</v>
      </c>
      <c r="AM37" s="12">
        <v>1414</v>
      </c>
      <c r="AN37" s="15">
        <f>AM37/AS37</f>
        <v>0.13918692784722905</v>
      </c>
      <c r="AO37" s="44">
        <v>15</v>
      </c>
      <c r="AP37" s="7">
        <v>11</v>
      </c>
      <c r="AQ37" s="7">
        <v>7</v>
      </c>
      <c r="AR37" s="15">
        <f t="shared" si="3"/>
        <v>3.2483512156708336E-3</v>
      </c>
      <c r="AS37" s="13">
        <v>10159</v>
      </c>
      <c r="AT37" s="4">
        <v>30488</v>
      </c>
    </row>
    <row r="38" spans="1:46" x14ac:dyDescent="0.3">
      <c r="A38" s="56" t="s">
        <v>140</v>
      </c>
      <c r="B38" s="4">
        <v>12432</v>
      </c>
      <c r="C38" s="4">
        <v>10</v>
      </c>
      <c r="D38" s="4">
        <v>8</v>
      </c>
      <c r="E38" s="4">
        <v>0</v>
      </c>
      <c r="F38" s="4">
        <v>0</v>
      </c>
      <c r="G38" s="4">
        <v>0</v>
      </c>
      <c r="H38" s="4">
        <v>0</v>
      </c>
      <c r="I38" s="4">
        <v>18</v>
      </c>
      <c r="J38" s="12">
        <v>1832</v>
      </c>
      <c r="K38" s="15">
        <f t="shared" si="1"/>
        <v>0.60904255319148937</v>
      </c>
      <c r="L38" s="12">
        <v>972</v>
      </c>
      <c r="M38" s="15">
        <f t="shared" si="0"/>
        <v>0.32313829787234044</v>
      </c>
      <c r="N38" s="12">
        <v>204</v>
      </c>
      <c r="O38" s="15">
        <f t="shared" si="0"/>
        <v>6.7819148936170207E-2</v>
      </c>
      <c r="P38" s="12">
        <v>0</v>
      </c>
      <c r="Q38" s="4">
        <v>0</v>
      </c>
      <c r="R38" s="4">
        <v>0</v>
      </c>
      <c r="S38" s="15">
        <f t="shared" si="2"/>
        <v>0</v>
      </c>
      <c r="T38" s="13">
        <v>3008</v>
      </c>
      <c r="U38" s="5" t="s">
        <v>20</v>
      </c>
      <c r="V38" s="5" t="s">
        <v>42</v>
      </c>
      <c r="W38" s="5" t="s">
        <v>18</v>
      </c>
      <c r="X38" s="5" t="s">
        <v>18</v>
      </c>
      <c r="Y38" s="5" t="s">
        <v>18</v>
      </c>
      <c r="Z38" s="5" t="s">
        <v>18</v>
      </c>
      <c r="AA38" s="5">
        <v>5</v>
      </c>
      <c r="AB38" s="5" t="s">
        <v>141</v>
      </c>
      <c r="AC38" s="5" t="s">
        <v>28</v>
      </c>
      <c r="AD38" s="5" t="s">
        <v>74</v>
      </c>
      <c r="AE38" s="5" t="s">
        <v>18</v>
      </c>
      <c r="AF38" s="5" t="s">
        <v>18</v>
      </c>
      <c r="AG38" s="5" t="s">
        <v>18</v>
      </c>
      <c r="AH38" s="5">
        <v>71</v>
      </c>
      <c r="AI38" s="4">
        <v>2095</v>
      </c>
      <c r="AJ38" s="15">
        <f>AI38/AS38</f>
        <v>0.39313191968474387</v>
      </c>
      <c r="AK38" s="12">
        <v>2653</v>
      </c>
      <c r="AL38" s="15">
        <f>AK38/AS38</f>
        <v>0.49784199662225559</v>
      </c>
      <c r="AM38" s="12">
        <v>581</v>
      </c>
      <c r="AN38" s="15">
        <f>AM38/AS38</f>
        <v>0.10902608369300057</v>
      </c>
      <c r="AO38" s="44">
        <v>0</v>
      </c>
      <c r="AP38" s="7">
        <v>0</v>
      </c>
      <c r="AQ38" s="7">
        <v>0</v>
      </c>
      <c r="AR38" s="15">
        <f t="shared" si="3"/>
        <v>0</v>
      </c>
      <c r="AS38" s="13">
        <v>5329</v>
      </c>
      <c r="AT38" s="4">
        <v>8431</v>
      </c>
    </row>
    <row r="39" spans="1:46" x14ac:dyDescent="0.3">
      <c r="A39" s="56" t="s">
        <v>142</v>
      </c>
      <c r="B39" s="4">
        <v>217150</v>
      </c>
      <c r="C39" s="4">
        <v>253</v>
      </c>
      <c r="D39" s="4">
        <v>56</v>
      </c>
      <c r="E39" s="4">
        <v>84</v>
      </c>
      <c r="F39" s="4">
        <v>0</v>
      </c>
      <c r="G39" s="4">
        <v>1</v>
      </c>
      <c r="H39" s="4">
        <v>3</v>
      </c>
      <c r="I39" s="4">
        <v>397</v>
      </c>
      <c r="J39" s="12">
        <v>61434</v>
      </c>
      <c r="K39" s="15">
        <f t="shared" si="1"/>
        <v>0.66188306021526233</v>
      </c>
      <c r="L39" s="12">
        <v>18354</v>
      </c>
      <c r="M39" s="15">
        <f t="shared" si="0"/>
        <v>0.19774394776818902</v>
      </c>
      <c r="N39" s="12">
        <v>12723</v>
      </c>
      <c r="O39" s="15">
        <f t="shared" si="0"/>
        <v>0.13707618216490514</v>
      </c>
      <c r="P39" s="12">
        <v>86</v>
      </c>
      <c r="Q39" s="4">
        <v>52</v>
      </c>
      <c r="R39" s="4">
        <v>168</v>
      </c>
      <c r="S39" s="15">
        <f t="shared" si="2"/>
        <v>3.2968098516435568E-3</v>
      </c>
      <c r="T39" s="13">
        <v>92817</v>
      </c>
      <c r="U39" s="5" t="s">
        <v>138</v>
      </c>
      <c r="V39" s="5" t="s">
        <v>54</v>
      </c>
      <c r="W39" s="5" t="s">
        <v>51</v>
      </c>
      <c r="X39" s="5" t="s">
        <v>18</v>
      </c>
      <c r="Y39" s="5" t="s">
        <v>36</v>
      </c>
      <c r="Z39" s="5" t="s">
        <v>36</v>
      </c>
      <c r="AA39" s="5">
        <v>118</v>
      </c>
      <c r="AB39" s="5" t="s">
        <v>143</v>
      </c>
      <c r="AC39" s="5" t="s">
        <v>144</v>
      </c>
      <c r="AD39" s="5" t="s">
        <v>145</v>
      </c>
      <c r="AE39" s="5" t="s">
        <v>20</v>
      </c>
      <c r="AF39" s="5" t="s">
        <v>18</v>
      </c>
      <c r="AG39" s="5" t="s">
        <v>74</v>
      </c>
      <c r="AH39" s="5">
        <v>1935</v>
      </c>
      <c r="AI39" s="4">
        <v>22664</v>
      </c>
      <c r="AJ39" s="15">
        <f>AI39/AS39</f>
        <v>0.45970669966126448</v>
      </c>
      <c r="AK39" s="12">
        <v>13942</v>
      </c>
      <c r="AL39" s="15">
        <f>AK39/AS39</f>
        <v>0.28279345246546722</v>
      </c>
      <c r="AM39" s="12">
        <v>12575</v>
      </c>
      <c r="AN39" s="15">
        <f>AM39/AS39</f>
        <v>0.25506582016591955</v>
      </c>
      <c r="AO39" s="44">
        <v>26</v>
      </c>
      <c r="AP39" s="7">
        <v>24</v>
      </c>
      <c r="AQ39" s="7">
        <v>70</v>
      </c>
      <c r="AR39" s="15">
        <f t="shared" si="3"/>
        <v>2.4340277073487352E-3</v>
      </c>
      <c r="AS39" s="13">
        <v>49301</v>
      </c>
      <c r="AT39" s="4">
        <v>144568</v>
      </c>
    </row>
    <row r="40" spans="1:46" x14ac:dyDescent="0.3">
      <c r="A40" s="56" t="s">
        <v>146</v>
      </c>
      <c r="B40" s="4">
        <v>23254</v>
      </c>
      <c r="C40" s="4">
        <v>20</v>
      </c>
      <c r="D40" s="4">
        <v>15</v>
      </c>
      <c r="E40" s="4">
        <v>5</v>
      </c>
      <c r="F40" s="4">
        <v>0</v>
      </c>
      <c r="G40" s="4">
        <v>0</v>
      </c>
      <c r="H40" s="4">
        <v>0</v>
      </c>
      <c r="I40" s="4">
        <v>40</v>
      </c>
      <c r="J40" s="12">
        <v>2917</v>
      </c>
      <c r="K40" s="15">
        <f t="shared" si="1"/>
        <v>0.51076869199789876</v>
      </c>
      <c r="L40" s="12">
        <v>2277</v>
      </c>
      <c r="M40" s="15">
        <f t="shared" si="0"/>
        <v>0.39870425494659428</v>
      </c>
      <c r="N40" s="12">
        <v>500</v>
      </c>
      <c r="O40" s="15">
        <f t="shared" si="0"/>
        <v>8.7550341446331642E-2</v>
      </c>
      <c r="P40" s="12">
        <v>0</v>
      </c>
      <c r="Q40" s="4">
        <v>15</v>
      </c>
      <c r="R40" s="4">
        <v>2</v>
      </c>
      <c r="S40" s="15">
        <f t="shared" si="2"/>
        <v>2.9767116091752757E-3</v>
      </c>
      <c r="T40" s="13">
        <v>5711</v>
      </c>
      <c r="U40" s="5" t="s">
        <v>15</v>
      </c>
      <c r="V40" s="5" t="s">
        <v>74</v>
      </c>
      <c r="W40" s="5" t="s">
        <v>36</v>
      </c>
      <c r="X40" s="5" t="s">
        <v>18</v>
      </c>
      <c r="Y40" s="5" t="s">
        <v>18</v>
      </c>
      <c r="Z40" s="5" t="s">
        <v>18</v>
      </c>
      <c r="AA40" s="5">
        <v>18</v>
      </c>
      <c r="AB40" s="5" t="s">
        <v>147</v>
      </c>
      <c r="AC40" s="5" t="s">
        <v>106</v>
      </c>
      <c r="AD40" s="5" t="s">
        <v>23</v>
      </c>
      <c r="AE40" s="5" t="s">
        <v>18</v>
      </c>
      <c r="AF40" s="5" t="s">
        <v>18</v>
      </c>
      <c r="AG40" s="5" t="s">
        <v>18</v>
      </c>
      <c r="AH40" s="5">
        <v>63</v>
      </c>
      <c r="AI40" s="4">
        <v>2887</v>
      </c>
      <c r="AJ40" s="15">
        <f>AI40/AS40</f>
        <v>0.3254057709648332</v>
      </c>
      <c r="AK40" s="12">
        <v>4126</v>
      </c>
      <c r="AL40" s="15">
        <f>AK40/AS40</f>
        <v>0.46505861136158699</v>
      </c>
      <c r="AM40" s="12">
        <v>1829</v>
      </c>
      <c r="AN40" s="15">
        <f>AM40/AS40</f>
        <v>0.20615419296663662</v>
      </c>
      <c r="AO40" s="44">
        <v>4</v>
      </c>
      <c r="AP40" s="7">
        <v>24</v>
      </c>
      <c r="AQ40" s="7">
        <v>2</v>
      </c>
      <c r="AR40" s="15">
        <f t="shared" si="3"/>
        <v>3.381424706943192E-3</v>
      </c>
      <c r="AS40" s="13">
        <v>8872</v>
      </c>
      <c r="AT40" s="4">
        <v>14704</v>
      </c>
    </row>
    <row r="41" spans="1:46" x14ac:dyDescent="0.3">
      <c r="A41" s="56" t="s">
        <v>148</v>
      </c>
      <c r="B41" s="4">
        <v>20798</v>
      </c>
      <c r="C41" s="4">
        <v>12</v>
      </c>
      <c r="D41" s="4">
        <v>19</v>
      </c>
      <c r="E41" s="4">
        <v>2</v>
      </c>
      <c r="F41" s="4">
        <v>0</v>
      </c>
      <c r="G41" s="4">
        <v>0</v>
      </c>
      <c r="H41" s="4">
        <v>0</v>
      </c>
      <c r="I41" s="4">
        <v>33</v>
      </c>
      <c r="J41" s="12">
        <v>2189</v>
      </c>
      <c r="K41" s="15">
        <f t="shared" si="1"/>
        <v>0.43398096748612214</v>
      </c>
      <c r="L41" s="12">
        <v>2435</v>
      </c>
      <c r="M41" s="15">
        <f t="shared" si="0"/>
        <v>0.48275178429817606</v>
      </c>
      <c r="N41" s="12">
        <v>389</v>
      </c>
      <c r="O41" s="15">
        <f t="shared" si="0"/>
        <v>7.7121332275971455E-2</v>
      </c>
      <c r="P41" s="12">
        <v>14</v>
      </c>
      <c r="Q41" s="4">
        <v>17</v>
      </c>
      <c r="R41" s="4">
        <v>0</v>
      </c>
      <c r="S41" s="15">
        <f t="shared" si="2"/>
        <v>6.1459159397303726E-3</v>
      </c>
      <c r="T41" s="13">
        <v>5044</v>
      </c>
      <c r="U41" s="5" t="s">
        <v>74</v>
      </c>
      <c r="V41" s="5" t="s">
        <v>42</v>
      </c>
      <c r="W41" s="5" t="s">
        <v>18</v>
      </c>
      <c r="X41" s="5" t="s">
        <v>18</v>
      </c>
      <c r="Y41" s="5" t="s">
        <v>18</v>
      </c>
      <c r="Z41" s="5" t="s">
        <v>18</v>
      </c>
      <c r="AA41" s="5">
        <v>10</v>
      </c>
      <c r="AB41" s="5" t="s">
        <v>147</v>
      </c>
      <c r="AC41" s="5" t="s">
        <v>37</v>
      </c>
      <c r="AD41" s="5" t="s">
        <v>74</v>
      </c>
      <c r="AE41" s="5" t="s">
        <v>36</v>
      </c>
      <c r="AF41" s="5" t="s">
        <v>36</v>
      </c>
      <c r="AG41" s="5" t="s">
        <v>18</v>
      </c>
      <c r="AH41" s="5">
        <v>69</v>
      </c>
      <c r="AI41" s="4">
        <v>1433</v>
      </c>
      <c r="AJ41" s="15">
        <f>AI41/AS41</f>
        <v>0.22782193958664546</v>
      </c>
      <c r="AK41" s="12">
        <v>3840</v>
      </c>
      <c r="AL41" s="15">
        <f>AK41/AS41</f>
        <v>0.61049284578696339</v>
      </c>
      <c r="AM41" s="12">
        <v>999</v>
      </c>
      <c r="AN41" s="15">
        <f>AM41/AS41</f>
        <v>0.1588235294117647</v>
      </c>
      <c r="AO41" s="44">
        <v>5</v>
      </c>
      <c r="AP41" s="7">
        <v>13</v>
      </c>
      <c r="AQ41" s="7">
        <v>0</v>
      </c>
      <c r="AR41" s="15">
        <f t="shared" si="3"/>
        <v>2.861685214626391E-3</v>
      </c>
      <c r="AS41" s="13">
        <v>6290</v>
      </c>
      <c r="AT41" s="4">
        <v>11446</v>
      </c>
    </row>
    <row r="42" spans="1:46" x14ac:dyDescent="0.3">
      <c r="A42" s="56" t="s">
        <v>149</v>
      </c>
      <c r="B42" s="4">
        <v>7710</v>
      </c>
      <c r="C42" s="4">
        <v>6</v>
      </c>
      <c r="D42" s="4">
        <v>13</v>
      </c>
      <c r="E42" s="4">
        <v>1</v>
      </c>
      <c r="F42" s="4">
        <v>0</v>
      </c>
      <c r="G42" s="4">
        <v>0</v>
      </c>
      <c r="H42" s="4">
        <v>0</v>
      </c>
      <c r="I42" s="4">
        <v>20</v>
      </c>
      <c r="J42" s="12">
        <v>1180</v>
      </c>
      <c r="K42" s="15">
        <f t="shared" si="1"/>
        <v>0.39891818796484113</v>
      </c>
      <c r="L42" s="12">
        <v>1509</v>
      </c>
      <c r="M42" s="15">
        <f t="shared" si="0"/>
        <v>0.51014198782961462</v>
      </c>
      <c r="N42" s="12">
        <v>269</v>
      </c>
      <c r="O42" s="15">
        <f t="shared" si="0"/>
        <v>9.0939824205544292E-2</v>
      </c>
      <c r="P42" s="12">
        <v>0</v>
      </c>
      <c r="Q42" s="4">
        <v>0</v>
      </c>
      <c r="R42" s="4">
        <v>0</v>
      </c>
      <c r="S42" s="15">
        <f t="shared" si="2"/>
        <v>0</v>
      </c>
      <c r="T42" s="13">
        <v>2958</v>
      </c>
      <c r="U42" s="5" t="s">
        <v>36</v>
      </c>
      <c r="V42" s="5" t="s">
        <v>42</v>
      </c>
      <c r="W42" s="5" t="s">
        <v>18</v>
      </c>
      <c r="X42" s="5" t="s">
        <v>18</v>
      </c>
      <c r="Y42" s="5" t="s">
        <v>18</v>
      </c>
      <c r="Z42" s="5" t="s">
        <v>18</v>
      </c>
      <c r="AA42" s="5">
        <v>4</v>
      </c>
      <c r="AB42" s="5" t="s">
        <v>41</v>
      </c>
      <c r="AC42" s="5" t="s">
        <v>30</v>
      </c>
      <c r="AD42" s="5" t="s">
        <v>36</v>
      </c>
      <c r="AE42" s="5" t="s">
        <v>18</v>
      </c>
      <c r="AF42" s="5" t="s">
        <v>18</v>
      </c>
      <c r="AG42" s="5" t="s">
        <v>18</v>
      </c>
      <c r="AH42" s="5">
        <v>28</v>
      </c>
      <c r="AI42" s="4">
        <v>645</v>
      </c>
      <c r="AJ42" s="15">
        <f>AI42/AS42</f>
        <v>0.24004465947152959</v>
      </c>
      <c r="AK42" s="12">
        <v>1452</v>
      </c>
      <c r="AL42" s="15">
        <f>AK42/AS42</f>
        <v>0.54037960550800146</v>
      </c>
      <c r="AM42" s="12">
        <v>584</v>
      </c>
      <c r="AN42" s="15">
        <f>AM42/AS42</f>
        <v>0.21734276144398959</v>
      </c>
      <c r="AO42" s="44">
        <v>4</v>
      </c>
      <c r="AP42" s="7">
        <v>2</v>
      </c>
      <c r="AQ42" s="7">
        <v>0</v>
      </c>
      <c r="AR42" s="15">
        <f t="shared" si="3"/>
        <v>2.2329735764793448E-3</v>
      </c>
      <c r="AS42" s="13">
        <v>2687</v>
      </c>
      <c r="AT42" s="4">
        <v>5697</v>
      </c>
    </row>
    <row r="43" spans="1:46" x14ac:dyDescent="0.3">
      <c r="A43" s="56" t="s">
        <v>150</v>
      </c>
      <c r="B43" s="4">
        <v>26220</v>
      </c>
      <c r="C43" s="4">
        <v>34</v>
      </c>
      <c r="D43" s="4">
        <v>22</v>
      </c>
      <c r="E43" s="4">
        <v>4</v>
      </c>
      <c r="F43" s="4">
        <v>0</v>
      </c>
      <c r="G43" s="4">
        <v>0</v>
      </c>
      <c r="H43" s="4">
        <v>0</v>
      </c>
      <c r="I43" s="4">
        <v>60</v>
      </c>
      <c r="J43" s="12">
        <v>6371</v>
      </c>
      <c r="K43" s="15">
        <f t="shared" si="1"/>
        <v>0.55675959101634187</v>
      </c>
      <c r="L43" s="12">
        <v>4144</v>
      </c>
      <c r="M43" s="15">
        <f t="shared" si="0"/>
        <v>0.36214279472166389</v>
      </c>
      <c r="N43" s="12">
        <v>910</v>
      </c>
      <c r="O43" s="15">
        <f t="shared" si="0"/>
        <v>7.952460019225728E-2</v>
      </c>
      <c r="P43" s="12">
        <v>1</v>
      </c>
      <c r="Q43" s="4">
        <v>4</v>
      </c>
      <c r="R43" s="4">
        <v>13</v>
      </c>
      <c r="S43" s="15">
        <f t="shared" si="2"/>
        <v>1.5730140697369571E-3</v>
      </c>
      <c r="T43" s="13">
        <v>11443</v>
      </c>
      <c r="U43" s="5" t="s">
        <v>40</v>
      </c>
      <c r="V43" s="5" t="s">
        <v>15</v>
      </c>
      <c r="W43" s="5" t="s">
        <v>42</v>
      </c>
      <c r="X43" s="5" t="s">
        <v>18</v>
      </c>
      <c r="Y43" s="5" t="s">
        <v>18</v>
      </c>
      <c r="Z43" s="5" t="s">
        <v>18</v>
      </c>
      <c r="AA43" s="5">
        <v>18</v>
      </c>
      <c r="AB43" s="5" t="s">
        <v>124</v>
      </c>
      <c r="AC43" s="5" t="s">
        <v>59</v>
      </c>
      <c r="AD43" s="5" t="s">
        <v>95</v>
      </c>
      <c r="AE43" s="5" t="s">
        <v>18</v>
      </c>
      <c r="AF43" s="5" t="s">
        <v>18</v>
      </c>
      <c r="AG43" s="5" t="s">
        <v>18</v>
      </c>
      <c r="AH43" s="5">
        <v>152</v>
      </c>
      <c r="AI43" s="4">
        <v>2803</v>
      </c>
      <c r="AJ43" s="15">
        <f>AI43/AS43</f>
        <v>0.40284564530037364</v>
      </c>
      <c r="AK43" s="12">
        <v>3103</v>
      </c>
      <c r="AL43" s="15">
        <f>AK43/AS43</f>
        <v>0.4459614831848232</v>
      </c>
      <c r="AM43" s="12">
        <v>1026</v>
      </c>
      <c r="AN43" s="15">
        <f>AM43/AS43</f>
        <v>0.14745616556481747</v>
      </c>
      <c r="AO43" s="44">
        <v>0</v>
      </c>
      <c r="AP43" s="7">
        <v>3</v>
      </c>
      <c r="AQ43" s="7">
        <v>23</v>
      </c>
      <c r="AR43" s="15">
        <f t="shared" si="3"/>
        <v>3.7367059499856282E-3</v>
      </c>
      <c r="AS43" s="13">
        <v>6958</v>
      </c>
      <c r="AT43" s="4">
        <v>18631</v>
      </c>
    </row>
    <row r="44" spans="1:46" x14ac:dyDescent="0.3">
      <c r="A44" s="56" t="s">
        <v>151</v>
      </c>
      <c r="B44" s="4">
        <v>56189</v>
      </c>
      <c r="C44" s="4">
        <v>51</v>
      </c>
      <c r="D44" s="4">
        <v>28</v>
      </c>
      <c r="E44" s="4">
        <v>9</v>
      </c>
      <c r="F44" s="4">
        <v>0</v>
      </c>
      <c r="G44" s="4">
        <v>0</v>
      </c>
      <c r="H44" s="4">
        <v>0</v>
      </c>
      <c r="I44" s="4">
        <v>88</v>
      </c>
      <c r="J44" s="12">
        <v>16894</v>
      </c>
      <c r="K44" s="15">
        <f t="shared" si="1"/>
        <v>0.56885985588255106</v>
      </c>
      <c r="L44" s="12">
        <v>9276</v>
      </c>
      <c r="M44" s="15">
        <f t="shared" si="0"/>
        <v>0.31234426560711159</v>
      </c>
      <c r="N44" s="12">
        <v>3462</v>
      </c>
      <c r="O44" s="15">
        <f t="shared" si="0"/>
        <v>0.11657350663344333</v>
      </c>
      <c r="P44" s="12">
        <v>9</v>
      </c>
      <c r="Q44" s="4">
        <v>36</v>
      </c>
      <c r="R44" s="4">
        <v>21</v>
      </c>
      <c r="S44" s="15">
        <f t="shared" si="2"/>
        <v>2.2223718768940668E-3</v>
      </c>
      <c r="T44" s="13">
        <v>29698</v>
      </c>
      <c r="U44" s="5" t="s">
        <v>29</v>
      </c>
      <c r="V44" s="5" t="s">
        <v>40</v>
      </c>
      <c r="W44" s="5" t="s">
        <v>40</v>
      </c>
      <c r="X44" s="5" t="s">
        <v>18</v>
      </c>
      <c r="Y44" s="5" t="s">
        <v>18</v>
      </c>
      <c r="Z44" s="5" t="s">
        <v>18</v>
      </c>
      <c r="AA44" s="5">
        <v>25</v>
      </c>
      <c r="AB44" s="5" t="s">
        <v>109</v>
      </c>
      <c r="AC44" s="5" t="s">
        <v>118</v>
      </c>
      <c r="AD44" s="5" t="s">
        <v>135</v>
      </c>
      <c r="AE44" s="5" t="s">
        <v>18</v>
      </c>
      <c r="AF44" s="5" t="s">
        <v>18</v>
      </c>
      <c r="AG44" s="5" t="s">
        <v>36</v>
      </c>
      <c r="AH44" s="5">
        <v>443</v>
      </c>
      <c r="AI44" s="4">
        <v>3628</v>
      </c>
      <c r="AJ44" s="15">
        <f>AI44/AS44</f>
        <v>0.34837718455924715</v>
      </c>
      <c r="AK44" s="12">
        <v>3688</v>
      </c>
      <c r="AL44" s="15">
        <f>AK44/AS44</f>
        <v>0.35413865949683121</v>
      </c>
      <c r="AM44" s="12">
        <v>3080</v>
      </c>
      <c r="AN44" s="15">
        <f>AM44/AS44</f>
        <v>0.29575571346264645</v>
      </c>
      <c r="AO44" s="44">
        <v>0</v>
      </c>
      <c r="AP44" s="7">
        <v>15</v>
      </c>
      <c r="AQ44" s="7">
        <v>3</v>
      </c>
      <c r="AR44" s="15">
        <f t="shared" si="3"/>
        <v>1.7284424812752065E-3</v>
      </c>
      <c r="AS44" s="13">
        <v>10414</v>
      </c>
      <c r="AT44" s="4">
        <v>40668</v>
      </c>
    </row>
    <row r="45" spans="1:46" x14ac:dyDescent="0.3">
      <c r="A45" s="56" t="s">
        <v>152</v>
      </c>
      <c r="B45" s="4">
        <v>63745</v>
      </c>
      <c r="C45" s="4">
        <v>62</v>
      </c>
      <c r="D45" s="4">
        <v>32</v>
      </c>
      <c r="E45" s="4">
        <v>12</v>
      </c>
      <c r="F45" s="4">
        <v>0</v>
      </c>
      <c r="G45" s="4">
        <v>0</v>
      </c>
      <c r="H45" s="4">
        <v>0</v>
      </c>
      <c r="I45" s="4">
        <v>106</v>
      </c>
      <c r="J45" s="12">
        <v>7075</v>
      </c>
      <c r="K45" s="15">
        <f t="shared" si="1"/>
        <v>0.52010585900169082</v>
      </c>
      <c r="L45" s="12">
        <v>4954</v>
      </c>
      <c r="M45" s="15">
        <f t="shared" si="0"/>
        <v>0.36418437109461149</v>
      </c>
      <c r="N45" s="12">
        <v>1547</v>
      </c>
      <c r="O45" s="15">
        <f t="shared" si="0"/>
        <v>0.11372491362199515</v>
      </c>
      <c r="P45" s="12">
        <v>10</v>
      </c>
      <c r="Q45" s="4">
        <v>11</v>
      </c>
      <c r="R45" s="4">
        <v>6</v>
      </c>
      <c r="S45" s="15">
        <f t="shared" si="2"/>
        <v>1.9848562817025655E-3</v>
      </c>
      <c r="T45" s="13">
        <v>13603</v>
      </c>
      <c r="U45" s="5" t="s">
        <v>90</v>
      </c>
      <c r="V45" s="5" t="s">
        <v>23</v>
      </c>
      <c r="W45" s="5" t="s">
        <v>17</v>
      </c>
      <c r="X45" s="5" t="s">
        <v>18</v>
      </c>
      <c r="Y45" s="5" t="s">
        <v>18</v>
      </c>
      <c r="Z45" s="5" t="s">
        <v>18</v>
      </c>
      <c r="AA45" s="5">
        <v>29</v>
      </c>
      <c r="AB45" s="5" t="s">
        <v>153</v>
      </c>
      <c r="AC45" s="5" t="s">
        <v>52</v>
      </c>
      <c r="AD45" s="5" t="s">
        <v>106</v>
      </c>
      <c r="AE45" s="5" t="s">
        <v>18</v>
      </c>
      <c r="AF45" s="5" t="s">
        <v>18</v>
      </c>
      <c r="AG45" s="5" t="s">
        <v>18</v>
      </c>
      <c r="AH45" s="5">
        <v>172</v>
      </c>
      <c r="AI45" s="4">
        <v>8186</v>
      </c>
      <c r="AJ45" s="15">
        <f>AI45/AS45</f>
        <v>0.29990840813335778</v>
      </c>
      <c r="AK45" s="12">
        <v>12317</v>
      </c>
      <c r="AL45" s="15">
        <f>AK45/AS45</f>
        <v>0.45125480857299871</v>
      </c>
      <c r="AM45" s="12">
        <v>6731</v>
      </c>
      <c r="AN45" s="15">
        <f>AM45/AS45</f>
        <v>0.24660194174757283</v>
      </c>
      <c r="AO45" s="44">
        <v>19</v>
      </c>
      <c r="AP45" s="7">
        <v>33</v>
      </c>
      <c r="AQ45" s="7">
        <v>9</v>
      </c>
      <c r="AR45" s="15">
        <f t="shared" si="3"/>
        <v>2.234841546070709E-3</v>
      </c>
      <c r="AS45" s="13">
        <v>27295</v>
      </c>
      <c r="AT45" s="4">
        <v>41205</v>
      </c>
    </row>
    <row r="46" spans="1:46" x14ac:dyDescent="0.3">
      <c r="A46" s="56" t="s">
        <v>154</v>
      </c>
      <c r="B46" s="4">
        <v>81455</v>
      </c>
      <c r="C46" s="4">
        <v>108</v>
      </c>
      <c r="D46" s="4">
        <v>39</v>
      </c>
      <c r="E46" s="4">
        <v>15</v>
      </c>
      <c r="F46" s="4">
        <v>0</v>
      </c>
      <c r="G46" s="4">
        <v>0</v>
      </c>
      <c r="H46" s="4">
        <v>0</v>
      </c>
      <c r="I46" s="4">
        <v>162</v>
      </c>
      <c r="J46" s="12">
        <v>26999</v>
      </c>
      <c r="K46" s="15">
        <f t="shared" si="1"/>
        <v>0.62924464539585612</v>
      </c>
      <c r="L46" s="12">
        <v>12897</v>
      </c>
      <c r="M46" s="15">
        <f t="shared" si="0"/>
        <v>0.30058032488871278</v>
      </c>
      <c r="N46" s="12">
        <v>2760</v>
      </c>
      <c r="O46" s="15">
        <f t="shared" si="0"/>
        <v>6.4325168387442608E-2</v>
      </c>
      <c r="P46" s="12">
        <v>103</v>
      </c>
      <c r="Q46" s="4">
        <v>94</v>
      </c>
      <c r="R46" s="4">
        <v>54</v>
      </c>
      <c r="S46" s="15">
        <f t="shared" si="2"/>
        <v>5.8498613279884398E-3</v>
      </c>
      <c r="T46" s="13">
        <v>42907</v>
      </c>
      <c r="U46" s="5" t="s">
        <v>45</v>
      </c>
      <c r="V46" s="5" t="s">
        <v>24</v>
      </c>
      <c r="W46" s="5" t="s">
        <v>23</v>
      </c>
      <c r="X46" s="5" t="s">
        <v>18</v>
      </c>
      <c r="Y46" s="5" t="s">
        <v>18</v>
      </c>
      <c r="Z46" s="5" t="s">
        <v>18</v>
      </c>
      <c r="AA46" s="5">
        <v>39</v>
      </c>
      <c r="AB46" s="5" t="s">
        <v>155</v>
      </c>
      <c r="AC46" s="5" t="s">
        <v>156</v>
      </c>
      <c r="AD46" s="5" t="s">
        <v>26</v>
      </c>
      <c r="AE46" s="5" t="s">
        <v>42</v>
      </c>
      <c r="AF46" s="5" t="s">
        <v>20</v>
      </c>
      <c r="AG46" s="5" t="s">
        <v>36</v>
      </c>
      <c r="AH46" s="5">
        <v>793</v>
      </c>
      <c r="AI46" s="4">
        <v>5232</v>
      </c>
      <c r="AJ46" s="15">
        <f>AI46/AS46</f>
        <v>0.38343715646757054</v>
      </c>
      <c r="AK46" s="12">
        <v>5607</v>
      </c>
      <c r="AL46" s="15">
        <f>AK46/AS46</f>
        <v>0.41091975082447785</v>
      </c>
      <c r="AM46" s="12">
        <v>2770</v>
      </c>
      <c r="AN46" s="15">
        <f>AM46/AS46</f>
        <v>0.20300476364968853</v>
      </c>
      <c r="AO46" s="44">
        <v>16</v>
      </c>
      <c r="AP46" s="7">
        <v>13</v>
      </c>
      <c r="AQ46" s="7">
        <v>7</v>
      </c>
      <c r="AR46" s="15">
        <f t="shared" si="3"/>
        <v>2.6383290582631001E-3</v>
      </c>
      <c r="AS46" s="13">
        <v>13645</v>
      </c>
      <c r="AT46" s="4">
        <v>57546</v>
      </c>
    </row>
    <row r="47" spans="1:46" x14ac:dyDescent="0.3">
      <c r="A47" s="56" t="s">
        <v>157</v>
      </c>
      <c r="B47" s="4">
        <v>317759</v>
      </c>
      <c r="C47" s="4">
        <v>334</v>
      </c>
      <c r="D47" s="4">
        <v>258</v>
      </c>
      <c r="E47" s="4">
        <v>136</v>
      </c>
      <c r="F47" s="4">
        <v>0</v>
      </c>
      <c r="G47" s="4">
        <v>1</v>
      </c>
      <c r="H47" s="4">
        <v>3</v>
      </c>
      <c r="I47" s="4">
        <v>732</v>
      </c>
      <c r="J47" s="12">
        <v>22750</v>
      </c>
      <c r="K47" s="15">
        <f t="shared" si="1"/>
        <v>0.39013599025946188</v>
      </c>
      <c r="L47" s="12">
        <v>23133</v>
      </c>
      <c r="M47" s="15">
        <f t="shared" si="0"/>
        <v>0.39670399396361017</v>
      </c>
      <c r="N47" s="12">
        <v>12341</v>
      </c>
      <c r="O47" s="15">
        <f t="shared" si="0"/>
        <v>0.21163376948536347</v>
      </c>
      <c r="P47" s="12">
        <v>16</v>
      </c>
      <c r="Q47" s="4">
        <v>49</v>
      </c>
      <c r="R47" s="4">
        <v>24</v>
      </c>
      <c r="S47" s="15">
        <f t="shared" si="2"/>
        <v>1.5262462915644882E-3</v>
      </c>
      <c r="T47" s="13">
        <v>58313</v>
      </c>
      <c r="U47" s="5" t="s">
        <v>158</v>
      </c>
      <c r="V47" s="5" t="s">
        <v>158</v>
      </c>
      <c r="W47" s="5" t="s">
        <v>57</v>
      </c>
      <c r="X47" s="5" t="s">
        <v>18</v>
      </c>
      <c r="Y47" s="5" t="s">
        <v>18</v>
      </c>
      <c r="Z47" s="5" t="s">
        <v>18</v>
      </c>
      <c r="AA47" s="5">
        <v>180</v>
      </c>
      <c r="AB47" s="5" t="s">
        <v>159</v>
      </c>
      <c r="AC47" s="5" t="s">
        <v>160</v>
      </c>
      <c r="AD47" s="5" t="s">
        <v>161</v>
      </c>
      <c r="AE47" s="5" t="s">
        <v>18</v>
      </c>
      <c r="AF47" s="5" t="s">
        <v>20</v>
      </c>
      <c r="AG47" s="5" t="s">
        <v>42</v>
      </c>
      <c r="AH47" s="5">
        <v>2027</v>
      </c>
      <c r="AI47" s="4">
        <v>32514</v>
      </c>
      <c r="AJ47" s="15">
        <f>AI47/AS47</f>
        <v>0.24525910839556461</v>
      </c>
      <c r="AK47" s="12">
        <v>66972</v>
      </c>
      <c r="AL47" s="15">
        <f>AK47/AS47</f>
        <v>0.50518216791129211</v>
      </c>
      <c r="AM47" s="12">
        <v>32842</v>
      </c>
      <c r="AN47" s="15">
        <f>AM47/AS47</f>
        <v>0.24773327298785547</v>
      </c>
      <c r="AO47" s="44">
        <v>53</v>
      </c>
      <c r="AP47" s="7">
        <v>103</v>
      </c>
      <c r="AQ47" s="7">
        <v>86</v>
      </c>
      <c r="AR47" s="15">
        <f t="shared" si="3"/>
        <v>1.8254507052877726E-3</v>
      </c>
      <c r="AS47" s="13">
        <v>132570</v>
      </c>
      <c r="AT47" s="4">
        <v>193822</v>
      </c>
    </row>
    <row r="48" spans="1:46" x14ac:dyDescent="0.3">
      <c r="A48" s="56" t="s">
        <v>162</v>
      </c>
      <c r="B48" s="4">
        <v>13873</v>
      </c>
      <c r="C48" s="4">
        <v>9</v>
      </c>
      <c r="D48" s="4">
        <v>9</v>
      </c>
      <c r="E48" s="4">
        <v>3</v>
      </c>
      <c r="F48" s="4">
        <v>0</v>
      </c>
      <c r="G48" s="4">
        <v>0</v>
      </c>
      <c r="H48" s="4">
        <v>0</v>
      </c>
      <c r="I48" s="4">
        <v>21</v>
      </c>
      <c r="J48" s="12">
        <v>4015</v>
      </c>
      <c r="K48" s="15">
        <f t="shared" si="1"/>
        <v>0.64653784219001609</v>
      </c>
      <c r="L48" s="12">
        <v>1845</v>
      </c>
      <c r="M48" s="15">
        <f t="shared" si="0"/>
        <v>0.29710144927536231</v>
      </c>
      <c r="N48" s="12">
        <v>321</v>
      </c>
      <c r="O48" s="15">
        <f t="shared" si="0"/>
        <v>5.1690821256038647E-2</v>
      </c>
      <c r="P48" s="12">
        <v>0</v>
      </c>
      <c r="Q48" s="4">
        <v>29</v>
      </c>
      <c r="R48" s="4">
        <v>0</v>
      </c>
      <c r="S48" s="15">
        <f t="shared" si="2"/>
        <v>4.6698872785829303E-3</v>
      </c>
      <c r="T48" s="13">
        <v>6210</v>
      </c>
      <c r="U48" s="5" t="s">
        <v>42</v>
      </c>
      <c r="V48" s="5" t="s">
        <v>20</v>
      </c>
      <c r="W48" s="5" t="s">
        <v>18</v>
      </c>
      <c r="X48" s="5" t="s">
        <v>18</v>
      </c>
      <c r="Y48" s="5" t="s">
        <v>18</v>
      </c>
      <c r="Z48" s="5" t="s">
        <v>18</v>
      </c>
      <c r="AA48" s="5">
        <v>5</v>
      </c>
      <c r="AB48" s="5" t="s">
        <v>57</v>
      </c>
      <c r="AC48" s="5" t="s">
        <v>81</v>
      </c>
      <c r="AD48" s="5" t="s">
        <v>40</v>
      </c>
      <c r="AE48" s="5" t="s">
        <v>18</v>
      </c>
      <c r="AF48" s="5" t="s">
        <v>18</v>
      </c>
      <c r="AG48" s="5" t="s">
        <v>18</v>
      </c>
      <c r="AH48" s="5">
        <v>75</v>
      </c>
      <c r="AI48" s="4">
        <v>1252</v>
      </c>
      <c r="AJ48" s="15">
        <f>AI48/AS48</f>
        <v>0.42254471819102263</v>
      </c>
      <c r="AK48" s="12">
        <v>1285</v>
      </c>
      <c r="AL48" s="15">
        <f>AK48/AS48</f>
        <v>0.43368207897401284</v>
      </c>
      <c r="AM48" s="12">
        <v>412</v>
      </c>
      <c r="AN48" s="15">
        <f>AM48/AS48</f>
        <v>0.13904826189672628</v>
      </c>
      <c r="AO48" s="44">
        <v>0</v>
      </c>
      <c r="AP48" s="7">
        <v>14</v>
      </c>
      <c r="AQ48" s="7">
        <v>0</v>
      </c>
      <c r="AR48" s="15">
        <f t="shared" si="3"/>
        <v>4.7249409382382722E-3</v>
      </c>
      <c r="AS48" s="13">
        <v>2963</v>
      </c>
      <c r="AT48" s="4">
        <v>9274</v>
      </c>
    </row>
    <row r="49" spans="1:46" x14ac:dyDescent="0.3">
      <c r="A49" s="56" t="s">
        <v>163</v>
      </c>
      <c r="B49" s="4">
        <v>217339</v>
      </c>
      <c r="C49" s="4">
        <v>244</v>
      </c>
      <c r="D49" s="4">
        <v>91</v>
      </c>
      <c r="E49" s="4">
        <v>40</v>
      </c>
      <c r="F49" s="4">
        <v>2</v>
      </c>
      <c r="G49" s="4">
        <v>0</v>
      </c>
      <c r="H49" s="4">
        <v>0</v>
      </c>
      <c r="I49" s="4">
        <v>377</v>
      </c>
      <c r="J49" s="12">
        <v>60777</v>
      </c>
      <c r="K49" s="15">
        <f t="shared" si="1"/>
        <v>0.64960453185121847</v>
      </c>
      <c r="L49" s="12">
        <v>23277</v>
      </c>
      <c r="M49" s="15">
        <f t="shared" si="0"/>
        <v>0.24879221889696451</v>
      </c>
      <c r="N49" s="12">
        <v>9110</v>
      </c>
      <c r="O49" s="15">
        <f t="shared" si="0"/>
        <v>9.7370671227020089E-2</v>
      </c>
      <c r="P49" s="12">
        <v>117</v>
      </c>
      <c r="Q49" s="4">
        <v>161</v>
      </c>
      <c r="R49" s="4">
        <v>118</v>
      </c>
      <c r="S49" s="15">
        <f t="shared" si="2"/>
        <v>4.2325780247969222E-3</v>
      </c>
      <c r="T49" s="13">
        <v>93560</v>
      </c>
      <c r="U49" s="5" t="s">
        <v>164</v>
      </c>
      <c r="V49" s="5" t="s">
        <v>24</v>
      </c>
      <c r="W49" s="5" t="s">
        <v>87</v>
      </c>
      <c r="X49" s="5" t="s">
        <v>18</v>
      </c>
      <c r="Y49" s="5" t="s">
        <v>18</v>
      </c>
      <c r="Z49" s="5" t="s">
        <v>18</v>
      </c>
      <c r="AA49" s="5">
        <v>90</v>
      </c>
      <c r="AB49" s="5" t="s">
        <v>165</v>
      </c>
      <c r="AC49" s="5" t="s">
        <v>166</v>
      </c>
      <c r="AD49" s="5" t="s">
        <v>156</v>
      </c>
      <c r="AE49" s="5" t="s">
        <v>36</v>
      </c>
      <c r="AF49" s="5" t="s">
        <v>20</v>
      </c>
      <c r="AG49" s="5" t="s">
        <v>17</v>
      </c>
      <c r="AH49" s="5">
        <v>1702</v>
      </c>
      <c r="AI49" s="4">
        <v>21813</v>
      </c>
      <c r="AJ49" s="15">
        <f>AI49/AS49</f>
        <v>0.4121414805577599</v>
      </c>
      <c r="AK49" s="12">
        <v>19862</v>
      </c>
      <c r="AL49" s="15">
        <f>AK49/AS49</f>
        <v>0.37527869100253186</v>
      </c>
      <c r="AM49" s="12">
        <v>10991</v>
      </c>
      <c r="AN49" s="15">
        <f>AM49/AS49</f>
        <v>0.2076673090730454</v>
      </c>
      <c r="AO49" s="23" t="s">
        <v>129</v>
      </c>
      <c r="AP49" s="5" t="s">
        <v>46</v>
      </c>
      <c r="AQ49" s="5" t="s">
        <v>108</v>
      </c>
      <c r="AR49" s="15">
        <f t="shared" si="3"/>
        <v>4.9125193666628882E-3</v>
      </c>
      <c r="AS49" s="13">
        <v>52926</v>
      </c>
      <c r="AT49" s="4">
        <v>148655</v>
      </c>
    </row>
    <row r="50" spans="1:46" x14ac:dyDescent="0.3">
      <c r="A50" s="56" t="s">
        <v>167</v>
      </c>
      <c r="B50" s="4">
        <v>78416</v>
      </c>
      <c r="C50" s="4">
        <v>75</v>
      </c>
      <c r="D50" s="4">
        <v>65</v>
      </c>
      <c r="E50" s="4">
        <v>12</v>
      </c>
      <c r="F50" s="4">
        <v>0</v>
      </c>
      <c r="G50" s="4">
        <v>0</v>
      </c>
      <c r="H50" s="4">
        <v>0</v>
      </c>
      <c r="I50" s="4">
        <v>152</v>
      </c>
      <c r="J50" s="12">
        <v>9126</v>
      </c>
      <c r="K50" s="15">
        <f t="shared" si="1"/>
        <v>0.43457142857142855</v>
      </c>
      <c r="L50" s="12">
        <v>9548</v>
      </c>
      <c r="M50" s="15">
        <f t="shared" si="0"/>
        <v>0.45466666666666666</v>
      </c>
      <c r="N50" s="12">
        <v>2283</v>
      </c>
      <c r="O50" s="15">
        <f t="shared" si="0"/>
        <v>0.10871428571428571</v>
      </c>
      <c r="P50" s="12">
        <v>0</v>
      </c>
      <c r="Q50" s="4">
        <v>19</v>
      </c>
      <c r="R50" s="4">
        <v>24</v>
      </c>
      <c r="S50" s="15">
        <f t="shared" si="2"/>
        <v>2.0476190476190477E-3</v>
      </c>
      <c r="T50" s="13">
        <v>21000</v>
      </c>
      <c r="U50" s="5" t="s">
        <v>87</v>
      </c>
      <c r="V50" s="5" t="s">
        <v>60</v>
      </c>
      <c r="W50" s="5" t="s">
        <v>42</v>
      </c>
      <c r="X50" s="5" t="s">
        <v>18</v>
      </c>
      <c r="Y50" s="5" t="s">
        <v>18</v>
      </c>
      <c r="Z50" s="5" t="s">
        <v>18</v>
      </c>
      <c r="AA50" s="5">
        <v>34</v>
      </c>
      <c r="AB50" s="5" t="s">
        <v>168</v>
      </c>
      <c r="AC50" s="5" t="s">
        <v>169</v>
      </c>
      <c r="AD50" s="5" t="s">
        <v>68</v>
      </c>
      <c r="AE50" s="5" t="s">
        <v>18</v>
      </c>
      <c r="AF50" s="5" t="s">
        <v>18</v>
      </c>
      <c r="AG50" s="5" t="s">
        <v>36</v>
      </c>
      <c r="AH50" s="5">
        <v>355</v>
      </c>
      <c r="AI50" s="4">
        <v>7559</v>
      </c>
      <c r="AJ50" s="15">
        <f>AI50/AS50</f>
        <v>0.27608751232696593</v>
      </c>
      <c r="AK50" s="12">
        <v>14331</v>
      </c>
      <c r="AL50" s="15">
        <f>AK50/AS50</f>
        <v>0.52343036633916507</v>
      </c>
      <c r="AM50" s="12">
        <v>5418</v>
      </c>
      <c r="AN50" s="15">
        <f>AM50/AS50</f>
        <v>0.19788889294714929</v>
      </c>
      <c r="AO50" s="23" t="s">
        <v>18</v>
      </c>
      <c r="AP50" s="5" t="s">
        <v>57</v>
      </c>
      <c r="AQ50" s="5" t="s">
        <v>45</v>
      </c>
      <c r="AR50" s="15">
        <f t="shared" si="3"/>
        <v>2.5932283867197486E-3</v>
      </c>
      <c r="AS50" s="13">
        <v>27379</v>
      </c>
      <c r="AT50" s="4">
        <v>48920</v>
      </c>
    </row>
    <row r="51" spans="1:46" x14ac:dyDescent="0.3">
      <c r="A51" s="56" t="s">
        <v>170</v>
      </c>
      <c r="B51" s="4">
        <v>18738</v>
      </c>
      <c r="C51" s="4">
        <v>24</v>
      </c>
      <c r="D51" s="4">
        <v>12</v>
      </c>
      <c r="E51" s="4">
        <v>0</v>
      </c>
      <c r="F51" s="4">
        <v>0</v>
      </c>
      <c r="G51" s="4">
        <v>0</v>
      </c>
      <c r="H51" s="4">
        <v>0</v>
      </c>
      <c r="I51" s="4">
        <v>36</v>
      </c>
      <c r="J51" s="12">
        <v>5073</v>
      </c>
      <c r="K51" s="15">
        <f t="shared" si="1"/>
        <v>0.61994378589759258</v>
      </c>
      <c r="L51" s="12">
        <v>2807</v>
      </c>
      <c r="M51" s="15">
        <f t="shared" si="0"/>
        <v>0.34302822925577414</v>
      </c>
      <c r="N51" s="12">
        <v>248</v>
      </c>
      <c r="O51" s="15">
        <f t="shared" si="0"/>
        <v>3.0306733471831847E-2</v>
      </c>
      <c r="P51" s="12">
        <v>54</v>
      </c>
      <c r="Q51" s="4">
        <v>1</v>
      </c>
      <c r="R51" s="4">
        <v>0</v>
      </c>
      <c r="S51" s="15">
        <f t="shared" si="2"/>
        <v>6.7212513748014175E-3</v>
      </c>
      <c r="T51" s="13">
        <v>8183</v>
      </c>
      <c r="U51" s="5" t="s">
        <v>23</v>
      </c>
      <c r="V51" s="5" t="s">
        <v>36</v>
      </c>
      <c r="W51" s="5" t="s">
        <v>18</v>
      </c>
      <c r="X51" s="5" t="s">
        <v>18</v>
      </c>
      <c r="Y51" s="5" t="s">
        <v>18</v>
      </c>
      <c r="Z51" s="5" t="s">
        <v>18</v>
      </c>
      <c r="AA51" s="5">
        <v>7</v>
      </c>
      <c r="AB51" s="5" t="s">
        <v>26</v>
      </c>
      <c r="AC51" s="5" t="s">
        <v>66</v>
      </c>
      <c r="AD51" s="5" t="s">
        <v>20</v>
      </c>
      <c r="AE51" s="5" t="s">
        <v>18</v>
      </c>
      <c r="AF51" s="5" t="s">
        <v>18</v>
      </c>
      <c r="AG51" s="5" t="s">
        <v>18</v>
      </c>
      <c r="AH51" s="5">
        <v>96</v>
      </c>
      <c r="AI51" s="4">
        <v>2365</v>
      </c>
      <c r="AJ51" s="15">
        <f>AI51/AS51</f>
        <v>0.47922998986828774</v>
      </c>
      <c r="AK51" s="12">
        <v>2127</v>
      </c>
      <c r="AL51" s="15">
        <f>AK51/AS51</f>
        <v>0.4310030395136778</v>
      </c>
      <c r="AM51" s="12">
        <v>403</v>
      </c>
      <c r="AN51" s="15">
        <f>AM51/AS51</f>
        <v>8.1661600810536986E-2</v>
      </c>
      <c r="AO51" s="23" t="s">
        <v>47</v>
      </c>
      <c r="AP51" s="5" t="s">
        <v>36</v>
      </c>
      <c r="AQ51" s="5" t="s">
        <v>18</v>
      </c>
      <c r="AR51" s="15">
        <f t="shared" si="3"/>
        <v>8.1053698074974676E-3</v>
      </c>
      <c r="AS51" s="13">
        <v>4935</v>
      </c>
      <c r="AT51" s="4">
        <v>13257</v>
      </c>
    </row>
    <row r="52" spans="1:46" x14ac:dyDescent="0.3">
      <c r="A52" s="56" t="s">
        <v>171</v>
      </c>
      <c r="B52" s="4">
        <v>22294</v>
      </c>
      <c r="C52" s="4">
        <v>34</v>
      </c>
      <c r="D52" s="4">
        <v>21</v>
      </c>
      <c r="E52" s="4">
        <v>7</v>
      </c>
      <c r="F52" s="4">
        <v>0</v>
      </c>
      <c r="G52" s="4">
        <v>0</v>
      </c>
      <c r="H52" s="4">
        <v>0</v>
      </c>
      <c r="I52" s="4">
        <v>62</v>
      </c>
      <c r="J52" s="12">
        <v>3183</v>
      </c>
      <c r="K52" s="15">
        <f t="shared" si="1"/>
        <v>0.57537960954446854</v>
      </c>
      <c r="L52" s="12">
        <v>2023</v>
      </c>
      <c r="M52" s="15">
        <f t="shared" si="0"/>
        <v>0.36569052783803324</v>
      </c>
      <c r="N52" s="12">
        <v>317</v>
      </c>
      <c r="O52" s="15">
        <f t="shared" si="0"/>
        <v>5.7302964569775849E-2</v>
      </c>
      <c r="P52" s="12">
        <v>0</v>
      </c>
      <c r="Q52" s="4">
        <v>9</v>
      </c>
      <c r="R52" s="4">
        <v>0</v>
      </c>
      <c r="S52" s="15">
        <f t="shared" si="2"/>
        <v>1.6268980477223427E-3</v>
      </c>
      <c r="T52" s="13">
        <v>5532</v>
      </c>
      <c r="U52" s="5" t="s">
        <v>16</v>
      </c>
      <c r="V52" s="5" t="s">
        <v>41</v>
      </c>
      <c r="W52" s="5" t="s">
        <v>36</v>
      </c>
      <c r="X52" s="5" t="s">
        <v>18</v>
      </c>
      <c r="Y52" s="5" t="s">
        <v>18</v>
      </c>
      <c r="Z52" s="5" t="s">
        <v>18</v>
      </c>
      <c r="AA52" s="5">
        <v>21</v>
      </c>
      <c r="AB52" s="5" t="s">
        <v>21</v>
      </c>
      <c r="AC52" s="5" t="s">
        <v>66</v>
      </c>
      <c r="AD52" s="5" t="s">
        <v>42</v>
      </c>
      <c r="AE52" s="5" t="s">
        <v>18</v>
      </c>
      <c r="AF52" s="5" t="s">
        <v>18</v>
      </c>
      <c r="AG52" s="5" t="s">
        <v>18</v>
      </c>
      <c r="AH52" s="5">
        <v>81</v>
      </c>
      <c r="AI52" s="4">
        <v>3293</v>
      </c>
      <c r="AJ52" s="15">
        <f>AI52/AS52</f>
        <v>0.32005053941102146</v>
      </c>
      <c r="AK52" s="12">
        <v>5402</v>
      </c>
      <c r="AL52" s="15">
        <f>AK52/AS52</f>
        <v>0.5250267275731364</v>
      </c>
      <c r="AM52" s="12">
        <v>1587</v>
      </c>
      <c r="AN52" s="15">
        <f>AM52/AS52</f>
        <v>0.15424239479055302</v>
      </c>
      <c r="AO52" s="23" t="s">
        <v>18</v>
      </c>
      <c r="AP52" s="5" t="s">
        <v>74</v>
      </c>
      <c r="AQ52" s="5" t="s">
        <v>18</v>
      </c>
      <c r="AR52" s="15">
        <f t="shared" si="3"/>
        <v>6.8033822528914374E-4</v>
      </c>
      <c r="AS52" s="13">
        <v>10289</v>
      </c>
      <c r="AT52" s="4">
        <v>15985</v>
      </c>
    </row>
    <row r="53" spans="1:46" x14ac:dyDescent="0.3">
      <c r="A53" s="56" t="s">
        <v>172</v>
      </c>
      <c r="B53" s="4">
        <v>207056</v>
      </c>
      <c r="C53" s="4">
        <v>238</v>
      </c>
      <c r="D53" s="4">
        <v>100</v>
      </c>
      <c r="E53" s="4">
        <v>57</v>
      </c>
      <c r="F53" s="4">
        <v>0</v>
      </c>
      <c r="G53" s="4">
        <v>2</v>
      </c>
      <c r="H53" s="4">
        <v>1</v>
      </c>
      <c r="I53" s="4">
        <v>398</v>
      </c>
      <c r="J53" s="12">
        <v>49711</v>
      </c>
      <c r="K53" s="15">
        <f t="shared" si="1"/>
        <v>0.60090417880498503</v>
      </c>
      <c r="L53" s="12">
        <v>23606</v>
      </c>
      <c r="M53" s="15">
        <f t="shared" si="0"/>
        <v>0.28534819345558282</v>
      </c>
      <c r="N53" s="12">
        <v>8807</v>
      </c>
      <c r="O53" s="15">
        <f t="shared" si="0"/>
        <v>0.10645859272063535</v>
      </c>
      <c r="P53" s="12">
        <v>50</v>
      </c>
      <c r="Q53" s="4">
        <v>255</v>
      </c>
      <c r="R53" s="4">
        <v>298</v>
      </c>
      <c r="S53" s="15">
        <f t="shared" si="2"/>
        <v>7.2890350187967655E-3</v>
      </c>
      <c r="T53" s="13">
        <v>82727</v>
      </c>
      <c r="U53" s="5" t="s">
        <v>26</v>
      </c>
      <c r="V53" s="5" t="s">
        <v>32</v>
      </c>
      <c r="W53" s="5" t="s">
        <v>87</v>
      </c>
      <c r="X53" s="5" t="s">
        <v>18</v>
      </c>
      <c r="Y53" s="5" t="s">
        <v>18</v>
      </c>
      <c r="Z53" s="5" t="s">
        <v>20</v>
      </c>
      <c r="AA53" s="5">
        <v>110</v>
      </c>
      <c r="AB53" s="5" t="s">
        <v>173</v>
      </c>
      <c r="AC53" s="5" t="s">
        <v>174</v>
      </c>
      <c r="AD53" s="5" t="s">
        <v>175</v>
      </c>
      <c r="AE53" s="5" t="s">
        <v>36</v>
      </c>
      <c r="AF53" s="5" t="s">
        <v>36</v>
      </c>
      <c r="AG53" s="5" t="s">
        <v>19</v>
      </c>
      <c r="AH53" s="5">
        <v>1807</v>
      </c>
      <c r="AI53" s="4">
        <v>22075</v>
      </c>
      <c r="AJ53" s="15">
        <f>AI53/AS53</f>
        <v>0.37410181670281994</v>
      </c>
      <c r="AK53" s="12">
        <v>22950</v>
      </c>
      <c r="AL53" s="15">
        <f>AK53/AS53</f>
        <v>0.38893031453362253</v>
      </c>
      <c r="AM53" s="12">
        <v>13656</v>
      </c>
      <c r="AN53" s="15">
        <f>AM53/AS53</f>
        <v>0.23142624728850325</v>
      </c>
      <c r="AO53" s="23" t="s">
        <v>87</v>
      </c>
      <c r="AP53" s="5" t="s">
        <v>176</v>
      </c>
      <c r="AQ53" s="5" t="s">
        <v>168</v>
      </c>
      <c r="AR53" s="15">
        <f t="shared" si="3"/>
        <v>5.5416214750542295E-3</v>
      </c>
      <c r="AS53" s="13">
        <v>59008</v>
      </c>
      <c r="AT53" s="4">
        <v>144050</v>
      </c>
    </row>
    <row r="54" spans="1:46" s="43" customFormat="1" x14ac:dyDescent="0.3">
      <c r="A54" s="37" t="s">
        <v>177</v>
      </c>
      <c r="B54" s="38">
        <v>3997568</v>
      </c>
      <c r="C54" s="38">
        <v>3871</v>
      </c>
      <c r="D54" s="38">
        <v>1935</v>
      </c>
      <c r="E54" s="38">
        <v>1066</v>
      </c>
      <c r="F54" s="38">
        <v>9</v>
      </c>
      <c r="G54" s="38">
        <v>15</v>
      </c>
      <c r="H54" s="38">
        <v>11</v>
      </c>
      <c r="I54" s="38">
        <v>6907</v>
      </c>
      <c r="J54" s="39">
        <v>786820</v>
      </c>
      <c r="K54" s="40">
        <f t="shared" si="1"/>
        <v>0.56805883750161545</v>
      </c>
      <c r="L54" s="39">
        <v>423363</v>
      </c>
      <c r="M54" s="40">
        <f t="shared" si="0"/>
        <v>0.30565452533132914</v>
      </c>
      <c r="N54" s="39">
        <v>169642</v>
      </c>
      <c r="O54" s="40">
        <f t="shared" si="0"/>
        <v>0.12247609022578104</v>
      </c>
      <c r="P54" s="39">
        <v>1184</v>
      </c>
      <c r="Q54" s="38">
        <v>2158</v>
      </c>
      <c r="R54" s="38">
        <v>1936</v>
      </c>
      <c r="S54" s="40">
        <f t="shared" si="2"/>
        <v>3.8105469412744036E-3</v>
      </c>
      <c r="T54" s="41">
        <v>1385103</v>
      </c>
      <c r="U54" s="38">
        <v>991</v>
      </c>
      <c r="V54" s="38">
        <v>485</v>
      </c>
      <c r="W54" s="38">
        <v>374</v>
      </c>
      <c r="X54" s="38">
        <v>1</v>
      </c>
      <c r="Y54" s="38">
        <v>5</v>
      </c>
      <c r="Z54" s="38">
        <v>6</v>
      </c>
      <c r="AA54" s="38">
        <v>1862</v>
      </c>
      <c r="AB54" s="38">
        <v>17379</v>
      </c>
      <c r="AC54" s="38">
        <v>6503</v>
      </c>
      <c r="AD54" s="38">
        <v>3883</v>
      </c>
      <c r="AE54" s="38">
        <v>25</v>
      </c>
      <c r="AF54" s="38">
        <v>44</v>
      </c>
      <c r="AG54" s="38">
        <v>82</v>
      </c>
      <c r="AH54" s="38">
        <v>27916</v>
      </c>
      <c r="AI54" s="38">
        <v>369825</v>
      </c>
      <c r="AJ54" s="40">
        <f>AI54/AS54</f>
        <v>0.33880999431079545</v>
      </c>
      <c r="AK54" s="42">
        <v>454526</v>
      </c>
      <c r="AL54" s="40">
        <f>AK54/AS54</f>
        <v>0.41640762921411106</v>
      </c>
      <c r="AM54" s="42">
        <v>263557</v>
      </c>
      <c r="AN54" s="40">
        <f>AM54/AS54</f>
        <v>0.24145405440565218</v>
      </c>
      <c r="AO54" s="39">
        <v>915</v>
      </c>
      <c r="AP54" s="38">
        <v>1515</v>
      </c>
      <c r="AQ54" s="38">
        <v>1203</v>
      </c>
      <c r="AR54" s="40">
        <f t="shared" si="3"/>
        <v>3.328322069441276E-3</v>
      </c>
      <c r="AS54" s="57">
        <v>1091541</v>
      </c>
      <c r="AT54" s="38">
        <v>2513329</v>
      </c>
    </row>
  </sheetData>
  <mergeCells count="15">
    <mergeCell ref="AI6:AJ6"/>
    <mergeCell ref="AK6:AL6"/>
    <mergeCell ref="AM6:AN6"/>
    <mergeCell ref="A2:AS2"/>
    <mergeCell ref="A1:AS1"/>
    <mergeCell ref="J6:K6"/>
    <mergeCell ref="L6:M6"/>
    <mergeCell ref="N6:O6"/>
    <mergeCell ref="P5:S5"/>
    <mergeCell ref="C4:I4"/>
    <mergeCell ref="J4:T4"/>
    <mergeCell ref="U4:AA4"/>
    <mergeCell ref="AB4:AH4"/>
    <mergeCell ref="AI4:AS4"/>
    <mergeCell ref="AO5:A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Ruoff</dc:creator>
  <cp:lastModifiedBy>John Ruoff</cp:lastModifiedBy>
  <dcterms:created xsi:type="dcterms:W3CDTF">2021-01-29T18:28:36Z</dcterms:created>
  <dcterms:modified xsi:type="dcterms:W3CDTF">2021-01-29T19:12:14Z</dcterms:modified>
</cp:coreProperties>
</file>