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vagnozzi_redistricting_2021\5_compactness\"/>
    </mc:Choice>
  </mc:AlternateContent>
  <xr:revisionPtr revIDLastSave="0" documentId="13_ncr:1_{57B046DB-C7AC-4E36-972D-3D1383079567}" xr6:coauthVersionLast="47" xr6:coauthVersionMax="47" xr10:uidLastSave="{00000000-0000-0000-0000-000000000000}"/>
  <bookViews>
    <workbookView xWindow="29940" yWindow="1140" windowWidth="21600" windowHeight="11265" xr2:uid="{8AAFAC47-0109-4389-85E0-EB53FF478A0B}"/>
  </bookViews>
  <sheets>
    <sheet name="Threshholds" sheetId="9" r:id="rId1"/>
    <sheet name="Cong2011" sheetId="1" r:id="rId2"/>
    <sheet name="CongLWV" sheetId="4" r:id="rId3"/>
    <sheet name="CongDraft" sheetId="10" r:id="rId4"/>
    <sheet name="Sen2011" sheetId="2" r:id="rId5"/>
    <sheet name="SenLWV" sheetId="5" r:id="rId6"/>
    <sheet name="SenDraft" sheetId="6" r:id="rId7"/>
    <sheet name="House2011" sheetId="3" r:id="rId8"/>
    <sheet name="HouseLWV" sheetId="7" r:id="rId9"/>
    <sheet name="HouseDraft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F2" i="9"/>
  <c r="E3" i="9"/>
  <c r="D3" i="9"/>
  <c r="E2" i="9"/>
  <c r="H12" i="10"/>
  <c r="I12" i="10" s="1"/>
  <c r="H11" i="10"/>
  <c r="I11" i="10" s="1"/>
  <c r="H10" i="10"/>
  <c r="I10" i="10" s="1"/>
  <c r="H9" i="10"/>
  <c r="I9" i="10" s="1"/>
  <c r="H8" i="10"/>
  <c r="I8" i="10" s="1"/>
  <c r="H7" i="10"/>
  <c r="I7" i="10" s="1"/>
  <c r="H6" i="10"/>
  <c r="I6" i="10" s="1"/>
  <c r="I2" i="10"/>
  <c r="L3" i="10" s="1"/>
  <c r="F7" i="9"/>
  <c r="F6" i="9"/>
  <c r="F5" i="9"/>
  <c r="F4" i="9"/>
  <c r="E7" i="9"/>
  <c r="D7" i="9"/>
  <c r="C7" i="9"/>
  <c r="E6" i="9"/>
  <c r="D6" i="9"/>
  <c r="C6" i="9"/>
  <c r="E5" i="9"/>
  <c r="D5" i="9"/>
  <c r="C5" i="9"/>
  <c r="E4" i="9"/>
  <c r="D4" i="9"/>
  <c r="C4" i="9"/>
  <c r="C3" i="9"/>
  <c r="D2" i="9"/>
  <c r="C2" i="9"/>
  <c r="H129" i="8"/>
  <c r="I129" i="8" s="1"/>
  <c r="H128" i="8"/>
  <c r="I128" i="8" s="1"/>
  <c r="H127" i="8"/>
  <c r="I127" i="8" s="1"/>
  <c r="I126" i="8"/>
  <c r="H126" i="8"/>
  <c r="H125" i="8"/>
  <c r="I125" i="8" s="1"/>
  <c r="H124" i="8"/>
  <c r="I124" i="8" s="1"/>
  <c r="H123" i="8"/>
  <c r="I123" i="8" s="1"/>
  <c r="I122" i="8"/>
  <c r="H122" i="8"/>
  <c r="H121" i="8"/>
  <c r="I121" i="8" s="1"/>
  <c r="H120" i="8"/>
  <c r="I120" i="8" s="1"/>
  <c r="H119" i="8"/>
  <c r="I119" i="8" s="1"/>
  <c r="I118" i="8"/>
  <c r="H118" i="8"/>
  <c r="H117" i="8"/>
  <c r="I117" i="8" s="1"/>
  <c r="H116" i="8"/>
  <c r="I116" i="8" s="1"/>
  <c r="H115" i="8"/>
  <c r="I115" i="8" s="1"/>
  <c r="I114" i="8"/>
  <c r="H114" i="8"/>
  <c r="H113" i="8"/>
  <c r="I113" i="8" s="1"/>
  <c r="H112" i="8"/>
  <c r="I112" i="8" s="1"/>
  <c r="H111" i="8"/>
  <c r="I111" i="8" s="1"/>
  <c r="I110" i="8"/>
  <c r="H110" i="8"/>
  <c r="H109" i="8"/>
  <c r="I109" i="8" s="1"/>
  <c r="H108" i="8"/>
  <c r="I108" i="8" s="1"/>
  <c r="H107" i="8"/>
  <c r="I107" i="8" s="1"/>
  <c r="I106" i="8"/>
  <c r="H106" i="8"/>
  <c r="H105" i="8"/>
  <c r="I105" i="8" s="1"/>
  <c r="H104" i="8"/>
  <c r="I104" i="8" s="1"/>
  <c r="H103" i="8"/>
  <c r="I103" i="8" s="1"/>
  <c r="I102" i="8"/>
  <c r="H102" i="8"/>
  <c r="H101" i="8"/>
  <c r="I101" i="8" s="1"/>
  <c r="H100" i="8"/>
  <c r="I100" i="8" s="1"/>
  <c r="H99" i="8"/>
  <c r="I99" i="8" s="1"/>
  <c r="I98" i="8"/>
  <c r="H98" i="8"/>
  <c r="H97" i="8"/>
  <c r="I97" i="8" s="1"/>
  <c r="H96" i="8"/>
  <c r="I96" i="8" s="1"/>
  <c r="H95" i="8"/>
  <c r="I95" i="8" s="1"/>
  <c r="I94" i="8"/>
  <c r="H94" i="8"/>
  <c r="H93" i="8"/>
  <c r="I93" i="8" s="1"/>
  <c r="H92" i="8"/>
  <c r="I92" i="8" s="1"/>
  <c r="H91" i="8"/>
  <c r="I91" i="8" s="1"/>
  <c r="I90" i="8"/>
  <c r="H90" i="8"/>
  <c r="H89" i="8"/>
  <c r="I89" i="8" s="1"/>
  <c r="H88" i="8"/>
  <c r="I88" i="8" s="1"/>
  <c r="H87" i="8"/>
  <c r="I87" i="8" s="1"/>
  <c r="I86" i="8"/>
  <c r="H86" i="8"/>
  <c r="H85" i="8"/>
  <c r="I85" i="8" s="1"/>
  <c r="H84" i="8"/>
  <c r="I84" i="8" s="1"/>
  <c r="H83" i="8"/>
  <c r="I83" i="8" s="1"/>
  <c r="I82" i="8"/>
  <c r="H82" i="8"/>
  <c r="H81" i="8"/>
  <c r="I81" i="8" s="1"/>
  <c r="H80" i="8"/>
  <c r="I80" i="8" s="1"/>
  <c r="H79" i="8"/>
  <c r="I79" i="8" s="1"/>
  <c r="I78" i="8"/>
  <c r="H78" i="8"/>
  <c r="H77" i="8"/>
  <c r="I77" i="8" s="1"/>
  <c r="H76" i="8"/>
  <c r="I76" i="8" s="1"/>
  <c r="H75" i="8"/>
  <c r="I75" i="8" s="1"/>
  <c r="I74" i="8"/>
  <c r="H74" i="8"/>
  <c r="H73" i="8"/>
  <c r="I73" i="8" s="1"/>
  <c r="H72" i="8"/>
  <c r="I72" i="8" s="1"/>
  <c r="H71" i="8"/>
  <c r="I71" i="8" s="1"/>
  <c r="I70" i="8"/>
  <c r="H70" i="8"/>
  <c r="H69" i="8"/>
  <c r="I69" i="8" s="1"/>
  <c r="H68" i="8"/>
  <c r="I68" i="8" s="1"/>
  <c r="H67" i="8"/>
  <c r="I67" i="8" s="1"/>
  <c r="I66" i="8"/>
  <c r="H66" i="8"/>
  <c r="H65" i="8"/>
  <c r="I65" i="8" s="1"/>
  <c r="H64" i="8"/>
  <c r="I64" i="8" s="1"/>
  <c r="H63" i="8"/>
  <c r="I63" i="8" s="1"/>
  <c r="I62" i="8"/>
  <c r="H62" i="8"/>
  <c r="H61" i="8"/>
  <c r="I61" i="8" s="1"/>
  <c r="H60" i="8"/>
  <c r="I60" i="8" s="1"/>
  <c r="H59" i="8"/>
  <c r="I59" i="8" s="1"/>
  <c r="I58" i="8"/>
  <c r="H58" i="8"/>
  <c r="H57" i="8"/>
  <c r="I57" i="8" s="1"/>
  <c r="H56" i="8"/>
  <c r="I56" i="8" s="1"/>
  <c r="H55" i="8"/>
  <c r="I55" i="8" s="1"/>
  <c r="I54" i="8"/>
  <c r="H54" i="8"/>
  <c r="H53" i="8"/>
  <c r="I53" i="8" s="1"/>
  <c r="H52" i="8"/>
  <c r="I52" i="8" s="1"/>
  <c r="H51" i="8"/>
  <c r="I51" i="8" s="1"/>
  <c r="I50" i="8"/>
  <c r="H50" i="8"/>
  <c r="H49" i="8"/>
  <c r="I49" i="8" s="1"/>
  <c r="H48" i="8"/>
  <c r="I48" i="8" s="1"/>
  <c r="H47" i="8"/>
  <c r="I47" i="8" s="1"/>
  <c r="I46" i="8"/>
  <c r="H46" i="8"/>
  <c r="H45" i="8"/>
  <c r="I45" i="8" s="1"/>
  <c r="H44" i="8"/>
  <c r="I44" i="8" s="1"/>
  <c r="H43" i="8"/>
  <c r="I43" i="8" s="1"/>
  <c r="I42" i="8"/>
  <c r="H42" i="8"/>
  <c r="H41" i="8"/>
  <c r="I41" i="8" s="1"/>
  <c r="H40" i="8"/>
  <c r="I40" i="8" s="1"/>
  <c r="H39" i="8"/>
  <c r="I39" i="8" s="1"/>
  <c r="I38" i="8"/>
  <c r="H38" i="8"/>
  <c r="H37" i="8"/>
  <c r="I37" i="8" s="1"/>
  <c r="H36" i="8"/>
  <c r="I36" i="8" s="1"/>
  <c r="H35" i="8"/>
  <c r="I35" i="8" s="1"/>
  <c r="I34" i="8"/>
  <c r="H34" i="8"/>
  <c r="H33" i="8"/>
  <c r="I33" i="8" s="1"/>
  <c r="H32" i="8"/>
  <c r="I32" i="8" s="1"/>
  <c r="H31" i="8"/>
  <c r="I31" i="8" s="1"/>
  <c r="I30" i="8"/>
  <c r="H30" i="8"/>
  <c r="H29" i="8"/>
  <c r="I29" i="8" s="1"/>
  <c r="H28" i="8"/>
  <c r="I28" i="8" s="1"/>
  <c r="H27" i="8"/>
  <c r="I27" i="8" s="1"/>
  <c r="I26" i="8"/>
  <c r="H26" i="8"/>
  <c r="H25" i="8"/>
  <c r="I25" i="8" s="1"/>
  <c r="H24" i="8"/>
  <c r="I24" i="8" s="1"/>
  <c r="H23" i="8"/>
  <c r="I23" i="8" s="1"/>
  <c r="I22" i="8"/>
  <c r="H22" i="8"/>
  <c r="H21" i="8"/>
  <c r="I21" i="8" s="1"/>
  <c r="H20" i="8"/>
  <c r="I20" i="8" s="1"/>
  <c r="H19" i="8"/>
  <c r="I19" i="8" s="1"/>
  <c r="I18" i="8"/>
  <c r="H18" i="8"/>
  <c r="H17" i="8"/>
  <c r="I17" i="8" s="1"/>
  <c r="H16" i="8"/>
  <c r="I16" i="8" s="1"/>
  <c r="H15" i="8"/>
  <c r="I15" i="8" s="1"/>
  <c r="I14" i="8"/>
  <c r="H14" i="8"/>
  <c r="H13" i="8"/>
  <c r="I13" i="8" s="1"/>
  <c r="H12" i="8"/>
  <c r="I12" i="8" s="1"/>
  <c r="H11" i="8"/>
  <c r="I11" i="8" s="1"/>
  <c r="I10" i="8"/>
  <c r="H10" i="8"/>
  <c r="H9" i="8"/>
  <c r="I9" i="8" s="1"/>
  <c r="H8" i="8"/>
  <c r="I8" i="8" s="1"/>
  <c r="H7" i="8"/>
  <c r="I7" i="8" s="1"/>
  <c r="I6" i="8"/>
  <c r="H6" i="8"/>
  <c r="I2" i="8"/>
  <c r="L3" i="8" s="1"/>
  <c r="H129" i="7"/>
  <c r="I129" i="7" s="1"/>
  <c r="I128" i="7"/>
  <c r="H128" i="7"/>
  <c r="H127" i="7"/>
  <c r="I127" i="7" s="1"/>
  <c r="I126" i="7"/>
  <c r="H126" i="7"/>
  <c r="H125" i="7"/>
  <c r="I125" i="7" s="1"/>
  <c r="I124" i="7"/>
  <c r="H124" i="7"/>
  <c r="H123" i="7"/>
  <c r="I123" i="7" s="1"/>
  <c r="H122" i="7"/>
  <c r="I122" i="7" s="1"/>
  <c r="H121" i="7"/>
  <c r="I121" i="7" s="1"/>
  <c r="I120" i="7"/>
  <c r="H120" i="7"/>
  <c r="H119" i="7"/>
  <c r="I119" i="7" s="1"/>
  <c r="I118" i="7"/>
  <c r="H118" i="7"/>
  <c r="H117" i="7"/>
  <c r="I117" i="7" s="1"/>
  <c r="I116" i="7"/>
  <c r="H116" i="7"/>
  <c r="H115" i="7"/>
  <c r="I115" i="7" s="1"/>
  <c r="H114" i="7"/>
  <c r="I114" i="7" s="1"/>
  <c r="H113" i="7"/>
  <c r="I113" i="7" s="1"/>
  <c r="I112" i="7"/>
  <c r="H112" i="7"/>
  <c r="H111" i="7"/>
  <c r="I111" i="7" s="1"/>
  <c r="I110" i="7"/>
  <c r="H110" i="7"/>
  <c r="H109" i="7"/>
  <c r="I109" i="7" s="1"/>
  <c r="I108" i="7"/>
  <c r="H108" i="7"/>
  <c r="H107" i="7"/>
  <c r="I107" i="7" s="1"/>
  <c r="H106" i="7"/>
  <c r="I106" i="7" s="1"/>
  <c r="H105" i="7"/>
  <c r="I105" i="7" s="1"/>
  <c r="I104" i="7"/>
  <c r="H104" i="7"/>
  <c r="H103" i="7"/>
  <c r="I103" i="7" s="1"/>
  <c r="I102" i="7"/>
  <c r="H102" i="7"/>
  <c r="H101" i="7"/>
  <c r="I101" i="7" s="1"/>
  <c r="I100" i="7"/>
  <c r="H100" i="7"/>
  <c r="H99" i="7"/>
  <c r="I99" i="7" s="1"/>
  <c r="H98" i="7"/>
  <c r="I98" i="7" s="1"/>
  <c r="H97" i="7"/>
  <c r="I97" i="7" s="1"/>
  <c r="I96" i="7"/>
  <c r="H96" i="7"/>
  <c r="H95" i="7"/>
  <c r="I95" i="7" s="1"/>
  <c r="I94" i="7"/>
  <c r="H94" i="7"/>
  <c r="H93" i="7"/>
  <c r="I93" i="7" s="1"/>
  <c r="I92" i="7"/>
  <c r="H92" i="7"/>
  <c r="H91" i="7"/>
  <c r="I91" i="7" s="1"/>
  <c r="H90" i="7"/>
  <c r="I90" i="7" s="1"/>
  <c r="H89" i="7"/>
  <c r="I89" i="7" s="1"/>
  <c r="I88" i="7"/>
  <c r="H88" i="7"/>
  <c r="H87" i="7"/>
  <c r="I87" i="7" s="1"/>
  <c r="H86" i="7"/>
  <c r="I86" i="7" s="1"/>
  <c r="H85" i="7"/>
  <c r="I85" i="7" s="1"/>
  <c r="I84" i="7"/>
  <c r="H84" i="7"/>
  <c r="H83" i="7"/>
  <c r="I83" i="7" s="1"/>
  <c r="H82" i="7"/>
  <c r="I82" i="7" s="1"/>
  <c r="H81" i="7"/>
  <c r="I81" i="7" s="1"/>
  <c r="I80" i="7"/>
  <c r="H80" i="7"/>
  <c r="H79" i="7"/>
  <c r="I79" i="7" s="1"/>
  <c r="I78" i="7"/>
  <c r="H78" i="7"/>
  <c r="H77" i="7"/>
  <c r="I77" i="7" s="1"/>
  <c r="I76" i="7"/>
  <c r="H76" i="7"/>
  <c r="H75" i="7"/>
  <c r="I75" i="7" s="1"/>
  <c r="H74" i="7"/>
  <c r="I74" i="7" s="1"/>
  <c r="H73" i="7"/>
  <c r="I73" i="7" s="1"/>
  <c r="I72" i="7"/>
  <c r="H72" i="7"/>
  <c r="H71" i="7"/>
  <c r="I71" i="7" s="1"/>
  <c r="I70" i="7"/>
  <c r="H70" i="7"/>
  <c r="H69" i="7"/>
  <c r="I69" i="7" s="1"/>
  <c r="I68" i="7"/>
  <c r="H68" i="7"/>
  <c r="H67" i="7"/>
  <c r="I67" i="7" s="1"/>
  <c r="H66" i="7"/>
  <c r="I66" i="7" s="1"/>
  <c r="H65" i="7"/>
  <c r="I65" i="7" s="1"/>
  <c r="I64" i="7"/>
  <c r="H64" i="7"/>
  <c r="H63" i="7"/>
  <c r="I63" i="7" s="1"/>
  <c r="I62" i="7"/>
  <c r="H62" i="7"/>
  <c r="H61" i="7"/>
  <c r="I61" i="7" s="1"/>
  <c r="I60" i="7"/>
  <c r="H60" i="7"/>
  <c r="H59" i="7"/>
  <c r="I59" i="7" s="1"/>
  <c r="H58" i="7"/>
  <c r="I58" i="7" s="1"/>
  <c r="H57" i="7"/>
  <c r="I57" i="7" s="1"/>
  <c r="I56" i="7"/>
  <c r="H56" i="7"/>
  <c r="H55" i="7"/>
  <c r="I55" i="7" s="1"/>
  <c r="I54" i="7"/>
  <c r="H54" i="7"/>
  <c r="H53" i="7"/>
  <c r="I53" i="7" s="1"/>
  <c r="I52" i="7"/>
  <c r="H52" i="7"/>
  <c r="H51" i="7"/>
  <c r="I51" i="7" s="1"/>
  <c r="H50" i="7"/>
  <c r="I50" i="7" s="1"/>
  <c r="H49" i="7"/>
  <c r="I49" i="7" s="1"/>
  <c r="I48" i="7"/>
  <c r="H48" i="7"/>
  <c r="H47" i="7"/>
  <c r="I47" i="7" s="1"/>
  <c r="I46" i="7"/>
  <c r="H46" i="7"/>
  <c r="H45" i="7"/>
  <c r="I45" i="7" s="1"/>
  <c r="I44" i="7"/>
  <c r="H44" i="7"/>
  <c r="H43" i="7"/>
  <c r="I43" i="7" s="1"/>
  <c r="H42" i="7"/>
  <c r="I42" i="7" s="1"/>
  <c r="H41" i="7"/>
  <c r="I41" i="7" s="1"/>
  <c r="I40" i="7"/>
  <c r="H40" i="7"/>
  <c r="H39" i="7"/>
  <c r="I39" i="7" s="1"/>
  <c r="I38" i="7"/>
  <c r="H38" i="7"/>
  <c r="H37" i="7"/>
  <c r="I37" i="7" s="1"/>
  <c r="I36" i="7"/>
  <c r="H36" i="7"/>
  <c r="H35" i="7"/>
  <c r="I35" i="7" s="1"/>
  <c r="H34" i="7"/>
  <c r="I34" i="7" s="1"/>
  <c r="H33" i="7"/>
  <c r="I33" i="7" s="1"/>
  <c r="I32" i="7"/>
  <c r="H32" i="7"/>
  <c r="H31" i="7"/>
  <c r="I31" i="7" s="1"/>
  <c r="H30" i="7"/>
  <c r="I30" i="7" s="1"/>
  <c r="H29" i="7"/>
  <c r="I29" i="7" s="1"/>
  <c r="I28" i="7"/>
  <c r="H28" i="7"/>
  <c r="H27" i="7"/>
  <c r="I27" i="7" s="1"/>
  <c r="H26" i="7"/>
  <c r="I26" i="7" s="1"/>
  <c r="H25" i="7"/>
  <c r="I25" i="7" s="1"/>
  <c r="I24" i="7"/>
  <c r="H24" i="7"/>
  <c r="H23" i="7"/>
  <c r="I23" i="7" s="1"/>
  <c r="I22" i="7"/>
  <c r="H22" i="7"/>
  <c r="H21" i="7"/>
  <c r="I21" i="7" s="1"/>
  <c r="I20" i="7"/>
  <c r="H20" i="7"/>
  <c r="H19" i="7"/>
  <c r="I19" i="7" s="1"/>
  <c r="H18" i="7"/>
  <c r="I18" i="7" s="1"/>
  <c r="H17" i="7"/>
  <c r="I17" i="7" s="1"/>
  <c r="I16" i="7"/>
  <c r="H16" i="7"/>
  <c r="H15" i="7"/>
  <c r="I15" i="7" s="1"/>
  <c r="I14" i="7"/>
  <c r="H14" i="7"/>
  <c r="H13" i="7"/>
  <c r="I13" i="7" s="1"/>
  <c r="I12" i="7"/>
  <c r="H12" i="7"/>
  <c r="H11" i="7"/>
  <c r="I11" i="7" s="1"/>
  <c r="H10" i="7"/>
  <c r="I10" i="7" s="1"/>
  <c r="H9" i="7"/>
  <c r="I9" i="7" s="1"/>
  <c r="I8" i="7"/>
  <c r="H8" i="7"/>
  <c r="H7" i="7"/>
  <c r="I7" i="7" s="1"/>
  <c r="I6" i="7"/>
  <c r="H6" i="7"/>
  <c r="I2" i="7"/>
  <c r="L3" i="7" s="1"/>
  <c r="H51" i="6"/>
  <c r="I51" i="6" s="1"/>
  <c r="H50" i="6"/>
  <c r="I50" i="6" s="1"/>
  <c r="H49" i="6"/>
  <c r="I49" i="6" s="1"/>
  <c r="I48" i="6"/>
  <c r="H48" i="6"/>
  <c r="H47" i="6"/>
  <c r="I47" i="6" s="1"/>
  <c r="I46" i="6"/>
  <c r="H46" i="6"/>
  <c r="H45" i="6"/>
  <c r="I45" i="6" s="1"/>
  <c r="H44" i="6"/>
  <c r="I44" i="6" s="1"/>
  <c r="H43" i="6"/>
  <c r="I43" i="6" s="1"/>
  <c r="H42" i="6"/>
  <c r="I42" i="6" s="1"/>
  <c r="H41" i="6"/>
  <c r="I41" i="6" s="1"/>
  <c r="I40" i="6"/>
  <c r="H40" i="6"/>
  <c r="H39" i="6"/>
  <c r="I39" i="6" s="1"/>
  <c r="I38" i="6"/>
  <c r="H38" i="6"/>
  <c r="H37" i="6"/>
  <c r="I37" i="6" s="1"/>
  <c r="H36" i="6"/>
  <c r="I36" i="6" s="1"/>
  <c r="H35" i="6"/>
  <c r="I35" i="6" s="1"/>
  <c r="H34" i="6"/>
  <c r="I34" i="6" s="1"/>
  <c r="H33" i="6"/>
  <c r="I33" i="6" s="1"/>
  <c r="H32" i="6"/>
  <c r="I32" i="6" s="1"/>
  <c r="H31" i="6"/>
  <c r="I31" i="6" s="1"/>
  <c r="I30" i="6"/>
  <c r="H30" i="6"/>
  <c r="H29" i="6"/>
  <c r="I29" i="6" s="1"/>
  <c r="H28" i="6"/>
  <c r="I28" i="6" s="1"/>
  <c r="H27" i="6"/>
  <c r="I27" i="6" s="1"/>
  <c r="H26" i="6"/>
  <c r="I26" i="6" s="1"/>
  <c r="H25" i="6"/>
  <c r="I25" i="6" s="1"/>
  <c r="I24" i="6"/>
  <c r="H24" i="6"/>
  <c r="H23" i="6"/>
  <c r="I23" i="6" s="1"/>
  <c r="I22" i="6"/>
  <c r="H22" i="6"/>
  <c r="H21" i="6"/>
  <c r="I21" i="6" s="1"/>
  <c r="H20" i="6"/>
  <c r="I20" i="6" s="1"/>
  <c r="H19" i="6"/>
  <c r="I19" i="6" s="1"/>
  <c r="H18" i="6"/>
  <c r="I18" i="6" s="1"/>
  <c r="H17" i="6"/>
  <c r="I17" i="6" s="1"/>
  <c r="I16" i="6"/>
  <c r="H16" i="6"/>
  <c r="H15" i="6"/>
  <c r="I15" i="6" s="1"/>
  <c r="I14" i="6"/>
  <c r="H14" i="6"/>
  <c r="H13" i="6"/>
  <c r="I13" i="6" s="1"/>
  <c r="H12" i="6"/>
  <c r="I12" i="6" s="1"/>
  <c r="H11" i="6"/>
  <c r="I11" i="6" s="1"/>
  <c r="H10" i="6"/>
  <c r="I10" i="6" s="1"/>
  <c r="H9" i="6"/>
  <c r="I9" i="6" s="1"/>
  <c r="I8" i="6"/>
  <c r="H8" i="6"/>
  <c r="H7" i="6"/>
  <c r="I7" i="6" s="1"/>
  <c r="I6" i="6"/>
  <c r="H6" i="6"/>
  <c r="I2" i="6"/>
  <c r="L3" i="6" s="1"/>
  <c r="H51" i="5"/>
  <c r="I51" i="5" s="1"/>
  <c r="I50" i="5"/>
  <c r="H50" i="5"/>
  <c r="H49" i="5"/>
  <c r="I49" i="5" s="1"/>
  <c r="I48" i="5"/>
  <c r="H48" i="5"/>
  <c r="H47" i="5"/>
  <c r="I47" i="5" s="1"/>
  <c r="H46" i="5"/>
  <c r="I46" i="5" s="1"/>
  <c r="H45" i="5"/>
  <c r="I45" i="5" s="1"/>
  <c r="H44" i="5"/>
  <c r="I44" i="5" s="1"/>
  <c r="H43" i="5"/>
  <c r="I43" i="5" s="1"/>
  <c r="I42" i="5"/>
  <c r="H42" i="5"/>
  <c r="H41" i="5"/>
  <c r="I41" i="5" s="1"/>
  <c r="I40" i="5"/>
  <c r="H40" i="5"/>
  <c r="H39" i="5"/>
  <c r="I39" i="5" s="1"/>
  <c r="H38" i="5"/>
  <c r="I38" i="5" s="1"/>
  <c r="H37" i="5"/>
  <c r="I37" i="5" s="1"/>
  <c r="H36" i="5"/>
  <c r="I36" i="5" s="1"/>
  <c r="H35" i="5"/>
  <c r="I35" i="5" s="1"/>
  <c r="I34" i="5"/>
  <c r="H34" i="5"/>
  <c r="H33" i="5"/>
  <c r="I33" i="5" s="1"/>
  <c r="I32" i="5"/>
  <c r="H32" i="5"/>
  <c r="H31" i="5"/>
  <c r="I31" i="5" s="1"/>
  <c r="H30" i="5"/>
  <c r="I30" i="5" s="1"/>
  <c r="H29" i="5"/>
  <c r="I29" i="5" s="1"/>
  <c r="H28" i="5"/>
  <c r="I28" i="5" s="1"/>
  <c r="H27" i="5"/>
  <c r="I27" i="5" s="1"/>
  <c r="I26" i="5"/>
  <c r="H26" i="5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I18" i="5"/>
  <c r="H18" i="5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I10" i="5"/>
  <c r="H10" i="5"/>
  <c r="H9" i="5"/>
  <c r="I9" i="5" s="1"/>
  <c r="H8" i="5"/>
  <c r="I8" i="5" s="1"/>
  <c r="H7" i="5"/>
  <c r="I7" i="5" s="1"/>
  <c r="H6" i="5"/>
  <c r="I6" i="5" s="1"/>
  <c r="I2" i="5"/>
  <c r="L3" i="5" s="1"/>
  <c r="H12" i="4"/>
  <c r="I12" i="4" s="1"/>
  <c r="I11" i="4"/>
  <c r="H11" i="4"/>
  <c r="H10" i="4"/>
  <c r="I10" i="4" s="1"/>
  <c r="H9" i="4"/>
  <c r="I9" i="4" s="1"/>
  <c r="H8" i="4"/>
  <c r="I8" i="4" s="1"/>
  <c r="H7" i="4"/>
  <c r="I7" i="4" s="1"/>
  <c r="H6" i="4"/>
  <c r="I6" i="4" s="1"/>
  <c r="I2" i="4"/>
  <c r="L3" i="4" s="1"/>
  <c r="I2" i="2"/>
  <c r="L3" i="2" s="1"/>
  <c r="I2" i="3"/>
  <c r="L3" i="3" s="1"/>
  <c r="H129" i="3"/>
  <c r="I129" i="3" s="1"/>
  <c r="H128" i="3"/>
  <c r="I128" i="3" s="1"/>
  <c r="H127" i="3"/>
  <c r="I127" i="3" s="1"/>
  <c r="H126" i="3"/>
  <c r="I126" i="3" s="1"/>
  <c r="H125" i="3"/>
  <c r="I125" i="3" s="1"/>
  <c r="H124" i="3"/>
  <c r="I124" i="3" s="1"/>
  <c r="H123" i="3"/>
  <c r="I123" i="3" s="1"/>
  <c r="H122" i="3"/>
  <c r="I122" i="3" s="1"/>
  <c r="H121" i="3"/>
  <c r="I121" i="3" s="1"/>
  <c r="H120" i="3"/>
  <c r="I120" i="3" s="1"/>
  <c r="H119" i="3"/>
  <c r="I119" i="3" s="1"/>
  <c r="H118" i="3"/>
  <c r="I118" i="3" s="1"/>
  <c r="H117" i="3"/>
  <c r="I117" i="3" s="1"/>
  <c r="H116" i="3"/>
  <c r="I116" i="3" s="1"/>
  <c r="H115" i="3"/>
  <c r="I115" i="3" s="1"/>
  <c r="H114" i="3"/>
  <c r="I114" i="3" s="1"/>
  <c r="H113" i="3"/>
  <c r="I113" i="3" s="1"/>
  <c r="H112" i="3"/>
  <c r="I112" i="3" s="1"/>
  <c r="H111" i="3"/>
  <c r="I111" i="3" s="1"/>
  <c r="H110" i="3"/>
  <c r="I110" i="3" s="1"/>
  <c r="H109" i="3"/>
  <c r="I109" i="3" s="1"/>
  <c r="H108" i="3"/>
  <c r="I108" i="3" s="1"/>
  <c r="H107" i="3"/>
  <c r="I107" i="3" s="1"/>
  <c r="H106" i="3"/>
  <c r="I106" i="3" s="1"/>
  <c r="H105" i="3"/>
  <c r="I105" i="3" s="1"/>
  <c r="H104" i="3"/>
  <c r="I104" i="3" s="1"/>
  <c r="H103" i="3"/>
  <c r="I103" i="3" s="1"/>
  <c r="H102" i="3"/>
  <c r="I102" i="3" s="1"/>
  <c r="H101" i="3"/>
  <c r="I101" i="3" s="1"/>
  <c r="H100" i="3"/>
  <c r="I100" i="3" s="1"/>
  <c r="H99" i="3"/>
  <c r="I99" i="3" s="1"/>
  <c r="H98" i="3"/>
  <c r="I98" i="3" s="1"/>
  <c r="H97" i="3"/>
  <c r="I97" i="3" s="1"/>
  <c r="H96" i="3"/>
  <c r="I96" i="3" s="1"/>
  <c r="H95" i="3"/>
  <c r="I95" i="3" s="1"/>
  <c r="H94" i="3"/>
  <c r="I94" i="3" s="1"/>
  <c r="H93" i="3"/>
  <c r="I93" i="3" s="1"/>
  <c r="H92" i="3"/>
  <c r="I92" i="3" s="1"/>
  <c r="H91" i="3"/>
  <c r="I91" i="3" s="1"/>
  <c r="H90" i="3"/>
  <c r="I90" i="3" s="1"/>
  <c r="H89" i="3"/>
  <c r="I89" i="3" s="1"/>
  <c r="H88" i="3"/>
  <c r="I88" i="3" s="1"/>
  <c r="H87" i="3"/>
  <c r="I87" i="3" s="1"/>
  <c r="H86" i="3"/>
  <c r="I86" i="3" s="1"/>
  <c r="H85" i="3"/>
  <c r="I85" i="3" s="1"/>
  <c r="H84" i="3"/>
  <c r="I84" i="3" s="1"/>
  <c r="H83" i="3"/>
  <c r="I83" i="3" s="1"/>
  <c r="H82" i="3"/>
  <c r="I82" i="3" s="1"/>
  <c r="H81" i="3"/>
  <c r="I81" i="3" s="1"/>
  <c r="H80" i="3"/>
  <c r="I80" i="3" s="1"/>
  <c r="H79" i="3"/>
  <c r="I79" i="3" s="1"/>
  <c r="H78" i="3"/>
  <c r="I78" i="3" s="1"/>
  <c r="H77" i="3"/>
  <c r="I77" i="3" s="1"/>
  <c r="H76" i="3"/>
  <c r="I76" i="3" s="1"/>
  <c r="H75" i="3"/>
  <c r="I75" i="3" s="1"/>
  <c r="H74" i="3"/>
  <c r="I74" i="3" s="1"/>
  <c r="H73" i="3"/>
  <c r="I73" i="3" s="1"/>
  <c r="H72" i="3"/>
  <c r="I72" i="3" s="1"/>
  <c r="H71" i="3"/>
  <c r="I71" i="3" s="1"/>
  <c r="H70" i="3"/>
  <c r="I70" i="3" s="1"/>
  <c r="H69" i="3"/>
  <c r="I69" i="3" s="1"/>
  <c r="H68" i="3"/>
  <c r="I68" i="3" s="1"/>
  <c r="H67" i="3"/>
  <c r="I67" i="3" s="1"/>
  <c r="H66" i="3"/>
  <c r="I66" i="3" s="1"/>
  <c r="H65" i="3"/>
  <c r="I65" i="3" s="1"/>
  <c r="H64" i="3"/>
  <c r="I64" i="3" s="1"/>
  <c r="H63" i="3"/>
  <c r="I63" i="3" s="1"/>
  <c r="H62" i="3"/>
  <c r="I62" i="3" s="1"/>
  <c r="H61" i="3"/>
  <c r="I61" i="3" s="1"/>
  <c r="H60" i="3"/>
  <c r="I60" i="3" s="1"/>
  <c r="H59" i="3"/>
  <c r="I59" i="3" s="1"/>
  <c r="H58" i="3"/>
  <c r="I58" i="3" s="1"/>
  <c r="H57" i="3"/>
  <c r="I57" i="3" s="1"/>
  <c r="H56" i="3"/>
  <c r="I56" i="3" s="1"/>
  <c r="H55" i="3"/>
  <c r="I55" i="3" s="1"/>
  <c r="H54" i="3"/>
  <c r="I54" i="3" s="1"/>
  <c r="H53" i="3"/>
  <c r="I53" i="3" s="1"/>
  <c r="H52" i="3"/>
  <c r="I52" i="3" s="1"/>
  <c r="H51" i="3"/>
  <c r="I51" i="3" s="1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I2" i="1"/>
  <c r="L3" i="1" s="1"/>
  <c r="I13" i="10" l="1"/>
  <c r="L5" i="10" s="1"/>
  <c r="I130" i="8"/>
  <c r="L5" i="8" s="1"/>
  <c r="I130" i="7"/>
  <c r="L5" i="7" s="1"/>
  <c r="I52" i="6"/>
  <c r="L5" i="6" s="1"/>
  <c r="I52" i="5"/>
  <c r="L5" i="5" s="1"/>
  <c r="I13" i="4"/>
  <c r="L5" i="4" s="1"/>
  <c r="I13" i="1"/>
  <c r="L5" i="1" s="1"/>
  <c r="I130" i="3"/>
  <c r="L5" i="3" s="1"/>
  <c r="I52" i="2"/>
  <c r="L5" i="2" s="1"/>
</calcChain>
</file>

<file path=xl/sharedStrings.xml><?xml version="1.0" encoding="utf-8"?>
<sst xmlns="http://schemas.openxmlformats.org/spreadsheetml/2006/main" count="175" uniqueCount="28">
  <si>
    <t>OBJECTID</t>
  </si>
  <si>
    <t>CongD</t>
  </si>
  <si>
    <t>HouseD</t>
  </si>
  <si>
    <t>SenD</t>
  </si>
  <si>
    <t>SUM Area from Precincts</t>
  </si>
  <si>
    <t>District Perimeter</t>
  </si>
  <si>
    <t>District Area</t>
  </si>
  <si>
    <t>Perimeter Threshold</t>
  </si>
  <si>
    <t>(Sum of District Perimeters)</t>
  </si>
  <si>
    <t>Compactness Thresholds</t>
  </si>
  <si>
    <t>District</t>
  </si>
  <si>
    <t>Polsby-Popper (P.P.)</t>
  </si>
  <si>
    <t>Inverse P.P.</t>
  </si>
  <si>
    <t>L1 Metric</t>
  </si>
  <si>
    <t>L1 Metric Threshold</t>
  </si>
  <si>
    <t>(Sum of Inverse Polsby-Popper)</t>
  </si>
  <si>
    <t>Perimeter Threshold Set</t>
  </si>
  <si>
    <t>% Increase</t>
  </si>
  <si>
    <t>L1 Threshold Set</t>
  </si>
  <si>
    <t>Congressional</t>
  </si>
  <si>
    <t>Senate</t>
  </si>
  <si>
    <t>House</t>
  </si>
  <si>
    <t>LWV</t>
  </si>
  <si>
    <t>Draft</t>
  </si>
  <si>
    <t>Perimeter</t>
  </si>
  <si>
    <t>L1 Compactness</t>
  </si>
  <si>
    <t>Threshold</t>
  </si>
  <si>
    <t>Threshold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</si>
</sst>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0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3" fillId="2" borderId="0" xfId="0" applyFont="1" applyFill="1" applyBorder="1" applyAlignment="1" applyProtection="1">
      <alignment horizontal="center"/>
    </xf>
    <xf numFmtId="16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1" fontId="4" fillId="0" borderId="4" xfId="0" applyNumberFormat="1" applyFont="1" applyFill="1" applyBorder="1" applyAlignment="1" applyProtection="1"/>
    <xf numFmtId="0" fontId="0" fillId="0" borderId="0" xfId="0" applyBorder="1"/>
    <xf numFmtId="0" fontId="0" fillId="0" borderId="5" xfId="0" applyBorder="1"/>
    <xf numFmtId="0" fontId="0" fillId="0" borderId="6" xfId="0" applyFont="1" applyBorder="1" applyAlignment="1">
      <alignment horizontal="center"/>
    </xf>
    <xf numFmtId="10" fontId="1" fillId="0" borderId="8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ont="1" applyBorder="1"/>
    <xf numFmtId="0" fontId="0" fillId="0" borderId="6" xfId="0" applyFont="1" applyBorder="1"/>
    <xf numFmtId="0" fontId="2" fillId="0" borderId="9" xfId="0" applyFont="1" applyBorder="1"/>
    <xf numFmtId="0" fontId="0" fillId="4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49EE-C27D-4C7D-9A3A-9DA5E3A52A08}">
  <dimension ref="A1:F7"/>
  <sheetViews>
    <sheetView tabSelected="1" workbookViewId="0">
      <selection activeCell="F2" sqref="F2"/>
    </sheetView>
  </sheetViews>
  <sheetFormatPr defaultRowHeight="14.5" x14ac:dyDescent="0.35"/>
  <cols>
    <col min="1" max="1" width="12.90625" customWidth="1"/>
    <col min="2" max="2" width="14.453125" bestFit="1" customWidth="1"/>
    <col min="3" max="3" width="13.36328125" style="19" customWidth="1"/>
    <col min="4" max="4" width="13.1796875" style="19" customWidth="1"/>
    <col min="5" max="5" width="15.6328125" style="19" bestFit="1" customWidth="1"/>
    <col min="6" max="6" width="13.7265625" style="19" bestFit="1" customWidth="1"/>
  </cols>
  <sheetData>
    <row r="1" spans="1:6" x14ac:dyDescent="0.35">
      <c r="A1" s="24"/>
      <c r="B1" s="24" t="s">
        <v>26</v>
      </c>
      <c r="C1" s="17">
        <v>2011</v>
      </c>
      <c r="D1" s="17" t="s">
        <v>22</v>
      </c>
      <c r="E1" s="18" t="s">
        <v>23</v>
      </c>
      <c r="F1" s="27" t="s">
        <v>27</v>
      </c>
    </row>
    <row r="2" spans="1:6" x14ac:dyDescent="0.35">
      <c r="A2" s="31" t="s">
        <v>19</v>
      </c>
      <c r="B2" s="22" t="s">
        <v>24</v>
      </c>
      <c r="C2" s="20">
        <f>Cong2011!I2</f>
        <v>6398.9214891952442</v>
      </c>
      <c r="D2" s="20">
        <f>CongLWV!I2</f>
        <v>5638.9662391957499</v>
      </c>
      <c r="E2" s="29">
        <f>CongDraft!I2</f>
        <v>6039.3320562258587</v>
      </c>
      <c r="F2" s="28">
        <f t="shared" ref="F2:F7" si="0">ROUNDUP(1.025*MAX(C2:E2),0)</f>
        <v>6559</v>
      </c>
    </row>
    <row r="3" spans="1:6" x14ac:dyDescent="0.35">
      <c r="A3" s="32"/>
      <c r="B3" s="23" t="s">
        <v>25</v>
      </c>
      <c r="C3" s="21">
        <f>Cong2011!I13</f>
        <v>44.071443541447863</v>
      </c>
      <c r="D3" s="21">
        <f>CongLWV!I13</f>
        <v>31.656601204734258</v>
      </c>
      <c r="E3" s="30">
        <f>CongDraft!I13</f>
        <v>38.110935576094171</v>
      </c>
      <c r="F3" s="28">
        <f t="shared" si="0"/>
        <v>46</v>
      </c>
    </row>
    <row r="4" spans="1:6" x14ac:dyDescent="0.35">
      <c r="A4" s="31" t="s">
        <v>20</v>
      </c>
      <c r="B4" s="22" t="s">
        <v>24</v>
      </c>
      <c r="C4" s="20">
        <f>'Sen2011'!I2</f>
        <v>13989.040619267851</v>
      </c>
      <c r="D4" s="20">
        <f>SenLWV!I2</f>
        <v>12321.460277399197</v>
      </c>
      <c r="E4" s="20">
        <f>SenDraft!I2</f>
        <v>13147.719111352784</v>
      </c>
      <c r="F4" s="28">
        <f t="shared" si="0"/>
        <v>14339</v>
      </c>
    </row>
    <row r="5" spans="1:6" x14ac:dyDescent="0.35">
      <c r="A5" s="32"/>
      <c r="B5" s="23" t="s">
        <v>25</v>
      </c>
      <c r="C5" s="21">
        <f>'Sen2011'!I52</f>
        <v>230.61883547688797</v>
      </c>
      <c r="D5" s="21">
        <f>SenLWV!I52</f>
        <v>180.33095631375562</v>
      </c>
      <c r="E5" s="21">
        <f>SenDraft!I52</f>
        <v>209.81439387552453</v>
      </c>
      <c r="F5" s="26">
        <f t="shared" si="0"/>
        <v>237</v>
      </c>
    </row>
    <row r="6" spans="1:6" x14ac:dyDescent="0.35">
      <c r="A6" s="31" t="s">
        <v>21</v>
      </c>
      <c r="B6" s="22" t="s">
        <v>24</v>
      </c>
      <c r="C6" s="20">
        <f>House2011!I2</f>
        <v>19793.011339162382</v>
      </c>
      <c r="D6" s="20">
        <f>HouseLWV!I2</f>
        <v>18966.706631981397</v>
      </c>
      <c r="E6" s="20">
        <f>HouseDraft!I2</f>
        <v>19356.109189255174</v>
      </c>
      <c r="F6" s="25">
        <f t="shared" si="0"/>
        <v>20288</v>
      </c>
    </row>
    <row r="7" spans="1:6" x14ac:dyDescent="0.35">
      <c r="A7" s="32"/>
      <c r="B7" s="23" t="s">
        <v>25</v>
      </c>
      <c r="C7" s="21">
        <f>House2011!I130</f>
        <v>501.43801059996241</v>
      </c>
      <c r="D7" s="21">
        <f>HouseLWV!I130</f>
        <v>474.3763194188507</v>
      </c>
      <c r="E7" s="21">
        <f>HouseDraft!I130</f>
        <v>493.69767045460611</v>
      </c>
      <c r="F7" s="26">
        <f t="shared" si="0"/>
        <v>514</v>
      </c>
    </row>
  </sheetData>
  <mergeCells count="3">
    <mergeCell ref="A2:A3"/>
    <mergeCell ref="A4:A5"/>
    <mergeCell ref="A6:A7"/>
  </mergeCells>
  <conditionalFormatting sqref="C4:E4">
    <cfRule type="top10" dxfId="3" priority="4" rank="1"/>
  </conditionalFormatting>
  <conditionalFormatting sqref="C5:E5">
    <cfRule type="top10" dxfId="2" priority="3" rank="1"/>
  </conditionalFormatting>
  <conditionalFormatting sqref="C6:E6">
    <cfRule type="top10" dxfId="1" priority="2" rank="1"/>
  </conditionalFormatting>
  <conditionalFormatting sqref="C7:E7">
    <cfRule type="top10" dxfId="0" priority="1" rank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72EE-25CA-46EA-B692-9CED88B2F13C}">
  <dimension ref="A1:L131"/>
  <sheetViews>
    <sheetView topLeftCell="D1" workbookViewId="0">
      <selection activeCell="K4" sqref="K4"/>
    </sheetView>
  </sheetViews>
  <sheetFormatPr defaultRowHeight="14.5" x14ac:dyDescent="0.35"/>
  <cols>
    <col min="1" max="1" width="10.1796875" bestFit="1" customWidth="1"/>
    <col min="2" max="2" width="7.90625" bestFit="1" customWidth="1"/>
    <col min="3" max="3" width="23.36328125" bestFit="1" customWidth="1"/>
    <col min="4" max="4" width="17.81640625" style="4" bestFit="1" customWidth="1"/>
    <col min="5" max="5" width="17.81640625" bestFit="1" customWidth="1"/>
    <col min="8" max="8" width="19" bestFit="1" customWidth="1"/>
    <col min="9" max="9" width="18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G1" s="33" t="s">
        <v>9</v>
      </c>
      <c r="H1" s="34"/>
      <c r="I1" s="35"/>
    </row>
    <row r="2" spans="1:12" x14ac:dyDescent="0.35">
      <c r="A2">
        <v>1</v>
      </c>
      <c r="B2">
        <v>1</v>
      </c>
      <c r="C2">
        <v>1611.6187436231</v>
      </c>
      <c r="D2">
        <v>282.59652426284458</v>
      </c>
      <c r="E2">
        <v>1611.6187436232819</v>
      </c>
      <c r="G2" s="39" t="s">
        <v>7</v>
      </c>
      <c r="H2" s="40"/>
      <c r="I2" s="45">
        <f>SUM(D2:D125)</f>
        <v>19356.109189255174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476.69909249531992</v>
      </c>
      <c r="D3">
        <v>145.11489330872359</v>
      </c>
      <c r="E3">
        <v>476.69909249510829</v>
      </c>
      <c r="G3" s="41" t="s">
        <v>8</v>
      </c>
      <c r="H3" s="42"/>
      <c r="I3" s="44"/>
      <c r="K3" s="11">
        <v>19840</v>
      </c>
      <c r="L3" s="12">
        <f>(K3-I2)/I2</f>
        <v>2.4999384226115032E-2</v>
      </c>
    </row>
    <row r="4" spans="1:12" x14ac:dyDescent="0.35">
      <c r="A4">
        <v>3</v>
      </c>
      <c r="B4">
        <v>3</v>
      </c>
      <c r="C4">
        <v>233.27516779331</v>
      </c>
      <c r="D4">
        <v>104.52410737381101</v>
      </c>
      <c r="E4">
        <v>233.27516779342221</v>
      </c>
      <c r="G4" s="36" t="s">
        <v>13</v>
      </c>
      <c r="H4" s="37"/>
      <c r="I4" s="38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562.03603824814991</v>
      </c>
      <c r="D5">
        <v>193.22386314755761</v>
      </c>
      <c r="E5">
        <v>562.03603824805316</v>
      </c>
      <c r="G5" s="5" t="s">
        <v>10</v>
      </c>
      <c r="H5" s="6" t="s">
        <v>11</v>
      </c>
      <c r="I5" s="7" t="s">
        <v>12</v>
      </c>
      <c r="K5" s="13">
        <v>505</v>
      </c>
      <c r="L5" s="14">
        <f>(K5-I130)/I130</f>
        <v>2.2893220328519051E-2</v>
      </c>
    </row>
    <row r="6" spans="1:12" x14ac:dyDescent="0.35">
      <c r="A6">
        <v>5</v>
      </c>
      <c r="B6">
        <v>5</v>
      </c>
      <c r="C6">
        <v>184.81431805802001</v>
      </c>
      <c r="D6">
        <v>106.76395805953059</v>
      </c>
      <c r="E6">
        <v>184.8143180579975</v>
      </c>
      <c r="G6" s="8">
        <v>1</v>
      </c>
      <c r="H6" s="9">
        <f t="shared" ref="H6:H37" si="0">(4*PI()*E2)/((D2)^2)</f>
        <v>0.2535937475725058</v>
      </c>
      <c r="I6" s="10">
        <f>1/H6</f>
        <v>3.943314886791863</v>
      </c>
    </row>
    <row r="7" spans="1:12" x14ac:dyDescent="0.35">
      <c r="A7">
        <v>6</v>
      </c>
      <c r="B7">
        <v>6</v>
      </c>
      <c r="C7">
        <v>430.65321527061002</v>
      </c>
      <c r="D7">
        <v>119.8863431605656</v>
      </c>
      <c r="E7">
        <v>430.65321527059791</v>
      </c>
      <c r="G7" s="8">
        <v>2</v>
      </c>
      <c r="H7" s="9">
        <f t="shared" si="0"/>
        <v>0.28446590137625544</v>
      </c>
      <c r="I7" s="10">
        <f t="shared" ref="I7:I50" si="1">1/H7</f>
        <v>3.5153598204985799</v>
      </c>
    </row>
    <row r="8" spans="1:12" x14ac:dyDescent="0.35">
      <c r="A8">
        <v>7</v>
      </c>
      <c r="B8">
        <v>7</v>
      </c>
      <c r="C8">
        <v>588.99471087823986</v>
      </c>
      <c r="D8">
        <v>151.6487702491377</v>
      </c>
      <c r="E8">
        <v>588.99471087828431</v>
      </c>
      <c r="G8" s="8">
        <v>3</v>
      </c>
      <c r="H8" s="9">
        <f t="shared" si="0"/>
        <v>0.26831530109983259</v>
      </c>
      <c r="I8" s="10">
        <f t="shared" si="1"/>
        <v>3.7269585293904952</v>
      </c>
    </row>
    <row r="9" spans="1:12" x14ac:dyDescent="0.35">
      <c r="A9">
        <v>8</v>
      </c>
      <c r="B9">
        <v>8</v>
      </c>
      <c r="C9">
        <v>347.70237408272999</v>
      </c>
      <c r="D9">
        <v>116.33443300373069</v>
      </c>
      <c r="E9">
        <v>347.7023740827662</v>
      </c>
      <c r="G9" s="8">
        <v>4</v>
      </c>
      <c r="H9" s="9">
        <f t="shared" si="0"/>
        <v>0.18917010561232983</v>
      </c>
      <c r="I9" s="10">
        <f t="shared" si="1"/>
        <v>5.2862475112707319</v>
      </c>
    </row>
    <row r="10" spans="1:12" x14ac:dyDescent="0.35">
      <c r="A10">
        <v>9</v>
      </c>
      <c r="B10">
        <v>9</v>
      </c>
      <c r="C10">
        <v>119.83238675195</v>
      </c>
      <c r="D10">
        <v>98.767750167988609</v>
      </c>
      <c r="E10">
        <v>119.8323867519626</v>
      </c>
      <c r="G10" s="8">
        <v>5</v>
      </c>
      <c r="H10" s="9">
        <f t="shared" si="0"/>
        <v>0.20374930975144931</v>
      </c>
      <c r="I10" s="10">
        <f t="shared" si="1"/>
        <v>4.9079920870401219</v>
      </c>
    </row>
    <row r="11" spans="1:12" x14ac:dyDescent="0.35">
      <c r="A11">
        <v>10</v>
      </c>
      <c r="B11">
        <v>10</v>
      </c>
      <c r="C11">
        <v>161.01217057128</v>
      </c>
      <c r="D11">
        <v>95.556960728717158</v>
      </c>
      <c r="E11">
        <v>161.01217057127161</v>
      </c>
      <c r="G11" s="8">
        <v>6</v>
      </c>
      <c r="H11" s="9">
        <f t="shared" si="0"/>
        <v>0.3765287403739328</v>
      </c>
      <c r="I11" s="10">
        <f t="shared" si="1"/>
        <v>2.6558397614134166</v>
      </c>
    </row>
    <row r="12" spans="1:12" x14ac:dyDescent="0.35">
      <c r="A12">
        <v>11</v>
      </c>
      <c r="B12">
        <v>11</v>
      </c>
      <c r="C12">
        <v>1785.7917635614101</v>
      </c>
      <c r="D12">
        <v>308.07606441971188</v>
      </c>
      <c r="E12">
        <v>1785.79176356281</v>
      </c>
      <c r="G12" s="8">
        <v>7</v>
      </c>
      <c r="H12" s="9">
        <f t="shared" si="0"/>
        <v>0.3218425593339051</v>
      </c>
      <c r="I12" s="10">
        <f t="shared" si="1"/>
        <v>3.1071092712835422</v>
      </c>
    </row>
    <row r="13" spans="1:12" x14ac:dyDescent="0.35">
      <c r="A13">
        <v>12</v>
      </c>
      <c r="B13">
        <v>12</v>
      </c>
      <c r="C13">
        <v>1349.23874674628</v>
      </c>
      <c r="D13">
        <v>304.82379453705988</v>
      </c>
      <c r="E13">
        <v>1349.238746745865</v>
      </c>
      <c r="G13" s="8">
        <v>8</v>
      </c>
      <c r="H13" s="9">
        <f t="shared" si="0"/>
        <v>0.32285012957425974</v>
      </c>
      <c r="I13" s="10">
        <f t="shared" si="1"/>
        <v>3.0974124164629986</v>
      </c>
    </row>
    <row r="14" spans="1:12" x14ac:dyDescent="0.35">
      <c r="A14">
        <v>13</v>
      </c>
      <c r="B14">
        <v>13</v>
      </c>
      <c r="C14">
        <v>931.18335894476024</v>
      </c>
      <c r="D14">
        <v>256.6944837459892</v>
      </c>
      <c r="E14">
        <v>931.18335894488439</v>
      </c>
      <c r="G14" s="8">
        <v>9</v>
      </c>
      <c r="H14" s="9">
        <f t="shared" si="0"/>
        <v>0.15436674664645164</v>
      </c>
      <c r="I14" s="10">
        <f t="shared" si="1"/>
        <v>6.4780791311895314</v>
      </c>
    </row>
    <row r="15" spans="1:12" x14ac:dyDescent="0.35">
      <c r="A15">
        <v>14</v>
      </c>
      <c r="B15">
        <v>14</v>
      </c>
      <c r="C15">
        <v>1169.7502637085599</v>
      </c>
      <c r="D15">
        <v>217.4497248247007</v>
      </c>
      <c r="E15">
        <v>1169.750263707713</v>
      </c>
      <c r="G15" s="8">
        <v>10</v>
      </c>
      <c r="H15" s="9">
        <f t="shared" si="0"/>
        <v>0.22158681355441751</v>
      </c>
      <c r="I15" s="10">
        <f t="shared" si="1"/>
        <v>4.5129039222111427</v>
      </c>
    </row>
    <row r="16" spans="1:12" x14ac:dyDescent="0.35">
      <c r="A16">
        <v>15</v>
      </c>
      <c r="B16">
        <v>15</v>
      </c>
      <c r="C16">
        <v>54.185264415859002</v>
      </c>
      <c r="D16">
        <v>46.730547433420959</v>
      </c>
      <c r="E16">
        <v>54.185264415795523</v>
      </c>
      <c r="G16" s="8">
        <v>11</v>
      </c>
      <c r="H16" s="9">
        <f t="shared" si="0"/>
        <v>0.23644207621576019</v>
      </c>
      <c r="I16" s="10">
        <f t="shared" si="1"/>
        <v>4.2293656696174127</v>
      </c>
    </row>
    <row r="17" spans="1:9" x14ac:dyDescent="0.35">
      <c r="A17">
        <v>16</v>
      </c>
      <c r="B17">
        <v>16</v>
      </c>
      <c r="C17">
        <v>286.98088838037</v>
      </c>
      <c r="D17">
        <v>120.7282041375199</v>
      </c>
      <c r="E17">
        <v>286.98088838029219</v>
      </c>
      <c r="G17" s="8">
        <v>12</v>
      </c>
      <c r="H17" s="9">
        <f t="shared" si="0"/>
        <v>0.18247397741961255</v>
      </c>
      <c r="I17" s="10">
        <f t="shared" si="1"/>
        <v>5.4802334784451228</v>
      </c>
    </row>
    <row r="18" spans="1:9" x14ac:dyDescent="0.35">
      <c r="A18">
        <v>17</v>
      </c>
      <c r="B18">
        <v>17</v>
      </c>
      <c r="C18">
        <v>818.87142252414992</v>
      </c>
      <c r="D18">
        <v>228.4717028227044</v>
      </c>
      <c r="E18">
        <v>818.87142252313913</v>
      </c>
      <c r="G18" s="8">
        <v>13</v>
      </c>
      <c r="H18" s="9">
        <f t="shared" si="0"/>
        <v>0.1775873383857427</v>
      </c>
      <c r="I18" s="10">
        <f t="shared" si="1"/>
        <v>5.6310320830861853</v>
      </c>
    </row>
    <row r="19" spans="1:9" x14ac:dyDescent="0.35">
      <c r="A19">
        <v>18</v>
      </c>
      <c r="B19">
        <v>18</v>
      </c>
      <c r="C19">
        <v>159.58222547783001</v>
      </c>
      <c r="D19">
        <v>74.564096032385876</v>
      </c>
      <c r="E19">
        <v>159.58222547786301</v>
      </c>
      <c r="G19" s="8">
        <v>14</v>
      </c>
      <c r="H19" s="9">
        <f t="shared" si="0"/>
        <v>0.31087463685383376</v>
      </c>
      <c r="I19" s="10">
        <f t="shared" si="1"/>
        <v>3.2167307378960524</v>
      </c>
    </row>
    <row r="20" spans="1:9" x14ac:dyDescent="0.35">
      <c r="A20">
        <v>19</v>
      </c>
      <c r="B20">
        <v>19</v>
      </c>
      <c r="C20">
        <v>72.026870113420017</v>
      </c>
      <c r="D20">
        <v>53.429556691090824</v>
      </c>
      <c r="E20">
        <v>72.026870113370549</v>
      </c>
      <c r="G20" s="8">
        <v>15</v>
      </c>
      <c r="H20" s="9">
        <f t="shared" si="0"/>
        <v>0.3118094862349845</v>
      </c>
      <c r="I20" s="10">
        <f t="shared" si="1"/>
        <v>3.2070865196397018</v>
      </c>
    </row>
    <row r="21" spans="1:9" x14ac:dyDescent="0.35">
      <c r="A21">
        <v>20</v>
      </c>
      <c r="B21">
        <v>20</v>
      </c>
      <c r="C21">
        <v>52.453761468529997</v>
      </c>
      <c r="D21">
        <v>50.138000438583319</v>
      </c>
      <c r="E21">
        <v>52.453761468471633</v>
      </c>
      <c r="G21" s="8">
        <v>16</v>
      </c>
      <c r="H21" s="9">
        <f t="shared" si="0"/>
        <v>0.24742601402297773</v>
      </c>
      <c r="I21" s="10">
        <f t="shared" si="1"/>
        <v>4.0416122126395848</v>
      </c>
    </row>
    <row r="22" spans="1:9" x14ac:dyDescent="0.35">
      <c r="A22">
        <v>21</v>
      </c>
      <c r="B22">
        <v>21</v>
      </c>
      <c r="C22">
        <v>59.362392258340009</v>
      </c>
      <c r="D22">
        <v>54.931260343818543</v>
      </c>
      <c r="E22">
        <v>59.362392258277147</v>
      </c>
      <c r="G22" s="8">
        <v>17</v>
      </c>
      <c r="H22" s="9">
        <f t="shared" si="0"/>
        <v>0.19713364043629381</v>
      </c>
      <c r="I22" s="10">
        <f t="shared" si="1"/>
        <v>5.0727009240371759</v>
      </c>
    </row>
    <row r="23" spans="1:9" x14ac:dyDescent="0.35">
      <c r="A23">
        <v>22</v>
      </c>
      <c r="B23">
        <v>22</v>
      </c>
      <c r="C23">
        <v>43.601117334519998</v>
      </c>
      <c r="D23">
        <v>50.35574134130497</v>
      </c>
      <c r="E23">
        <v>43.601117334525092</v>
      </c>
      <c r="G23" s="8">
        <v>18</v>
      </c>
      <c r="H23" s="9">
        <f t="shared" si="0"/>
        <v>0.36069063556292702</v>
      </c>
      <c r="I23" s="10">
        <f t="shared" si="1"/>
        <v>2.7724590033764196</v>
      </c>
    </row>
    <row r="24" spans="1:9" x14ac:dyDescent="0.35">
      <c r="A24">
        <v>23</v>
      </c>
      <c r="B24">
        <v>23</v>
      </c>
      <c r="C24">
        <v>33.68245845053</v>
      </c>
      <c r="D24">
        <v>43.0462983856265</v>
      </c>
      <c r="E24">
        <v>33.682458450521573</v>
      </c>
      <c r="G24" s="8">
        <v>19</v>
      </c>
      <c r="H24" s="9">
        <f t="shared" si="0"/>
        <v>0.31705986147273046</v>
      </c>
      <c r="I24" s="10">
        <f t="shared" si="1"/>
        <v>3.1539785432159078</v>
      </c>
    </row>
    <row r="25" spans="1:9" x14ac:dyDescent="0.35">
      <c r="A25">
        <v>24</v>
      </c>
      <c r="B25">
        <v>24</v>
      </c>
      <c r="C25">
        <v>58.826901261490008</v>
      </c>
      <c r="D25">
        <v>56.621563249236267</v>
      </c>
      <c r="E25">
        <v>58.826901261521307</v>
      </c>
      <c r="G25" s="8">
        <v>20</v>
      </c>
      <c r="H25" s="9">
        <f t="shared" si="0"/>
        <v>0.26221195068569469</v>
      </c>
      <c r="I25" s="10">
        <f t="shared" si="1"/>
        <v>3.813708709252039</v>
      </c>
    </row>
    <row r="26" spans="1:9" x14ac:dyDescent="0.35">
      <c r="A26">
        <v>25</v>
      </c>
      <c r="B26">
        <v>25</v>
      </c>
      <c r="C26">
        <v>142.91898306043001</v>
      </c>
      <c r="D26">
        <v>70.78098892599283</v>
      </c>
      <c r="E26">
        <v>142.91898306042879</v>
      </c>
      <c r="G26" s="8">
        <v>21</v>
      </c>
      <c r="H26" s="9">
        <f t="shared" si="0"/>
        <v>0.24721916269560593</v>
      </c>
      <c r="I26" s="10">
        <f t="shared" si="1"/>
        <v>4.0449938795046894</v>
      </c>
    </row>
    <row r="27" spans="1:9" x14ac:dyDescent="0.35">
      <c r="A27">
        <v>26</v>
      </c>
      <c r="B27">
        <v>26</v>
      </c>
      <c r="C27">
        <v>92.754286453250018</v>
      </c>
      <c r="D27">
        <v>54.141814853620453</v>
      </c>
      <c r="E27">
        <v>92.754286432758349</v>
      </c>
      <c r="G27" s="8">
        <v>22</v>
      </c>
      <c r="H27" s="9">
        <f t="shared" si="0"/>
        <v>0.21607747422394288</v>
      </c>
      <c r="I27" s="10">
        <f t="shared" si="1"/>
        <v>4.6279696835200834</v>
      </c>
    </row>
    <row r="28" spans="1:9" x14ac:dyDescent="0.35">
      <c r="A28">
        <v>27</v>
      </c>
      <c r="B28">
        <v>27</v>
      </c>
      <c r="C28">
        <v>62.671246494799988</v>
      </c>
      <c r="D28">
        <v>52.130067712791003</v>
      </c>
      <c r="E28">
        <v>62.671246494811633</v>
      </c>
      <c r="G28" s="8">
        <v>23</v>
      </c>
      <c r="H28" s="9">
        <f t="shared" si="0"/>
        <v>0.22842415298903943</v>
      </c>
      <c r="I28" s="10">
        <f t="shared" si="1"/>
        <v>4.3778207641990621</v>
      </c>
    </row>
    <row r="29" spans="1:9" x14ac:dyDescent="0.35">
      <c r="A29">
        <v>28</v>
      </c>
      <c r="B29">
        <v>28</v>
      </c>
      <c r="C29">
        <v>388.33602926699001</v>
      </c>
      <c r="D29">
        <v>107.4624748379948</v>
      </c>
      <c r="E29">
        <v>388.33602926655692</v>
      </c>
      <c r="G29" s="8">
        <v>24</v>
      </c>
      <c r="H29" s="9">
        <f t="shared" si="0"/>
        <v>0.23058026039262999</v>
      </c>
      <c r="I29" s="10">
        <f t="shared" si="1"/>
        <v>4.3368846851730023</v>
      </c>
    </row>
    <row r="30" spans="1:9" x14ac:dyDescent="0.35">
      <c r="A30">
        <v>29</v>
      </c>
      <c r="B30">
        <v>29</v>
      </c>
      <c r="C30">
        <v>1097.4264193720301</v>
      </c>
      <c r="D30">
        <v>269.7757297495354</v>
      </c>
      <c r="E30">
        <v>1097.4264193723161</v>
      </c>
      <c r="G30" s="8">
        <v>25</v>
      </c>
      <c r="H30" s="9">
        <f t="shared" si="0"/>
        <v>0.35848131915921722</v>
      </c>
      <c r="I30" s="10">
        <f t="shared" si="1"/>
        <v>2.7895456375395011</v>
      </c>
    </row>
    <row r="31" spans="1:9" x14ac:dyDescent="0.35">
      <c r="A31">
        <v>30</v>
      </c>
      <c r="B31">
        <v>30</v>
      </c>
      <c r="C31">
        <v>588.8957277802599</v>
      </c>
      <c r="D31">
        <v>156.28397747394411</v>
      </c>
      <c r="E31">
        <v>588.89572778054446</v>
      </c>
      <c r="G31" s="8">
        <v>26</v>
      </c>
      <c r="H31" s="9">
        <f t="shared" si="0"/>
        <v>0.39762916751991362</v>
      </c>
      <c r="I31" s="10">
        <f t="shared" si="1"/>
        <v>2.5149060523833908</v>
      </c>
    </row>
    <row r="32" spans="1:9" x14ac:dyDescent="0.35">
      <c r="A32">
        <v>31</v>
      </c>
      <c r="B32">
        <v>31</v>
      </c>
      <c r="C32">
        <v>59.628482514659993</v>
      </c>
      <c r="D32">
        <v>39.765699563639117</v>
      </c>
      <c r="E32">
        <v>59.628482514660163</v>
      </c>
      <c r="G32" s="8">
        <v>27</v>
      </c>
      <c r="H32" s="9">
        <f t="shared" si="0"/>
        <v>0.28980216032750361</v>
      </c>
      <c r="I32" s="10">
        <f t="shared" si="1"/>
        <v>3.4506299016884698</v>
      </c>
    </row>
    <row r="33" spans="1:9" x14ac:dyDescent="0.35">
      <c r="A33">
        <v>32</v>
      </c>
      <c r="B33">
        <v>32</v>
      </c>
      <c r="C33">
        <v>177.67003808532999</v>
      </c>
      <c r="D33">
        <v>91.342834151452436</v>
      </c>
      <c r="E33">
        <v>177.6700380853199</v>
      </c>
      <c r="G33" s="8">
        <v>28</v>
      </c>
      <c r="H33" s="9">
        <f t="shared" si="0"/>
        <v>0.42257507142900391</v>
      </c>
      <c r="I33" s="10">
        <f t="shared" si="1"/>
        <v>2.3664434265332859</v>
      </c>
    </row>
    <row r="34" spans="1:9" x14ac:dyDescent="0.35">
      <c r="A34">
        <v>33</v>
      </c>
      <c r="B34">
        <v>33</v>
      </c>
      <c r="C34">
        <v>671.73981016699997</v>
      </c>
      <c r="D34">
        <v>162.4764510331245</v>
      </c>
      <c r="E34">
        <v>671.73981016683661</v>
      </c>
      <c r="G34" s="8">
        <v>29</v>
      </c>
      <c r="H34" s="9">
        <f t="shared" si="0"/>
        <v>0.18948704503389588</v>
      </c>
      <c r="I34" s="10">
        <f t="shared" si="1"/>
        <v>5.2774056391090891</v>
      </c>
    </row>
    <row r="35" spans="1:9" x14ac:dyDescent="0.35">
      <c r="A35">
        <v>34</v>
      </c>
      <c r="B35">
        <v>34</v>
      </c>
      <c r="C35">
        <v>162.80130866859</v>
      </c>
      <c r="D35">
        <v>82.878188347533225</v>
      </c>
      <c r="E35">
        <v>162.80130866862771</v>
      </c>
      <c r="G35" s="8">
        <v>30</v>
      </c>
      <c r="H35" s="9">
        <f t="shared" si="0"/>
        <v>0.3029837639289934</v>
      </c>
      <c r="I35" s="10">
        <f t="shared" si="1"/>
        <v>3.3005068886607329</v>
      </c>
    </row>
    <row r="36" spans="1:9" x14ac:dyDescent="0.35">
      <c r="A36">
        <v>35</v>
      </c>
      <c r="B36">
        <v>35</v>
      </c>
      <c r="C36">
        <v>236.23159718136</v>
      </c>
      <c r="D36">
        <v>137.82829524079341</v>
      </c>
      <c r="E36">
        <v>236.23159718131569</v>
      </c>
      <c r="G36" s="8">
        <v>31</v>
      </c>
      <c r="H36" s="9">
        <f t="shared" si="0"/>
        <v>0.47385598148926522</v>
      </c>
      <c r="I36" s="10">
        <f t="shared" si="1"/>
        <v>2.1103458414878196</v>
      </c>
    </row>
    <row r="37" spans="1:9" x14ac:dyDescent="0.35">
      <c r="A37">
        <v>36</v>
      </c>
      <c r="B37">
        <v>36</v>
      </c>
      <c r="C37">
        <v>198.94491168725</v>
      </c>
      <c r="D37">
        <v>67.596155178264794</v>
      </c>
      <c r="E37">
        <v>198.94491168731051</v>
      </c>
      <c r="G37" s="8">
        <v>32</v>
      </c>
      <c r="H37" s="9">
        <f t="shared" si="0"/>
        <v>0.26759321304712491</v>
      </c>
      <c r="I37" s="10">
        <f t="shared" si="1"/>
        <v>3.7370155566086551</v>
      </c>
    </row>
    <row r="38" spans="1:9" x14ac:dyDescent="0.35">
      <c r="A38">
        <v>37</v>
      </c>
      <c r="B38">
        <v>37</v>
      </c>
      <c r="C38">
        <v>73.141060340470005</v>
      </c>
      <c r="D38">
        <v>63.783199091930157</v>
      </c>
      <c r="E38">
        <v>73.141060340488906</v>
      </c>
      <c r="G38" s="8">
        <v>33</v>
      </c>
      <c r="H38" s="9">
        <f t="shared" ref="H38:H69" si="2">(4*PI()*E34)/((D34)^2)</f>
        <v>0.31976439377087457</v>
      </c>
      <c r="I38" s="10">
        <f t="shared" si="1"/>
        <v>3.1273025373692622</v>
      </c>
    </row>
    <row r="39" spans="1:9" x14ac:dyDescent="0.35">
      <c r="A39">
        <v>38</v>
      </c>
      <c r="B39">
        <v>38</v>
      </c>
      <c r="C39">
        <v>442.08300298170002</v>
      </c>
      <c r="D39">
        <v>109.1557763683023</v>
      </c>
      <c r="E39">
        <v>442.08300298165739</v>
      </c>
      <c r="G39" s="8">
        <v>34</v>
      </c>
      <c r="H39" s="9">
        <f t="shared" si="2"/>
        <v>0.29784290376531064</v>
      </c>
      <c r="I39" s="10">
        <f t="shared" si="1"/>
        <v>3.3574746531076114</v>
      </c>
    </row>
    <row r="40" spans="1:9" x14ac:dyDescent="0.35">
      <c r="A40">
        <v>39</v>
      </c>
      <c r="B40">
        <v>39</v>
      </c>
      <c r="C40">
        <v>1336.9199522596</v>
      </c>
      <c r="D40">
        <v>242.605154622025</v>
      </c>
      <c r="E40">
        <v>1336.9199522597421</v>
      </c>
      <c r="G40" s="8">
        <v>35</v>
      </c>
      <c r="H40" s="9">
        <f t="shared" si="2"/>
        <v>0.15626836967578031</v>
      </c>
      <c r="I40" s="10">
        <f t="shared" si="1"/>
        <v>6.3992476665288187</v>
      </c>
    </row>
    <row r="41" spans="1:9" x14ac:dyDescent="0.35">
      <c r="A41">
        <v>40</v>
      </c>
      <c r="B41">
        <v>40</v>
      </c>
      <c r="C41">
        <v>1705.20209384646</v>
      </c>
      <c r="D41">
        <v>230.68349272622041</v>
      </c>
      <c r="E41">
        <v>1705.2020938464541</v>
      </c>
      <c r="G41" s="8">
        <v>36</v>
      </c>
      <c r="H41" s="9">
        <f t="shared" si="2"/>
        <v>0.54714030899553934</v>
      </c>
      <c r="I41" s="10">
        <f t="shared" si="1"/>
        <v>1.8276847520809378</v>
      </c>
    </row>
    <row r="42" spans="1:9" x14ac:dyDescent="0.35">
      <c r="A42">
        <v>41</v>
      </c>
      <c r="B42">
        <v>41</v>
      </c>
      <c r="C42">
        <v>2325.4978158995891</v>
      </c>
      <c r="D42">
        <v>365.17596247977332</v>
      </c>
      <c r="E42">
        <v>2325.4978158985509</v>
      </c>
      <c r="G42" s="8">
        <v>37</v>
      </c>
      <c r="H42" s="9">
        <f t="shared" si="2"/>
        <v>0.22592199817249045</v>
      </c>
      <c r="I42" s="10">
        <f t="shared" si="1"/>
        <v>4.4263064601460567</v>
      </c>
    </row>
    <row r="43" spans="1:9" x14ac:dyDescent="0.35">
      <c r="A43">
        <v>42</v>
      </c>
      <c r="B43">
        <v>42</v>
      </c>
      <c r="C43">
        <v>1683.0337869621701</v>
      </c>
      <c r="D43">
        <v>258.07364571178613</v>
      </c>
      <c r="E43">
        <v>1683.033786963266</v>
      </c>
      <c r="G43" s="8">
        <v>38</v>
      </c>
      <c r="H43" s="9">
        <f t="shared" si="2"/>
        <v>0.46625149342292882</v>
      </c>
      <c r="I43" s="10">
        <f t="shared" si="1"/>
        <v>2.1447652481681532</v>
      </c>
    </row>
    <row r="44" spans="1:9" x14ac:dyDescent="0.35">
      <c r="A44">
        <v>43</v>
      </c>
      <c r="B44">
        <v>43</v>
      </c>
      <c r="C44">
        <v>1307.1734720199199</v>
      </c>
      <c r="D44">
        <v>286.57229849656318</v>
      </c>
      <c r="E44">
        <v>1307.1734720203499</v>
      </c>
      <c r="G44" s="8">
        <v>39</v>
      </c>
      <c r="H44" s="9">
        <f t="shared" si="2"/>
        <v>0.28544025498893488</v>
      </c>
      <c r="I44" s="10">
        <f t="shared" si="1"/>
        <v>3.5033600990819078</v>
      </c>
    </row>
    <row r="45" spans="1:9" x14ac:dyDescent="0.35">
      <c r="A45">
        <v>44</v>
      </c>
      <c r="B45">
        <v>44</v>
      </c>
      <c r="C45">
        <v>1068.8657046374201</v>
      </c>
      <c r="D45">
        <v>238.61498270563419</v>
      </c>
      <c r="E45">
        <v>1068.8657046375461</v>
      </c>
      <c r="G45" s="8">
        <v>40</v>
      </c>
      <c r="H45" s="9">
        <f t="shared" si="2"/>
        <v>0.40267316159762806</v>
      </c>
      <c r="I45" s="10">
        <f t="shared" si="1"/>
        <v>2.483403651816388</v>
      </c>
    </row>
    <row r="46" spans="1:9" x14ac:dyDescent="0.35">
      <c r="A46">
        <v>45</v>
      </c>
      <c r="B46">
        <v>45</v>
      </c>
      <c r="C46">
        <v>133.82774103397</v>
      </c>
      <c r="D46">
        <v>70.486499538546767</v>
      </c>
      <c r="E46">
        <v>133.8277410338838</v>
      </c>
      <c r="G46" s="8">
        <v>41</v>
      </c>
      <c r="H46" s="9">
        <f t="shared" si="2"/>
        <v>0.21913988772149667</v>
      </c>
      <c r="I46" s="10">
        <f t="shared" si="1"/>
        <v>4.5632952101850712</v>
      </c>
    </row>
    <row r="47" spans="1:9" x14ac:dyDescent="0.35">
      <c r="A47">
        <v>46</v>
      </c>
      <c r="B47">
        <v>46</v>
      </c>
      <c r="C47">
        <v>97.121068914780011</v>
      </c>
      <c r="D47">
        <v>91.521757297003333</v>
      </c>
      <c r="E47">
        <v>97.121068914777098</v>
      </c>
      <c r="G47" s="8">
        <v>42</v>
      </c>
      <c r="H47" s="9">
        <f t="shared" si="2"/>
        <v>0.31755238917958484</v>
      </c>
      <c r="I47" s="10">
        <f t="shared" si="1"/>
        <v>3.1490866832510958</v>
      </c>
    </row>
    <row r="48" spans="1:9" x14ac:dyDescent="0.35">
      <c r="A48">
        <v>47</v>
      </c>
      <c r="B48">
        <v>47</v>
      </c>
      <c r="C48">
        <v>445.81983094930013</v>
      </c>
      <c r="D48">
        <v>134.27097429223289</v>
      </c>
      <c r="E48">
        <v>445.81983094934179</v>
      </c>
      <c r="G48" s="8">
        <v>43</v>
      </c>
      <c r="H48" s="9">
        <f t="shared" si="2"/>
        <v>0.20002057693346301</v>
      </c>
      <c r="I48" s="10">
        <f t="shared" si="1"/>
        <v>4.999485629584254</v>
      </c>
    </row>
    <row r="49" spans="1:9" x14ac:dyDescent="0.35">
      <c r="A49">
        <v>48</v>
      </c>
      <c r="B49">
        <v>48</v>
      </c>
      <c r="C49">
        <v>138.36654834302999</v>
      </c>
      <c r="D49">
        <v>94.035862740545809</v>
      </c>
      <c r="E49">
        <v>138.3665483430168</v>
      </c>
      <c r="G49" s="8">
        <v>44</v>
      </c>
      <c r="H49" s="9">
        <f t="shared" si="2"/>
        <v>0.23590523980143874</v>
      </c>
      <c r="I49" s="10">
        <f t="shared" si="1"/>
        <v>4.2389902014965806</v>
      </c>
    </row>
    <row r="50" spans="1:9" x14ac:dyDescent="0.35">
      <c r="A50">
        <v>49</v>
      </c>
      <c r="B50">
        <v>49</v>
      </c>
      <c r="C50">
        <v>265.96681820827001</v>
      </c>
      <c r="D50">
        <v>122.0775712451004</v>
      </c>
      <c r="E50">
        <v>265.96681820826018</v>
      </c>
      <c r="G50" s="8">
        <v>45</v>
      </c>
      <c r="H50" s="9">
        <f t="shared" si="2"/>
        <v>0.33848866069309452</v>
      </c>
      <c r="I50" s="10">
        <f t="shared" si="1"/>
        <v>2.9543087143669298</v>
      </c>
    </row>
    <row r="51" spans="1:9" x14ac:dyDescent="0.35">
      <c r="A51">
        <v>50</v>
      </c>
      <c r="B51">
        <v>50</v>
      </c>
      <c r="C51">
        <v>1903.9265442000601</v>
      </c>
      <c r="D51">
        <v>355.55605485019129</v>
      </c>
      <c r="E51">
        <v>1903.926544198727</v>
      </c>
      <c r="G51" s="8">
        <v>46</v>
      </c>
      <c r="H51" s="9">
        <f t="shared" si="2"/>
        <v>0.14570505424017849</v>
      </c>
      <c r="I51" s="10">
        <f>1/H51</f>
        <v>6.86317990281663</v>
      </c>
    </row>
    <row r="52" spans="1:9" x14ac:dyDescent="0.35">
      <c r="A52">
        <v>51</v>
      </c>
      <c r="B52">
        <v>51</v>
      </c>
      <c r="C52">
        <v>298.78556748299002</v>
      </c>
      <c r="D52">
        <v>145.9077485980543</v>
      </c>
      <c r="E52">
        <v>298.78556748326548</v>
      </c>
      <c r="G52" s="8">
        <v>47</v>
      </c>
      <c r="H52" s="9">
        <f t="shared" si="2"/>
        <v>0.31074558456370843</v>
      </c>
      <c r="I52" s="10">
        <f t="shared" ref="I52:I115" si="3">1/H52</f>
        <v>3.2180666425365798</v>
      </c>
    </row>
    <row r="53" spans="1:9" x14ac:dyDescent="0.35">
      <c r="A53">
        <v>52</v>
      </c>
      <c r="B53">
        <v>52</v>
      </c>
      <c r="C53">
        <v>494.36307116942999</v>
      </c>
      <c r="D53">
        <v>153.07407970883679</v>
      </c>
      <c r="E53">
        <v>494.36307116942749</v>
      </c>
      <c r="G53" s="8">
        <v>48</v>
      </c>
      <c r="H53" s="9">
        <f t="shared" si="2"/>
        <v>0.19663188588173502</v>
      </c>
      <c r="I53" s="10">
        <f t="shared" si="3"/>
        <v>5.0856451664276552</v>
      </c>
    </row>
    <row r="54" spans="1:9" x14ac:dyDescent="0.35">
      <c r="A54">
        <v>53</v>
      </c>
      <c r="B54">
        <v>53</v>
      </c>
      <c r="C54">
        <v>1755.5473729723999</v>
      </c>
      <c r="D54">
        <v>363.62165424482708</v>
      </c>
      <c r="E54">
        <v>1755.547372972846</v>
      </c>
      <c r="G54" s="8">
        <v>49</v>
      </c>
      <c r="H54" s="9">
        <f t="shared" si="2"/>
        <v>0.22426709687098381</v>
      </c>
      <c r="I54" s="10">
        <f t="shared" si="3"/>
        <v>4.4589688543356818</v>
      </c>
    </row>
    <row r="55" spans="1:9" x14ac:dyDescent="0.35">
      <c r="A55">
        <v>54</v>
      </c>
      <c r="B55">
        <v>54</v>
      </c>
      <c r="C55">
        <v>1918.3091177869001</v>
      </c>
      <c r="D55">
        <v>256.26089342468038</v>
      </c>
      <c r="E55">
        <v>1918.3091177877529</v>
      </c>
      <c r="G55" s="8">
        <v>50</v>
      </c>
      <c r="H55" s="9">
        <f t="shared" si="2"/>
        <v>0.18925348924952787</v>
      </c>
      <c r="I55" s="10">
        <f t="shared" si="3"/>
        <v>5.2839184311234293</v>
      </c>
    </row>
    <row r="56" spans="1:9" x14ac:dyDescent="0.35">
      <c r="A56">
        <v>55</v>
      </c>
      <c r="B56">
        <v>55</v>
      </c>
      <c r="C56">
        <v>1595.0982240123301</v>
      </c>
      <c r="D56">
        <v>276.09963097951248</v>
      </c>
      <c r="E56">
        <v>1595.0982240096021</v>
      </c>
      <c r="G56" s="8">
        <v>51</v>
      </c>
      <c r="H56" s="9">
        <f t="shared" si="2"/>
        <v>0.1763651479865769</v>
      </c>
      <c r="I56" s="10">
        <f t="shared" si="3"/>
        <v>5.6700544944180793</v>
      </c>
    </row>
    <row r="57" spans="1:9" x14ac:dyDescent="0.35">
      <c r="A57">
        <v>56</v>
      </c>
      <c r="B57">
        <v>56</v>
      </c>
      <c r="C57">
        <v>202.85464502376999</v>
      </c>
      <c r="D57">
        <v>121.03586274251759</v>
      </c>
      <c r="E57">
        <v>202.85464502372611</v>
      </c>
      <c r="G57" s="8">
        <v>52</v>
      </c>
      <c r="H57" s="9">
        <f t="shared" si="2"/>
        <v>0.2651261537065473</v>
      </c>
      <c r="I57" s="10">
        <f t="shared" si="3"/>
        <v>3.7717893388475048</v>
      </c>
    </row>
    <row r="58" spans="1:9" x14ac:dyDescent="0.35">
      <c r="A58">
        <v>57</v>
      </c>
      <c r="B58">
        <v>57</v>
      </c>
      <c r="C58">
        <v>1970.29421542715</v>
      </c>
      <c r="D58">
        <v>499.66568945015928</v>
      </c>
      <c r="E58">
        <v>1970.294215427532</v>
      </c>
      <c r="G58" s="8">
        <v>53</v>
      </c>
      <c r="H58" s="9">
        <f t="shared" si="2"/>
        <v>0.16684874364752852</v>
      </c>
      <c r="I58" s="10">
        <f t="shared" si="3"/>
        <v>5.993452381712391</v>
      </c>
    </row>
    <row r="59" spans="1:9" x14ac:dyDescent="0.35">
      <c r="A59">
        <v>58</v>
      </c>
      <c r="B59">
        <v>58</v>
      </c>
      <c r="C59">
        <v>642.98454177155986</v>
      </c>
      <c r="D59">
        <v>177.74936787177569</v>
      </c>
      <c r="E59">
        <v>642.98454176603525</v>
      </c>
      <c r="G59" s="8">
        <v>54</v>
      </c>
      <c r="H59" s="9">
        <f t="shared" si="2"/>
        <v>0.36708258654236425</v>
      </c>
      <c r="I59" s="10">
        <f t="shared" si="3"/>
        <v>2.7241826135617906</v>
      </c>
    </row>
    <row r="60" spans="1:9" x14ac:dyDescent="0.35">
      <c r="A60">
        <v>59</v>
      </c>
      <c r="B60">
        <v>59</v>
      </c>
      <c r="C60">
        <v>568.04563633911005</v>
      </c>
      <c r="D60">
        <v>148.0174373383596</v>
      </c>
      <c r="E60">
        <v>568.04563633933401</v>
      </c>
      <c r="G60" s="8">
        <v>55</v>
      </c>
      <c r="H60" s="9">
        <f t="shared" si="2"/>
        <v>0.26294543967471862</v>
      </c>
      <c r="I60" s="10">
        <f t="shared" si="3"/>
        <v>3.8030703298641266</v>
      </c>
    </row>
    <row r="61" spans="1:9" x14ac:dyDescent="0.35">
      <c r="A61">
        <v>60</v>
      </c>
      <c r="B61">
        <v>60</v>
      </c>
      <c r="C61">
        <v>1171.96437148773</v>
      </c>
      <c r="D61">
        <v>255.8037769372134</v>
      </c>
      <c r="E61">
        <v>1171.964371487946</v>
      </c>
      <c r="G61" s="8">
        <v>56</v>
      </c>
      <c r="H61" s="9">
        <f t="shared" si="2"/>
        <v>0.17400698432063214</v>
      </c>
      <c r="I61" s="10">
        <f t="shared" si="3"/>
        <v>5.7468957576861426</v>
      </c>
    </row>
    <row r="62" spans="1:9" x14ac:dyDescent="0.35">
      <c r="A62">
        <v>61</v>
      </c>
      <c r="B62">
        <v>61</v>
      </c>
      <c r="C62">
        <v>75.926846624619984</v>
      </c>
      <c r="D62">
        <v>72.039509267854683</v>
      </c>
      <c r="E62">
        <v>75.92684662460357</v>
      </c>
      <c r="G62" s="8">
        <v>57</v>
      </c>
      <c r="H62" s="9">
        <f t="shared" si="2"/>
        <v>9.9170359777058112E-2</v>
      </c>
      <c r="I62" s="10">
        <f t="shared" si="3"/>
        <v>10.083658083403849</v>
      </c>
    </row>
    <row r="63" spans="1:9" x14ac:dyDescent="0.35">
      <c r="A63">
        <v>62</v>
      </c>
      <c r="B63">
        <v>62</v>
      </c>
      <c r="C63">
        <v>746.25297110163308</v>
      </c>
      <c r="D63">
        <v>197.9780865144933</v>
      </c>
      <c r="E63">
        <v>746.25297110153826</v>
      </c>
      <c r="G63" s="8">
        <v>58</v>
      </c>
      <c r="H63" s="9">
        <f t="shared" si="2"/>
        <v>0.25573741215894086</v>
      </c>
      <c r="I63" s="10">
        <f t="shared" si="3"/>
        <v>3.9102608865788469</v>
      </c>
    </row>
    <row r="64" spans="1:9" x14ac:dyDescent="0.35">
      <c r="A64">
        <v>63</v>
      </c>
      <c r="B64">
        <v>63</v>
      </c>
      <c r="C64">
        <v>71.797993956940005</v>
      </c>
      <c r="D64">
        <v>54.202510212913417</v>
      </c>
      <c r="E64">
        <v>71.797993956971951</v>
      </c>
      <c r="G64" s="8">
        <v>59</v>
      </c>
      <c r="H64" s="9">
        <f t="shared" si="2"/>
        <v>0.32581219087875751</v>
      </c>
      <c r="I64" s="10">
        <f t="shared" si="3"/>
        <v>3.0692528640591101</v>
      </c>
    </row>
    <row r="65" spans="1:9" x14ac:dyDescent="0.35">
      <c r="A65">
        <v>64</v>
      </c>
      <c r="B65">
        <v>64</v>
      </c>
      <c r="C65">
        <v>2600.3365502573001</v>
      </c>
      <c r="D65">
        <v>357.36990274649003</v>
      </c>
      <c r="E65">
        <v>2600.336550257522</v>
      </c>
      <c r="G65" s="8">
        <v>60</v>
      </c>
      <c r="H65" s="9">
        <f t="shared" si="2"/>
        <v>0.22506624642129147</v>
      </c>
      <c r="I65" s="10">
        <f t="shared" si="3"/>
        <v>4.4431362583270024</v>
      </c>
    </row>
    <row r="66" spans="1:9" x14ac:dyDescent="0.35">
      <c r="A66">
        <v>65</v>
      </c>
      <c r="B66">
        <v>65</v>
      </c>
      <c r="C66">
        <v>1775.35491297359</v>
      </c>
      <c r="D66">
        <v>331.92916732170647</v>
      </c>
      <c r="E66">
        <v>1775.354912973288</v>
      </c>
      <c r="G66" s="8">
        <v>61</v>
      </c>
      <c r="H66" s="9">
        <f t="shared" si="2"/>
        <v>0.18385004299232857</v>
      </c>
      <c r="I66" s="10">
        <f t="shared" si="3"/>
        <v>5.4392154808564639</v>
      </c>
    </row>
    <row r="67" spans="1:9" x14ac:dyDescent="0.35">
      <c r="A67">
        <v>66</v>
      </c>
      <c r="B67">
        <v>66</v>
      </c>
      <c r="C67">
        <v>52.525022902680007</v>
      </c>
      <c r="D67">
        <v>37.069634566822131</v>
      </c>
      <c r="E67">
        <v>52.525022902675921</v>
      </c>
      <c r="G67" s="8">
        <v>62</v>
      </c>
      <c r="H67" s="9">
        <f t="shared" si="2"/>
        <v>0.23925536904363054</v>
      </c>
      <c r="I67" s="10">
        <f t="shared" si="3"/>
        <v>4.1796345218804278</v>
      </c>
    </row>
    <row r="68" spans="1:9" x14ac:dyDescent="0.35">
      <c r="A68">
        <v>67</v>
      </c>
      <c r="B68">
        <v>67</v>
      </c>
      <c r="C68">
        <v>246.94157515555011</v>
      </c>
      <c r="D68">
        <v>127.3580365738671</v>
      </c>
      <c r="E68">
        <v>246.9415751554146</v>
      </c>
      <c r="G68" s="8">
        <v>63</v>
      </c>
      <c r="H68" s="9">
        <f t="shared" si="2"/>
        <v>0.30710251587224008</v>
      </c>
      <c r="I68" s="10">
        <f t="shared" si="3"/>
        <v>3.2562416402215901</v>
      </c>
    </row>
    <row r="69" spans="1:9" x14ac:dyDescent="0.35">
      <c r="A69">
        <v>68</v>
      </c>
      <c r="B69">
        <v>68</v>
      </c>
      <c r="C69">
        <v>109.84979183049001</v>
      </c>
      <c r="D69">
        <v>71.4730252008099</v>
      </c>
      <c r="E69">
        <v>109.8497918305212</v>
      </c>
      <c r="G69" s="8">
        <v>64</v>
      </c>
      <c r="H69" s="9">
        <f t="shared" si="2"/>
        <v>0.25586063686143146</v>
      </c>
      <c r="I69" s="10">
        <f t="shared" si="3"/>
        <v>3.9083776710114977</v>
      </c>
    </row>
    <row r="70" spans="1:9" x14ac:dyDescent="0.35">
      <c r="A70">
        <v>69</v>
      </c>
      <c r="B70">
        <v>69</v>
      </c>
      <c r="C70">
        <v>78.674695051</v>
      </c>
      <c r="D70">
        <v>61.58975093158007</v>
      </c>
      <c r="E70">
        <v>78.674695051013003</v>
      </c>
      <c r="G70" s="8">
        <v>65</v>
      </c>
      <c r="H70" s="9">
        <f t="shared" ref="H70:H101" si="4">(4*PI()*E66)/((D66)^2)</f>
        <v>0.20249029701391119</v>
      </c>
      <c r="I70" s="10">
        <f t="shared" si="3"/>
        <v>4.9385082384036378</v>
      </c>
    </row>
    <row r="71" spans="1:9" x14ac:dyDescent="0.35">
      <c r="A71">
        <v>70</v>
      </c>
      <c r="B71">
        <v>70</v>
      </c>
      <c r="C71">
        <v>887.53608318948022</v>
      </c>
      <c r="D71">
        <v>246.63800516266241</v>
      </c>
      <c r="E71">
        <v>887.53608318976319</v>
      </c>
      <c r="G71" s="8">
        <v>66</v>
      </c>
      <c r="H71" s="9">
        <f t="shared" si="4"/>
        <v>0.48032977071478655</v>
      </c>
      <c r="I71" s="10">
        <f t="shared" si="3"/>
        <v>2.0819030194857246</v>
      </c>
    </row>
    <row r="72" spans="1:9" x14ac:dyDescent="0.35">
      <c r="A72">
        <v>71</v>
      </c>
      <c r="B72">
        <v>71</v>
      </c>
      <c r="C72">
        <v>169.35342080641001</v>
      </c>
      <c r="D72">
        <v>63.158255921130952</v>
      </c>
      <c r="E72">
        <v>169.35342080641939</v>
      </c>
      <c r="G72" s="8">
        <v>67</v>
      </c>
      <c r="H72" s="9">
        <f t="shared" si="4"/>
        <v>0.19131603334574898</v>
      </c>
      <c r="I72" s="10">
        <f t="shared" si="3"/>
        <v>5.2269534471937655</v>
      </c>
    </row>
    <row r="73" spans="1:9" x14ac:dyDescent="0.35">
      <c r="A73">
        <v>72</v>
      </c>
      <c r="B73">
        <v>72</v>
      </c>
      <c r="C73">
        <v>56.260428720057988</v>
      </c>
      <c r="D73">
        <v>55.967573177881839</v>
      </c>
      <c r="E73">
        <v>56.260428720040053</v>
      </c>
      <c r="G73" s="8">
        <v>68</v>
      </c>
      <c r="H73" s="9">
        <f t="shared" si="4"/>
        <v>0.27022453176803746</v>
      </c>
      <c r="I73" s="10">
        <f t="shared" si="3"/>
        <v>3.7006262660801155</v>
      </c>
    </row>
    <row r="74" spans="1:9" x14ac:dyDescent="0.35">
      <c r="A74">
        <v>73</v>
      </c>
      <c r="B74">
        <v>73</v>
      </c>
      <c r="C74">
        <v>252.2114398242</v>
      </c>
      <c r="D74">
        <v>94.835207208118632</v>
      </c>
      <c r="E74">
        <v>252.21143982431269</v>
      </c>
      <c r="G74" s="8">
        <v>69</v>
      </c>
      <c r="H74" s="9">
        <f t="shared" si="4"/>
        <v>0.26063218001797989</v>
      </c>
      <c r="I74" s="10">
        <f t="shared" si="3"/>
        <v>3.8368247540691804</v>
      </c>
    </row>
    <row r="75" spans="1:9" x14ac:dyDescent="0.35">
      <c r="A75">
        <v>74</v>
      </c>
      <c r="B75">
        <v>74</v>
      </c>
      <c r="C75">
        <v>39.489576568830998</v>
      </c>
      <c r="D75">
        <v>46.435463419839671</v>
      </c>
      <c r="E75">
        <v>39.489576568823807</v>
      </c>
      <c r="G75" s="8">
        <v>70</v>
      </c>
      <c r="H75" s="9">
        <f t="shared" si="4"/>
        <v>0.18334787646865844</v>
      </c>
      <c r="I75" s="10">
        <f t="shared" si="3"/>
        <v>5.4541128005425268</v>
      </c>
    </row>
    <row r="76" spans="1:9" x14ac:dyDescent="0.35">
      <c r="A76">
        <v>75</v>
      </c>
      <c r="B76">
        <v>75</v>
      </c>
      <c r="C76">
        <v>29.770246869255999</v>
      </c>
      <c r="D76">
        <v>44.767519936662787</v>
      </c>
      <c r="E76">
        <v>29.77024686927933</v>
      </c>
      <c r="G76" s="8">
        <v>71</v>
      </c>
      <c r="H76" s="9">
        <f t="shared" si="4"/>
        <v>0.53351124800837146</v>
      </c>
      <c r="I76" s="10">
        <f t="shared" si="3"/>
        <v>1.8743747273052971</v>
      </c>
    </row>
    <row r="77" spans="1:9" x14ac:dyDescent="0.35">
      <c r="A77">
        <v>76</v>
      </c>
      <c r="B77">
        <v>76</v>
      </c>
      <c r="C77">
        <v>52.117209182060002</v>
      </c>
      <c r="D77">
        <v>56.433961430002618</v>
      </c>
      <c r="E77">
        <v>52.117209182053287</v>
      </c>
      <c r="G77" s="8">
        <v>72</v>
      </c>
      <c r="H77" s="9">
        <f t="shared" si="4"/>
        <v>0.22570436062118973</v>
      </c>
      <c r="I77" s="10">
        <f t="shared" si="3"/>
        <v>4.4305745677565671</v>
      </c>
    </row>
    <row r="78" spans="1:9" x14ac:dyDescent="0.35">
      <c r="A78">
        <v>77</v>
      </c>
      <c r="B78">
        <v>77</v>
      </c>
      <c r="C78">
        <v>124.8203271031</v>
      </c>
      <c r="D78">
        <v>60.694419474699437</v>
      </c>
      <c r="E78">
        <v>124.82032710312529</v>
      </c>
      <c r="G78" s="8">
        <v>73</v>
      </c>
      <c r="H78" s="9">
        <f t="shared" si="4"/>
        <v>0.35239963554312553</v>
      </c>
      <c r="I78" s="10">
        <f t="shared" si="3"/>
        <v>2.8376873842641168</v>
      </c>
    </row>
    <row r="79" spans="1:9" x14ac:dyDescent="0.35">
      <c r="A79">
        <v>78</v>
      </c>
      <c r="B79">
        <v>78</v>
      </c>
      <c r="C79">
        <v>254.73561338856001</v>
      </c>
      <c r="D79">
        <v>90.265442779760704</v>
      </c>
      <c r="E79">
        <v>254.73561338887589</v>
      </c>
      <c r="G79" s="8">
        <v>74</v>
      </c>
      <c r="H79" s="9">
        <f t="shared" si="4"/>
        <v>0.23014035188722268</v>
      </c>
      <c r="I79" s="10">
        <f t="shared" si="3"/>
        <v>4.3451745502241916</v>
      </c>
    </row>
    <row r="80" spans="1:9" x14ac:dyDescent="0.35">
      <c r="A80">
        <v>79</v>
      </c>
      <c r="B80">
        <v>79</v>
      </c>
      <c r="C80">
        <v>40.562318881540001</v>
      </c>
      <c r="D80">
        <v>31.467352774578849</v>
      </c>
      <c r="E80">
        <v>40.562318881506613</v>
      </c>
      <c r="G80" s="8">
        <v>75</v>
      </c>
      <c r="H80" s="9">
        <f t="shared" si="4"/>
        <v>0.1866664330166638</v>
      </c>
      <c r="I80" s="10">
        <f t="shared" si="3"/>
        <v>5.3571495626679146</v>
      </c>
    </row>
    <row r="81" spans="1:9" x14ac:dyDescent="0.35">
      <c r="A81">
        <v>80</v>
      </c>
      <c r="B81">
        <v>80</v>
      </c>
      <c r="C81">
        <v>78.162849980423999</v>
      </c>
      <c r="D81">
        <v>45.37352417256735</v>
      </c>
      <c r="E81">
        <v>78.162849980414236</v>
      </c>
      <c r="G81" s="8">
        <v>76</v>
      </c>
      <c r="H81" s="9">
        <f t="shared" si="4"/>
        <v>0.20564111107288155</v>
      </c>
      <c r="I81" s="10">
        <f t="shared" si="3"/>
        <v>4.8628408725412333</v>
      </c>
    </row>
    <row r="82" spans="1:9" x14ac:dyDescent="0.35">
      <c r="A82">
        <v>81</v>
      </c>
      <c r="B82">
        <v>81</v>
      </c>
      <c r="C82">
        <v>147.53754479137001</v>
      </c>
      <c r="D82">
        <v>66.030840200275165</v>
      </c>
      <c r="E82">
        <v>147.53754479141239</v>
      </c>
      <c r="G82" s="8">
        <v>77</v>
      </c>
      <c r="H82" s="9">
        <f t="shared" si="4"/>
        <v>0.42579215609018434</v>
      </c>
      <c r="I82" s="10">
        <f t="shared" si="3"/>
        <v>2.3485636963875782</v>
      </c>
    </row>
    <row r="83" spans="1:9" x14ac:dyDescent="0.35">
      <c r="A83">
        <v>82</v>
      </c>
      <c r="B83">
        <v>82</v>
      </c>
      <c r="C83">
        <v>1316.4540850732301</v>
      </c>
      <c r="D83">
        <v>272.27653153878208</v>
      </c>
      <c r="E83">
        <v>1316.454085072638</v>
      </c>
      <c r="G83" s="8">
        <v>78</v>
      </c>
      <c r="H83" s="9">
        <f t="shared" si="4"/>
        <v>0.39287690170677353</v>
      </c>
      <c r="I83" s="10">
        <f t="shared" si="3"/>
        <v>2.5453265276113308</v>
      </c>
    </row>
    <row r="84" spans="1:9" x14ac:dyDescent="0.35">
      <c r="A84">
        <v>83</v>
      </c>
      <c r="B84">
        <v>83</v>
      </c>
      <c r="C84">
        <v>497.26400740204002</v>
      </c>
      <c r="D84">
        <v>145.79069308906449</v>
      </c>
      <c r="E84">
        <v>497.26400740215081</v>
      </c>
      <c r="G84" s="8">
        <v>79</v>
      </c>
      <c r="H84" s="9">
        <f t="shared" si="4"/>
        <v>0.51476880533565217</v>
      </c>
      <c r="I84" s="10">
        <f t="shared" si="3"/>
        <v>1.9426196568922927</v>
      </c>
    </row>
    <row r="85" spans="1:9" x14ac:dyDescent="0.35">
      <c r="A85">
        <v>84</v>
      </c>
      <c r="B85">
        <v>84</v>
      </c>
      <c r="C85">
        <v>494.67234264607998</v>
      </c>
      <c r="D85">
        <v>185.23218293861899</v>
      </c>
      <c r="E85">
        <v>494.67234264617468</v>
      </c>
      <c r="G85" s="8">
        <v>80</v>
      </c>
      <c r="H85" s="9">
        <f t="shared" si="4"/>
        <v>0.47709539602899592</v>
      </c>
      <c r="I85" s="10">
        <f t="shared" si="3"/>
        <v>2.0960168727749031</v>
      </c>
    </row>
    <row r="86" spans="1:9" x14ac:dyDescent="0.35">
      <c r="A86">
        <v>85</v>
      </c>
      <c r="B86">
        <v>85</v>
      </c>
      <c r="C86">
        <v>184.76367969565001</v>
      </c>
      <c r="D86">
        <v>92.749144709409379</v>
      </c>
      <c r="E86">
        <v>184.76367969562321</v>
      </c>
      <c r="G86" s="8">
        <v>81</v>
      </c>
      <c r="H86" s="9">
        <f t="shared" si="4"/>
        <v>0.42522497976019324</v>
      </c>
      <c r="I86" s="10">
        <f t="shared" si="3"/>
        <v>2.3516962727917647</v>
      </c>
    </row>
    <row r="87" spans="1:9" x14ac:dyDescent="0.35">
      <c r="A87">
        <v>86</v>
      </c>
      <c r="B87">
        <v>86</v>
      </c>
      <c r="C87">
        <v>2161.4865686567</v>
      </c>
      <c r="D87">
        <v>284.8309319166982</v>
      </c>
      <c r="E87">
        <v>2161.4865686548942</v>
      </c>
      <c r="G87" s="8">
        <v>82</v>
      </c>
      <c r="H87" s="9">
        <f t="shared" si="4"/>
        <v>0.2231491111641731</v>
      </c>
      <c r="I87" s="10">
        <f t="shared" si="3"/>
        <v>4.4813084613377185</v>
      </c>
    </row>
    <row r="88" spans="1:9" x14ac:dyDescent="0.35">
      <c r="A88">
        <v>87</v>
      </c>
      <c r="B88">
        <v>87</v>
      </c>
      <c r="C88">
        <v>186.68065687999001</v>
      </c>
      <c r="D88">
        <v>74.009849496811114</v>
      </c>
      <c r="E88">
        <v>186.6806568800194</v>
      </c>
      <c r="G88" s="8">
        <v>83</v>
      </c>
      <c r="H88" s="9">
        <f t="shared" si="4"/>
        <v>0.29399320204312029</v>
      </c>
      <c r="I88" s="10">
        <f t="shared" si="3"/>
        <v>3.4014391933230108</v>
      </c>
    </row>
    <row r="89" spans="1:9" x14ac:dyDescent="0.35">
      <c r="A89">
        <v>88</v>
      </c>
      <c r="B89">
        <v>88</v>
      </c>
      <c r="C89">
        <v>161.29759531580001</v>
      </c>
      <c r="D89">
        <v>81.441933024175725</v>
      </c>
      <c r="E89">
        <v>161.29759531586311</v>
      </c>
      <c r="G89" s="8">
        <v>84</v>
      </c>
      <c r="H89" s="9">
        <f t="shared" si="4"/>
        <v>0.18117347055211858</v>
      </c>
      <c r="I89" s="10">
        <f t="shared" si="3"/>
        <v>5.5195719160898218</v>
      </c>
    </row>
    <row r="90" spans="1:9" x14ac:dyDescent="0.35">
      <c r="A90">
        <v>89</v>
      </c>
      <c r="B90">
        <v>89</v>
      </c>
      <c r="C90">
        <v>78.857417950469994</v>
      </c>
      <c r="D90">
        <v>57.45756972942479</v>
      </c>
      <c r="E90">
        <v>78.857417950482812</v>
      </c>
      <c r="G90" s="8">
        <v>85</v>
      </c>
      <c r="H90" s="9">
        <f t="shared" si="4"/>
        <v>0.26990233394577451</v>
      </c>
      <c r="I90" s="10">
        <f t="shared" si="3"/>
        <v>3.7050439148885159</v>
      </c>
    </row>
    <row r="91" spans="1:9" x14ac:dyDescent="0.35">
      <c r="A91">
        <v>90</v>
      </c>
      <c r="B91">
        <v>90</v>
      </c>
      <c r="C91">
        <v>2643.3430627755711</v>
      </c>
      <c r="D91">
        <v>406.48800397619192</v>
      </c>
      <c r="E91">
        <v>2643.343062776531</v>
      </c>
      <c r="G91" s="8">
        <v>86</v>
      </c>
      <c r="H91" s="9">
        <f t="shared" si="4"/>
        <v>0.33480204621268883</v>
      </c>
      <c r="I91" s="10">
        <f t="shared" si="3"/>
        <v>2.9868395707615614</v>
      </c>
    </row>
    <row r="92" spans="1:9" x14ac:dyDescent="0.35">
      <c r="A92">
        <v>91</v>
      </c>
      <c r="B92">
        <v>91</v>
      </c>
      <c r="C92">
        <v>2155.41977462767</v>
      </c>
      <c r="D92">
        <v>289.69592127647041</v>
      </c>
      <c r="E92">
        <v>2155.4197746279792</v>
      </c>
      <c r="G92" s="8">
        <v>87</v>
      </c>
      <c r="H92" s="9">
        <f t="shared" si="4"/>
        <v>0.42828231579120318</v>
      </c>
      <c r="I92" s="10">
        <f t="shared" si="3"/>
        <v>2.3349084543745708</v>
      </c>
    </row>
    <row r="93" spans="1:9" x14ac:dyDescent="0.35">
      <c r="A93">
        <v>92</v>
      </c>
      <c r="B93">
        <v>92</v>
      </c>
      <c r="C93">
        <v>58.697578903477002</v>
      </c>
      <c r="D93">
        <v>53.808784660740983</v>
      </c>
      <c r="E93">
        <v>58.697578903426361</v>
      </c>
      <c r="G93" s="8">
        <v>88</v>
      </c>
      <c r="H93" s="9">
        <f t="shared" si="4"/>
        <v>0.30559173955011354</v>
      </c>
      <c r="I93" s="10">
        <f t="shared" si="3"/>
        <v>3.2723397611211</v>
      </c>
    </row>
    <row r="94" spans="1:9" x14ac:dyDescent="0.35">
      <c r="A94">
        <v>93</v>
      </c>
      <c r="B94">
        <v>93</v>
      </c>
      <c r="C94">
        <v>1385.9689992687399</v>
      </c>
      <c r="D94">
        <v>279.3760811157656</v>
      </c>
      <c r="E94">
        <v>1385.9689992684721</v>
      </c>
      <c r="G94" s="8">
        <v>89</v>
      </c>
      <c r="H94" s="9">
        <f t="shared" si="4"/>
        <v>0.30016352105775274</v>
      </c>
      <c r="I94" s="10">
        <f t="shared" si="3"/>
        <v>3.3315174224905091</v>
      </c>
    </row>
    <row r="95" spans="1:9" x14ac:dyDescent="0.35">
      <c r="A95">
        <v>94</v>
      </c>
      <c r="B95">
        <v>94</v>
      </c>
      <c r="C95">
        <v>52.385914825118007</v>
      </c>
      <c r="D95">
        <v>42.927494248592701</v>
      </c>
      <c r="E95">
        <v>52.385914825133092</v>
      </c>
      <c r="G95" s="8">
        <v>90</v>
      </c>
      <c r="H95" s="9">
        <f t="shared" si="4"/>
        <v>0.20103326594432797</v>
      </c>
      <c r="I95" s="10">
        <f t="shared" si="3"/>
        <v>4.9743011202779215</v>
      </c>
    </row>
    <row r="96" spans="1:9" x14ac:dyDescent="0.35">
      <c r="A96">
        <v>95</v>
      </c>
      <c r="B96">
        <v>95</v>
      </c>
      <c r="C96">
        <v>2305.4155898580898</v>
      </c>
      <c r="D96">
        <v>308.2164680479255</v>
      </c>
      <c r="E96">
        <v>2305.4155898592089</v>
      </c>
      <c r="G96" s="8">
        <v>91</v>
      </c>
      <c r="H96" s="9">
        <f t="shared" si="4"/>
        <v>0.32274309958469077</v>
      </c>
      <c r="I96" s="10">
        <f t="shared" si="3"/>
        <v>3.0984395988227496</v>
      </c>
    </row>
    <row r="97" spans="1:9" x14ac:dyDescent="0.35">
      <c r="A97">
        <v>96</v>
      </c>
      <c r="B97">
        <v>96</v>
      </c>
      <c r="C97">
        <v>421.75631200825001</v>
      </c>
      <c r="D97">
        <v>129.5877920164439</v>
      </c>
      <c r="E97">
        <v>421.7563120082379</v>
      </c>
      <c r="G97" s="8">
        <v>92</v>
      </c>
      <c r="H97" s="9">
        <f t="shared" si="4"/>
        <v>0.25475556879004907</v>
      </c>
      <c r="I97" s="10">
        <f t="shared" si="3"/>
        <v>3.9253312685153783</v>
      </c>
    </row>
    <row r="98" spans="1:9" x14ac:dyDescent="0.35">
      <c r="A98">
        <v>97</v>
      </c>
      <c r="B98">
        <v>97</v>
      </c>
      <c r="C98">
        <v>1558.5735293975399</v>
      </c>
      <c r="D98">
        <v>315.69851157465689</v>
      </c>
      <c r="E98">
        <v>1558.573529397531</v>
      </c>
      <c r="G98" s="8">
        <v>93</v>
      </c>
      <c r="H98" s="9">
        <f t="shared" si="4"/>
        <v>0.22314385834353423</v>
      </c>
      <c r="I98" s="10">
        <f t="shared" si="3"/>
        <v>4.4814139516243419</v>
      </c>
    </row>
    <row r="99" spans="1:9" x14ac:dyDescent="0.35">
      <c r="A99">
        <v>98</v>
      </c>
      <c r="B99">
        <v>98</v>
      </c>
      <c r="C99">
        <v>31.110930663444002</v>
      </c>
      <c r="D99">
        <v>34.658028437353103</v>
      </c>
      <c r="E99">
        <v>31.11093066343436</v>
      </c>
      <c r="G99" s="8">
        <v>94</v>
      </c>
      <c r="H99" s="9">
        <f t="shared" si="4"/>
        <v>0.35723443811288774</v>
      </c>
      <c r="I99" s="10">
        <f t="shared" si="3"/>
        <v>2.7992821892608108</v>
      </c>
    </row>
    <row r="100" spans="1:9" x14ac:dyDescent="0.35">
      <c r="A100">
        <v>99</v>
      </c>
      <c r="B100">
        <v>99</v>
      </c>
      <c r="C100">
        <v>178.96432584272</v>
      </c>
      <c r="D100">
        <v>91.723554549209169</v>
      </c>
      <c r="E100">
        <v>178.96432582784271</v>
      </c>
      <c r="G100" s="8">
        <v>95</v>
      </c>
      <c r="H100" s="9">
        <f t="shared" si="4"/>
        <v>0.30496318229031893</v>
      </c>
      <c r="I100" s="10">
        <f t="shared" si="3"/>
        <v>3.2790843553305384</v>
      </c>
    </row>
    <row r="101" spans="1:9" x14ac:dyDescent="0.35">
      <c r="A101">
        <v>100</v>
      </c>
      <c r="B101">
        <v>100</v>
      </c>
      <c r="C101">
        <v>406.86879219221998</v>
      </c>
      <c r="D101">
        <v>146.88124965759971</v>
      </c>
      <c r="E101">
        <v>406.86879219223817</v>
      </c>
      <c r="G101" s="8">
        <v>96</v>
      </c>
      <c r="H101" s="9">
        <f t="shared" si="4"/>
        <v>0.31560456372604029</v>
      </c>
      <c r="I101" s="10">
        <f t="shared" si="3"/>
        <v>3.1685219890167602</v>
      </c>
    </row>
    <row r="102" spans="1:9" x14ac:dyDescent="0.35">
      <c r="A102">
        <v>101</v>
      </c>
      <c r="B102">
        <v>101</v>
      </c>
      <c r="C102">
        <v>2107.3190557830499</v>
      </c>
      <c r="D102">
        <v>318.53402312522383</v>
      </c>
      <c r="E102">
        <v>2107.319055783375</v>
      </c>
      <c r="G102" s="8">
        <v>97</v>
      </c>
      <c r="H102" s="9">
        <f t="shared" ref="H102:H129" si="5">(4*PI()*E98)/((D98)^2)</f>
        <v>0.19651336453551119</v>
      </c>
      <c r="I102" s="10">
        <f t="shared" si="3"/>
        <v>5.0887124260665422</v>
      </c>
    </row>
    <row r="103" spans="1:9" x14ac:dyDescent="0.35">
      <c r="A103">
        <v>102</v>
      </c>
      <c r="B103">
        <v>102</v>
      </c>
      <c r="C103">
        <v>1493.02479259651</v>
      </c>
      <c r="D103">
        <v>269.85812265942923</v>
      </c>
      <c r="E103">
        <v>1493.024792596751</v>
      </c>
      <c r="G103" s="8">
        <v>98</v>
      </c>
      <c r="H103" s="9">
        <f t="shared" si="5"/>
        <v>0.32547314428291002</v>
      </c>
      <c r="I103" s="10">
        <f t="shared" si="3"/>
        <v>3.0724501162860092</v>
      </c>
    </row>
    <row r="104" spans="1:9" x14ac:dyDescent="0.35">
      <c r="A104">
        <v>103</v>
      </c>
      <c r="B104">
        <v>103</v>
      </c>
      <c r="C104">
        <v>2505.5134206898101</v>
      </c>
      <c r="D104">
        <v>497.6840432909371</v>
      </c>
      <c r="E104">
        <v>2505.5134206896132</v>
      </c>
      <c r="G104" s="8">
        <v>99</v>
      </c>
      <c r="H104" s="9">
        <f t="shared" si="5"/>
        <v>0.26730961456668723</v>
      </c>
      <c r="I104" s="10">
        <f t="shared" si="3"/>
        <v>3.740980292164255</v>
      </c>
    </row>
    <row r="105" spans="1:9" x14ac:dyDescent="0.35">
      <c r="A105">
        <v>104</v>
      </c>
      <c r="B105">
        <v>104</v>
      </c>
      <c r="C105">
        <v>283.81065186562989</v>
      </c>
      <c r="D105">
        <v>97.727581559197631</v>
      </c>
      <c r="E105">
        <v>283.8106518656441</v>
      </c>
      <c r="G105" s="8">
        <v>100</v>
      </c>
      <c r="H105" s="9">
        <f t="shared" si="5"/>
        <v>0.23699082132679039</v>
      </c>
      <c r="I105" s="10">
        <f t="shared" si="3"/>
        <v>4.2195727007548713</v>
      </c>
    </row>
    <row r="106" spans="1:9" x14ac:dyDescent="0.35">
      <c r="A106">
        <v>105</v>
      </c>
      <c r="B106">
        <v>105</v>
      </c>
      <c r="C106">
        <v>715.41885134486006</v>
      </c>
      <c r="D106">
        <v>196.14453863925181</v>
      </c>
      <c r="E106">
        <v>715.41885134489246</v>
      </c>
      <c r="G106" s="8">
        <v>101</v>
      </c>
      <c r="H106" s="9">
        <f t="shared" si="5"/>
        <v>0.26099278682359667</v>
      </c>
      <c r="I106" s="10">
        <f t="shared" si="3"/>
        <v>3.8315235151532887</v>
      </c>
    </row>
    <row r="107" spans="1:9" x14ac:dyDescent="0.35">
      <c r="A107">
        <v>106</v>
      </c>
      <c r="B107">
        <v>106</v>
      </c>
      <c r="C107">
        <v>131.36382679818001</v>
      </c>
      <c r="D107">
        <v>60.179018828826209</v>
      </c>
      <c r="E107">
        <v>131.36382679810691</v>
      </c>
      <c r="G107" s="8">
        <v>102</v>
      </c>
      <c r="H107" s="9">
        <f t="shared" si="5"/>
        <v>0.25763561218340364</v>
      </c>
      <c r="I107" s="10">
        <f t="shared" si="3"/>
        <v>3.8814509823592545</v>
      </c>
    </row>
    <row r="108" spans="1:9" x14ac:dyDescent="0.35">
      <c r="A108">
        <v>107</v>
      </c>
      <c r="B108">
        <v>107</v>
      </c>
      <c r="C108">
        <v>191.72355994693999</v>
      </c>
      <c r="D108">
        <v>74.502421613614146</v>
      </c>
      <c r="E108">
        <v>191.7235599469048</v>
      </c>
      <c r="G108" s="8">
        <v>103</v>
      </c>
      <c r="H108" s="9">
        <f t="shared" si="5"/>
        <v>0.12711569142901594</v>
      </c>
      <c r="I108" s="10">
        <f t="shared" si="3"/>
        <v>7.8668493933215231</v>
      </c>
    </row>
    <row r="109" spans="1:9" x14ac:dyDescent="0.35">
      <c r="A109">
        <v>108</v>
      </c>
      <c r="B109">
        <v>108</v>
      </c>
      <c r="C109">
        <v>2054.2120837957</v>
      </c>
      <c r="D109">
        <v>387.68152186177832</v>
      </c>
      <c r="E109">
        <v>2054.2120837959901</v>
      </c>
      <c r="G109" s="8">
        <v>104</v>
      </c>
      <c r="H109" s="9">
        <f t="shared" si="5"/>
        <v>0.37342574161512226</v>
      </c>
      <c r="I109" s="10">
        <f t="shared" si="3"/>
        <v>2.6779085867911792</v>
      </c>
    </row>
    <row r="110" spans="1:9" x14ac:dyDescent="0.35">
      <c r="A110">
        <v>109</v>
      </c>
      <c r="B110">
        <v>109</v>
      </c>
      <c r="C110">
        <v>53.512048009559997</v>
      </c>
      <c r="D110">
        <v>57.279716653278093</v>
      </c>
      <c r="E110">
        <v>53.51204800955594</v>
      </c>
      <c r="G110" s="8">
        <v>105</v>
      </c>
      <c r="H110" s="9">
        <f t="shared" si="5"/>
        <v>0.23367798712276167</v>
      </c>
      <c r="I110" s="10">
        <f t="shared" si="3"/>
        <v>4.2793932467188469</v>
      </c>
    </row>
    <row r="111" spans="1:9" x14ac:dyDescent="0.35">
      <c r="A111">
        <v>110</v>
      </c>
      <c r="B111">
        <v>110</v>
      </c>
      <c r="C111">
        <v>73.041947859866994</v>
      </c>
      <c r="D111">
        <v>53.920853059269213</v>
      </c>
      <c r="E111">
        <v>73.041947859842836</v>
      </c>
      <c r="G111" s="8">
        <v>106</v>
      </c>
      <c r="H111" s="9">
        <f t="shared" si="5"/>
        <v>0.45582217626021221</v>
      </c>
      <c r="I111" s="10">
        <f t="shared" si="3"/>
        <v>2.193837974721828</v>
      </c>
    </row>
    <row r="112" spans="1:9" x14ac:dyDescent="0.35">
      <c r="A112">
        <v>111</v>
      </c>
      <c r="B112">
        <v>111</v>
      </c>
      <c r="C112">
        <v>44.713977475405002</v>
      </c>
      <c r="D112">
        <v>54.205513361330468</v>
      </c>
      <c r="E112">
        <v>44.713977475461519</v>
      </c>
      <c r="G112" s="8">
        <v>107</v>
      </c>
      <c r="H112" s="9">
        <f t="shared" si="5"/>
        <v>0.43405480679434993</v>
      </c>
      <c r="I112" s="10">
        <f t="shared" si="3"/>
        <v>2.3038565276706824</v>
      </c>
    </row>
    <row r="113" spans="1:9" x14ac:dyDescent="0.35">
      <c r="A113">
        <v>112</v>
      </c>
      <c r="B113">
        <v>112</v>
      </c>
      <c r="C113">
        <v>648.85581585919306</v>
      </c>
      <c r="D113">
        <v>135.61219385765611</v>
      </c>
      <c r="E113">
        <v>648.85581585877821</v>
      </c>
      <c r="G113" s="8">
        <v>108</v>
      </c>
      <c r="H113" s="9">
        <f t="shared" si="5"/>
        <v>0.1717532407472438</v>
      </c>
      <c r="I113" s="10">
        <f t="shared" si="3"/>
        <v>5.8223064417842574</v>
      </c>
    </row>
    <row r="114" spans="1:9" x14ac:dyDescent="0.35">
      <c r="A114">
        <v>113</v>
      </c>
      <c r="B114">
        <v>113</v>
      </c>
      <c r="C114">
        <v>60.604575398197987</v>
      </c>
      <c r="D114">
        <v>58.607514858901112</v>
      </c>
      <c r="E114">
        <v>60.604575398165032</v>
      </c>
      <c r="G114" s="8">
        <v>109</v>
      </c>
      <c r="H114" s="9">
        <f t="shared" si="5"/>
        <v>0.20495556489869923</v>
      </c>
      <c r="I114" s="10">
        <f t="shared" si="3"/>
        <v>4.8791063589527672</v>
      </c>
    </row>
    <row r="115" spans="1:9" x14ac:dyDescent="0.35">
      <c r="A115">
        <v>114</v>
      </c>
      <c r="B115">
        <v>114</v>
      </c>
      <c r="C115">
        <v>269.74599837110998</v>
      </c>
      <c r="D115">
        <v>118.765515053375</v>
      </c>
      <c r="E115">
        <v>269.74599837119592</v>
      </c>
      <c r="G115" s="8">
        <v>110</v>
      </c>
      <c r="H115" s="9">
        <f t="shared" si="5"/>
        <v>0.31569572548100194</v>
      </c>
      <c r="I115" s="10">
        <f t="shared" si="3"/>
        <v>3.1676070319811105</v>
      </c>
    </row>
    <row r="116" spans="1:9" x14ac:dyDescent="0.35">
      <c r="A116">
        <v>115</v>
      </c>
      <c r="B116">
        <v>115</v>
      </c>
      <c r="C116">
        <v>572.99140198439</v>
      </c>
      <c r="D116">
        <v>131.8631214065237</v>
      </c>
      <c r="E116">
        <v>572.99140198443206</v>
      </c>
      <c r="G116" s="8">
        <v>111</v>
      </c>
      <c r="H116" s="9">
        <f t="shared" si="5"/>
        <v>0.19123449973416048</v>
      </c>
      <c r="I116" s="10">
        <f t="shared" ref="I116:I129" si="6">1/H116</f>
        <v>5.2291819801872741</v>
      </c>
    </row>
    <row r="117" spans="1:9" x14ac:dyDescent="0.35">
      <c r="A117">
        <v>116</v>
      </c>
      <c r="B117">
        <v>116</v>
      </c>
      <c r="C117">
        <v>1118.9171291963401</v>
      </c>
      <c r="D117">
        <v>188.49592107877729</v>
      </c>
      <c r="E117">
        <v>1118.917129196933</v>
      </c>
      <c r="G117" s="8">
        <v>112</v>
      </c>
      <c r="H117" s="9">
        <f t="shared" si="5"/>
        <v>0.44336415872683282</v>
      </c>
      <c r="I117" s="10">
        <f t="shared" si="6"/>
        <v>2.2554822718904615</v>
      </c>
    </row>
    <row r="118" spans="1:9" x14ac:dyDescent="0.35">
      <c r="A118">
        <v>117</v>
      </c>
      <c r="B118">
        <v>117</v>
      </c>
      <c r="C118">
        <v>98.612082291910014</v>
      </c>
      <c r="D118">
        <v>67.934207072359627</v>
      </c>
      <c r="E118">
        <v>98.612082291931912</v>
      </c>
      <c r="G118" s="8">
        <v>113</v>
      </c>
      <c r="H118" s="9">
        <f t="shared" si="5"/>
        <v>0.22172193710892807</v>
      </c>
      <c r="I118" s="10">
        <f t="shared" si="6"/>
        <v>4.5101536322439655</v>
      </c>
    </row>
    <row r="119" spans="1:9" x14ac:dyDescent="0.35">
      <c r="A119">
        <v>118</v>
      </c>
      <c r="B119">
        <v>118</v>
      </c>
      <c r="C119">
        <v>111.26054693754</v>
      </c>
      <c r="D119">
        <v>76.902471648292163</v>
      </c>
      <c r="E119">
        <v>111.2605469375907</v>
      </c>
      <c r="G119" s="8">
        <v>114</v>
      </c>
      <c r="H119" s="9">
        <f t="shared" si="5"/>
        <v>0.24031681623718201</v>
      </c>
      <c r="I119" s="10">
        <f t="shared" si="6"/>
        <v>4.1611736359433307</v>
      </c>
    </row>
    <row r="120" spans="1:9" x14ac:dyDescent="0.35">
      <c r="A120">
        <v>119</v>
      </c>
      <c r="B120">
        <v>119</v>
      </c>
      <c r="C120">
        <v>84.723870756593996</v>
      </c>
      <c r="D120">
        <v>86.424086698356817</v>
      </c>
      <c r="E120">
        <v>84.723870756607681</v>
      </c>
      <c r="G120" s="8">
        <v>115</v>
      </c>
      <c r="H120" s="9">
        <f t="shared" si="5"/>
        <v>0.41410575424003615</v>
      </c>
      <c r="I120" s="10">
        <f t="shared" si="6"/>
        <v>2.4148420778049622</v>
      </c>
    </row>
    <row r="121" spans="1:9" x14ac:dyDescent="0.35">
      <c r="A121">
        <v>120</v>
      </c>
      <c r="B121">
        <v>120</v>
      </c>
      <c r="C121">
        <v>579.1025671409401</v>
      </c>
      <c r="D121">
        <v>195.832865360488</v>
      </c>
      <c r="E121">
        <v>579.10256714069442</v>
      </c>
      <c r="G121" s="8">
        <v>116</v>
      </c>
      <c r="H121" s="9">
        <f t="shared" si="5"/>
        <v>0.39573446285095781</v>
      </c>
      <c r="I121" s="10">
        <f t="shared" si="6"/>
        <v>2.5269469653862866</v>
      </c>
    </row>
    <row r="122" spans="1:9" x14ac:dyDescent="0.35">
      <c r="A122">
        <v>121</v>
      </c>
      <c r="B122">
        <v>121</v>
      </c>
      <c r="C122">
        <v>2318.748314875771</v>
      </c>
      <c r="D122">
        <v>408.44513317938379</v>
      </c>
      <c r="E122">
        <v>2318.7483148756401</v>
      </c>
      <c r="G122" s="8">
        <v>117</v>
      </c>
      <c r="H122" s="9">
        <f t="shared" si="5"/>
        <v>0.26851155032911778</v>
      </c>
      <c r="I122" s="10">
        <f t="shared" si="6"/>
        <v>3.7242345767781244</v>
      </c>
    </row>
    <row r="123" spans="1:9" x14ac:dyDescent="0.35">
      <c r="A123">
        <v>122</v>
      </c>
      <c r="B123">
        <v>122</v>
      </c>
      <c r="C123">
        <v>3210.2897389746008</v>
      </c>
      <c r="D123">
        <v>348.10790808000968</v>
      </c>
      <c r="E123">
        <v>3210.2897389754671</v>
      </c>
      <c r="G123" s="8">
        <v>118</v>
      </c>
      <c r="H123" s="9">
        <f t="shared" si="5"/>
        <v>0.23641251222077397</v>
      </c>
      <c r="I123" s="10">
        <f t="shared" si="6"/>
        <v>4.2298945627131159</v>
      </c>
    </row>
    <row r="124" spans="1:9" x14ac:dyDescent="0.35">
      <c r="A124">
        <v>123</v>
      </c>
      <c r="B124">
        <v>123</v>
      </c>
      <c r="C124">
        <v>722.18576643507004</v>
      </c>
      <c r="D124">
        <v>213.76446515533129</v>
      </c>
      <c r="E124">
        <v>722.18576643519202</v>
      </c>
      <c r="G124" s="8">
        <v>119</v>
      </c>
      <c r="H124" s="9">
        <f t="shared" si="5"/>
        <v>0.14254305275016019</v>
      </c>
      <c r="I124" s="10">
        <f t="shared" si="6"/>
        <v>7.0154243276431876</v>
      </c>
    </row>
    <row r="125" spans="1:9" x14ac:dyDescent="0.35">
      <c r="A125">
        <v>124</v>
      </c>
      <c r="B125">
        <v>124</v>
      </c>
      <c r="C125">
        <v>303.17149829418997</v>
      </c>
      <c r="D125">
        <v>118.9178237586984</v>
      </c>
      <c r="E125">
        <v>303.1714982941885</v>
      </c>
      <c r="G125" s="8">
        <v>120</v>
      </c>
      <c r="H125" s="9">
        <f t="shared" si="5"/>
        <v>0.18975542341399182</v>
      </c>
      <c r="I125" s="10">
        <f t="shared" si="6"/>
        <v>5.2699416017126808</v>
      </c>
    </row>
    <row r="126" spans="1:9" x14ac:dyDescent="0.35">
      <c r="G126" s="8">
        <v>121</v>
      </c>
      <c r="H126" s="9">
        <f t="shared" si="5"/>
        <v>0.17466103291246934</v>
      </c>
      <c r="I126" s="10">
        <f t="shared" si="6"/>
        <v>5.7253755077765165</v>
      </c>
    </row>
    <row r="127" spans="1:9" x14ac:dyDescent="0.35">
      <c r="G127" s="8">
        <v>122</v>
      </c>
      <c r="H127" s="9">
        <f t="shared" si="5"/>
        <v>0.33290959764072864</v>
      </c>
      <c r="I127" s="10">
        <f t="shared" si="6"/>
        <v>3.0038184753062782</v>
      </c>
    </row>
    <row r="128" spans="1:9" x14ac:dyDescent="0.35">
      <c r="G128" s="8">
        <v>123</v>
      </c>
      <c r="H128" s="9">
        <f t="shared" si="5"/>
        <v>0.19860389594131722</v>
      </c>
      <c r="I128" s="10">
        <f t="shared" si="6"/>
        <v>5.0351479524625056</v>
      </c>
    </row>
    <row r="129" spans="7:9" x14ac:dyDescent="0.35">
      <c r="G129" s="8">
        <v>124</v>
      </c>
      <c r="H129" s="9">
        <f t="shared" si="5"/>
        <v>0.26940417910034037</v>
      </c>
      <c r="I129" s="10">
        <f t="shared" si="6"/>
        <v>3.7118949057859534</v>
      </c>
    </row>
    <row r="130" spans="7:9" x14ac:dyDescent="0.35">
      <c r="G130" s="39" t="s">
        <v>14</v>
      </c>
      <c r="H130" s="40"/>
      <c r="I130" s="43">
        <f>SUM(I6:I129)</f>
        <v>493.69767045460611</v>
      </c>
    </row>
    <row r="131" spans="7:9" x14ac:dyDescent="0.35">
      <c r="G131" s="41" t="s">
        <v>15</v>
      </c>
      <c r="H131" s="42"/>
      <c r="I131" s="44"/>
    </row>
  </sheetData>
  <mergeCells count="8">
    <mergeCell ref="G130:H130"/>
    <mergeCell ref="I130:I131"/>
    <mergeCell ref="G131:H131"/>
    <mergeCell ref="G1:I1"/>
    <mergeCell ref="G2:H2"/>
    <mergeCell ref="I2:I3"/>
    <mergeCell ref="G3:H3"/>
    <mergeCell ref="G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B14B-F58C-4410-8348-251CAD3687DF}">
  <dimension ref="A1:L14"/>
  <sheetViews>
    <sheetView workbookViewId="0"/>
  </sheetViews>
  <sheetFormatPr defaultRowHeight="14.5" x14ac:dyDescent="0.35"/>
  <cols>
    <col min="1" max="1" width="10.1796875" bestFit="1" customWidth="1"/>
    <col min="2" max="2" width="7" bestFit="1" customWidth="1"/>
    <col min="3" max="3" width="23.36328125" bestFit="1" customWidth="1"/>
    <col min="4" max="5" width="17.81640625" bestFit="1" customWidth="1"/>
    <col min="7" max="7" width="12.08984375" customWidth="1"/>
    <col min="8" max="8" width="19" bestFit="1" customWidth="1"/>
    <col min="9" max="9" width="17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G1" s="33" t="s">
        <v>9</v>
      </c>
      <c r="H1" s="34"/>
      <c r="I1" s="35"/>
    </row>
    <row r="2" spans="1:12" x14ac:dyDescent="0.35">
      <c r="A2">
        <v>1</v>
      </c>
      <c r="B2">
        <v>1</v>
      </c>
      <c r="C2">
        <v>6087.9945172862463</v>
      </c>
      <c r="D2">
        <v>878.37603939187875</v>
      </c>
      <c r="E2">
        <v>6087.9945172729394</v>
      </c>
      <c r="G2" s="39" t="s">
        <v>7</v>
      </c>
      <c r="H2" s="40"/>
      <c r="I2" s="45">
        <f>SUM(D2:D8)</f>
        <v>6398.9214891952442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8043.9503862984957</v>
      </c>
      <c r="D3">
        <v>800.06551373185573</v>
      </c>
      <c r="E3">
        <v>8043.950386297659</v>
      </c>
      <c r="G3" s="41" t="s">
        <v>8</v>
      </c>
      <c r="H3" s="42"/>
      <c r="I3" s="44"/>
      <c r="K3" s="11">
        <v>6559</v>
      </c>
      <c r="L3" s="12">
        <f>(K3-I2)/I2</f>
        <v>2.501648302374904E-2</v>
      </c>
    </row>
    <row r="4" spans="1:12" x14ac:dyDescent="0.35">
      <c r="A4">
        <v>3</v>
      </c>
      <c r="B4">
        <v>3</v>
      </c>
      <c r="C4">
        <v>14146.979287539731</v>
      </c>
      <c r="D4">
        <v>727.33843905321885</v>
      </c>
      <c r="E4">
        <v>14146.97928753996</v>
      </c>
      <c r="G4" s="36" t="s">
        <v>13</v>
      </c>
      <c r="H4" s="37"/>
      <c r="I4" s="38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3408.8556344283702</v>
      </c>
      <c r="D5">
        <v>404.60791792136928</v>
      </c>
      <c r="E5">
        <v>3408.8556344271728</v>
      </c>
      <c r="G5" s="5" t="s">
        <v>10</v>
      </c>
      <c r="H5" s="6" t="s">
        <v>11</v>
      </c>
      <c r="I5" s="7" t="s">
        <v>12</v>
      </c>
      <c r="K5" s="13">
        <v>45</v>
      </c>
      <c r="L5" s="14">
        <f>(K5-I13)/I13</f>
        <v>2.1069345225301225E-2</v>
      </c>
    </row>
    <row r="6" spans="1:12" x14ac:dyDescent="0.35">
      <c r="A6">
        <v>5</v>
      </c>
      <c r="B6">
        <v>5</v>
      </c>
      <c r="C6">
        <v>14497.42334909788</v>
      </c>
      <c r="D6">
        <v>919.05589190594026</v>
      </c>
      <c r="E6">
        <v>14497.4233490767</v>
      </c>
      <c r="G6" s="8">
        <v>1</v>
      </c>
      <c r="H6" s="9">
        <f t="shared" ref="H6:H12" si="0">(4*PI()*E2)/((D2)^2)</f>
        <v>9.9156949101815176E-2</v>
      </c>
      <c r="I6" s="10">
        <f t="shared" ref="I6:I12" si="1">1/H6</f>
        <v>10.085021867435552</v>
      </c>
    </row>
    <row r="7" spans="1:12" x14ac:dyDescent="0.35">
      <c r="A7">
        <v>6</v>
      </c>
      <c r="B7">
        <v>6</v>
      </c>
      <c r="C7">
        <v>21906.216149882981</v>
      </c>
      <c r="D7">
        <v>1887.7321603305061</v>
      </c>
      <c r="E7">
        <v>21906.216149884931</v>
      </c>
      <c r="G7" s="8">
        <v>2</v>
      </c>
      <c r="H7" s="9">
        <f t="shared" si="0"/>
        <v>0.15791673115146776</v>
      </c>
      <c r="I7" s="10">
        <f t="shared" si="1"/>
        <v>6.3324512400198927</v>
      </c>
    </row>
    <row r="8" spans="1:12" x14ac:dyDescent="0.35">
      <c r="A8">
        <v>7</v>
      </c>
      <c r="B8">
        <v>7</v>
      </c>
      <c r="C8">
        <v>14849.02947851034</v>
      </c>
      <c r="D8">
        <v>781.74552686047571</v>
      </c>
      <c r="E8">
        <v>14849.029478470829</v>
      </c>
      <c r="G8" s="8">
        <v>3</v>
      </c>
      <c r="H8" s="9">
        <f t="shared" si="0"/>
        <v>0.33604737040040633</v>
      </c>
      <c r="I8" s="10">
        <f t="shared" si="1"/>
        <v>2.9757709420802265</v>
      </c>
    </row>
    <row r="9" spans="1:12" x14ac:dyDescent="0.35">
      <c r="G9" s="8">
        <v>4</v>
      </c>
      <c r="H9" s="9">
        <f t="shared" si="0"/>
        <v>0.26166745981288281</v>
      </c>
      <c r="I9" s="10">
        <f t="shared" si="1"/>
        <v>3.8216444670464389</v>
      </c>
    </row>
    <row r="10" spans="1:12" x14ac:dyDescent="0.35">
      <c r="G10" s="8">
        <v>5</v>
      </c>
      <c r="H10" s="9">
        <f t="shared" si="0"/>
        <v>0.21568345811412964</v>
      </c>
      <c r="I10" s="10">
        <f t="shared" si="1"/>
        <v>4.6364241780231774</v>
      </c>
    </row>
    <row r="11" spans="1:12" x14ac:dyDescent="0.35">
      <c r="G11" s="8">
        <v>6</v>
      </c>
      <c r="H11" s="9">
        <f t="shared" si="0"/>
        <v>7.7249643364064813E-2</v>
      </c>
      <c r="I11" s="10">
        <f t="shared" si="1"/>
        <v>12.945043581459206</v>
      </c>
    </row>
    <row r="12" spans="1:12" x14ac:dyDescent="0.35">
      <c r="G12" s="8">
        <v>7</v>
      </c>
      <c r="H12" s="9">
        <f t="shared" si="0"/>
        <v>0.30533537550882428</v>
      </c>
      <c r="I12" s="10">
        <f t="shared" si="1"/>
        <v>3.2750872653833709</v>
      </c>
    </row>
    <row r="13" spans="1:12" x14ac:dyDescent="0.35">
      <c r="G13" s="39" t="s">
        <v>14</v>
      </c>
      <c r="H13" s="40"/>
      <c r="I13" s="43">
        <f>SUM(I6:I12)</f>
        <v>44.071443541447863</v>
      </c>
    </row>
    <row r="14" spans="1:12" x14ac:dyDescent="0.35">
      <c r="G14" s="41" t="s">
        <v>15</v>
      </c>
      <c r="H14" s="42"/>
      <c r="I14" s="44"/>
    </row>
  </sheetData>
  <mergeCells count="8">
    <mergeCell ref="G1:I1"/>
    <mergeCell ref="G4:I4"/>
    <mergeCell ref="G13:H13"/>
    <mergeCell ref="G14:H14"/>
    <mergeCell ref="I13:I14"/>
    <mergeCell ref="G2:H2"/>
    <mergeCell ref="G3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2B63-6B99-4FB1-8646-933830ADF963}">
  <dimension ref="A1:L14"/>
  <sheetViews>
    <sheetView workbookViewId="0"/>
  </sheetViews>
  <sheetFormatPr defaultRowHeight="14.5" x14ac:dyDescent="0.35"/>
  <cols>
    <col min="1" max="1" width="10.1796875" bestFit="1" customWidth="1"/>
    <col min="2" max="2" width="7" bestFit="1" customWidth="1"/>
    <col min="3" max="3" width="23.36328125" bestFit="1" customWidth="1"/>
    <col min="4" max="5" width="17.81640625" bestFit="1" customWidth="1"/>
    <col min="7" max="7" width="12.08984375" customWidth="1"/>
    <col min="8" max="8" width="19" bestFit="1" customWidth="1"/>
    <col min="9" max="9" width="17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G1" s="33" t="s">
        <v>9</v>
      </c>
      <c r="H1" s="34"/>
      <c r="I1" s="35"/>
    </row>
    <row r="2" spans="1:12" x14ac:dyDescent="0.35">
      <c r="A2">
        <v>1</v>
      </c>
      <c r="B2">
        <v>1</v>
      </c>
      <c r="C2">
        <v>8545.5742348352887</v>
      </c>
      <c r="D2">
        <v>581.30158013741982</v>
      </c>
      <c r="E2">
        <v>8545.5742348221338</v>
      </c>
      <c r="G2" s="39" t="s">
        <v>7</v>
      </c>
      <c r="H2" s="40"/>
      <c r="I2" s="45">
        <f>SUM(D2:D8)</f>
        <v>5638.9662391957499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13044.060597661561</v>
      </c>
      <c r="D3">
        <v>1044.2828516256629</v>
      </c>
      <c r="E3">
        <v>13044.060597659351</v>
      </c>
      <c r="G3" s="41" t="s">
        <v>8</v>
      </c>
      <c r="H3" s="42"/>
      <c r="I3" s="44"/>
      <c r="K3" s="11">
        <v>5780</v>
      </c>
      <c r="L3" s="12">
        <f>(K3-I2)/I2</f>
        <v>2.5010570168684819E-2</v>
      </c>
    </row>
    <row r="4" spans="1:12" x14ac:dyDescent="0.35">
      <c r="A4">
        <v>3</v>
      </c>
      <c r="B4">
        <v>3</v>
      </c>
      <c r="C4">
        <v>15000.28395812525</v>
      </c>
      <c r="D4">
        <v>839.19297910061198</v>
      </c>
      <c r="E4">
        <v>15000.28395812491</v>
      </c>
      <c r="G4" s="36" t="s">
        <v>13</v>
      </c>
      <c r="H4" s="37"/>
      <c r="I4" s="38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2860.0094447787501</v>
      </c>
      <c r="D5">
        <v>355.27659474501371</v>
      </c>
      <c r="E5">
        <v>2860.0094447781121</v>
      </c>
      <c r="G5" s="5" t="s">
        <v>10</v>
      </c>
      <c r="H5" s="6" t="s">
        <v>11</v>
      </c>
      <c r="I5" s="7" t="s">
        <v>12</v>
      </c>
      <c r="K5" s="13">
        <v>32.299999999999997</v>
      </c>
      <c r="L5" s="14">
        <f>(K5-I13)/I13</f>
        <v>2.0324316912755575E-2</v>
      </c>
    </row>
    <row r="6" spans="1:12" x14ac:dyDescent="0.35">
      <c r="A6">
        <v>5</v>
      </c>
      <c r="B6">
        <v>5</v>
      </c>
      <c r="C6">
        <v>14700.33542648087</v>
      </c>
      <c r="D6">
        <v>913.69677729589046</v>
      </c>
      <c r="E6">
        <v>14700.335426462199</v>
      </c>
      <c r="G6" s="8">
        <v>1</v>
      </c>
      <c r="H6" s="9">
        <f t="shared" ref="H6:H12" si="0">(4*PI()*E2)/((D2)^2)</f>
        <v>0.31779576707060675</v>
      </c>
      <c r="I6" s="10">
        <f t="shared" ref="I6:I12" si="1">1/H6</f>
        <v>3.1466750146417888</v>
      </c>
    </row>
    <row r="7" spans="1:12" x14ac:dyDescent="0.35">
      <c r="A7">
        <v>6</v>
      </c>
      <c r="B7">
        <v>6</v>
      </c>
      <c r="C7">
        <v>15281.86853858997</v>
      </c>
      <c r="D7">
        <v>939.88841876913227</v>
      </c>
      <c r="E7">
        <v>15281.868538590759</v>
      </c>
      <c r="G7" s="8">
        <v>2</v>
      </c>
      <c r="H7" s="9">
        <f t="shared" si="0"/>
        <v>0.15030948225698432</v>
      </c>
      <c r="I7" s="10">
        <f t="shared" si="1"/>
        <v>6.6529402203002652</v>
      </c>
    </row>
    <row r="8" spans="1:12" x14ac:dyDescent="0.35">
      <c r="A8">
        <v>7</v>
      </c>
      <c r="B8">
        <v>7</v>
      </c>
      <c r="C8">
        <v>13508.316602572349</v>
      </c>
      <c r="D8">
        <v>965.3270375220194</v>
      </c>
      <c r="E8">
        <v>13508.316602531069</v>
      </c>
      <c r="G8" s="8">
        <v>3</v>
      </c>
      <c r="H8" s="9">
        <f t="shared" si="0"/>
        <v>0.26766134801906261</v>
      </c>
      <c r="I8" s="10">
        <f t="shared" si="1"/>
        <v>3.7360642745054879</v>
      </c>
    </row>
    <row r="9" spans="1:12" x14ac:dyDescent="0.35">
      <c r="G9" s="8">
        <v>4</v>
      </c>
      <c r="H9" s="9">
        <f t="shared" si="0"/>
        <v>0.28473715161310437</v>
      </c>
      <c r="I9" s="10">
        <f t="shared" si="1"/>
        <v>3.5120109698884034</v>
      </c>
    </row>
    <row r="10" spans="1:12" x14ac:dyDescent="0.35">
      <c r="G10" s="8">
        <v>5</v>
      </c>
      <c r="H10" s="9">
        <f t="shared" si="0"/>
        <v>0.22127529184361416</v>
      </c>
      <c r="I10" s="10">
        <f t="shared" si="1"/>
        <v>4.5192573995416891</v>
      </c>
    </row>
    <row r="11" spans="1:12" x14ac:dyDescent="0.35">
      <c r="G11" s="8">
        <v>6</v>
      </c>
      <c r="H11" s="9">
        <f t="shared" si="0"/>
        <v>0.21738707888957795</v>
      </c>
      <c r="I11" s="10">
        <f t="shared" si="1"/>
        <v>4.6000894124344498</v>
      </c>
    </row>
    <row r="12" spans="1:12" x14ac:dyDescent="0.35">
      <c r="G12" s="8">
        <v>7</v>
      </c>
      <c r="H12" s="9">
        <f t="shared" si="0"/>
        <v>0.1821638322772717</v>
      </c>
      <c r="I12" s="10">
        <f t="shared" si="1"/>
        <v>5.489563913422173</v>
      </c>
    </row>
    <row r="13" spans="1:12" x14ac:dyDescent="0.35">
      <c r="G13" s="39" t="s">
        <v>14</v>
      </c>
      <c r="H13" s="40"/>
      <c r="I13" s="43">
        <f>SUM(I6:I12)</f>
        <v>31.656601204734258</v>
      </c>
    </row>
    <row r="14" spans="1:12" x14ac:dyDescent="0.35">
      <c r="G14" s="41" t="s">
        <v>15</v>
      </c>
      <c r="H14" s="42"/>
      <c r="I14" s="44"/>
    </row>
  </sheetData>
  <mergeCells count="8">
    <mergeCell ref="G13:H13"/>
    <mergeCell ref="I13:I14"/>
    <mergeCell ref="G14:H14"/>
    <mergeCell ref="G1:I1"/>
    <mergeCell ref="G2:H2"/>
    <mergeCell ref="I2:I3"/>
    <mergeCell ref="G3:H3"/>
    <mergeCell ref="G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F50E-F84A-4FB8-B545-7F7B165308F5}">
  <dimension ref="A1:L14"/>
  <sheetViews>
    <sheetView workbookViewId="0">
      <selection activeCell="A2" sqref="A2:E8"/>
    </sheetView>
  </sheetViews>
  <sheetFormatPr defaultRowHeight="14.5" x14ac:dyDescent="0.35"/>
  <cols>
    <col min="1" max="1" width="10.1796875" bestFit="1" customWidth="1"/>
    <col min="2" max="2" width="7" bestFit="1" customWidth="1"/>
    <col min="3" max="3" width="23.36328125" bestFit="1" customWidth="1"/>
    <col min="4" max="5" width="17.81640625" bestFit="1" customWidth="1"/>
    <col min="7" max="7" width="12.08984375" customWidth="1"/>
    <col min="8" max="8" width="19" bestFit="1" customWidth="1"/>
    <col min="9" max="9" width="17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G1" s="33" t="s">
        <v>9</v>
      </c>
      <c r="H1" s="34"/>
      <c r="I1" s="35"/>
    </row>
    <row r="2" spans="1:12" x14ac:dyDescent="0.35">
      <c r="A2">
        <v>1</v>
      </c>
      <c r="B2">
        <v>1</v>
      </c>
      <c r="C2">
        <v>8064.6374074568366</v>
      </c>
      <c r="D2">
        <v>846.01155138407364</v>
      </c>
      <c r="E2">
        <v>8064.6374074405248</v>
      </c>
      <c r="G2" s="39" t="s">
        <v>7</v>
      </c>
      <c r="H2" s="40"/>
      <c r="I2" s="45">
        <f>SUM(D2:D8)</f>
        <v>6039.3320562258587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8471.3044773535403</v>
      </c>
      <c r="D3">
        <v>792.08385937264779</v>
      </c>
      <c r="E3">
        <v>8471.3044773531128</v>
      </c>
      <c r="G3" s="41" t="s">
        <v>8</v>
      </c>
      <c r="H3" s="42"/>
      <c r="I3" s="44"/>
      <c r="K3" s="11">
        <v>5780</v>
      </c>
      <c r="L3" s="12">
        <f>(K3-I2)/I2</f>
        <v>-4.2940519549428825E-2</v>
      </c>
    </row>
    <row r="4" spans="1:12" x14ac:dyDescent="0.35">
      <c r="A4">
        <v>3</v>
      </c>
      <c r="B4">
        <v>3</v>
      </c>
      <c r="C4">
        <v>15142.05174174033</v>
      </c>
      <c r="D4">
        <v>742.29511504952234</v>
      </c>
      <c r="E4">
        <v>15142.051741740661</v>
      </c>
      <c r="G4" s="36" t="s">
        <v>13</v>
      </c>
      <c r="H4" s="37"/>
      <c r="I4" s="38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3235.61871869588</v>
      </c>
      <c r="D5">
        <v>414.78847233924762</v>
      </c>
      <c r="E5">
        <v>3235.618718694669</v>
      </c>
      <c r="G5" s="5" t="s">
        <v>10</v>
      </c>
      <c r="H5" s="6" t="s">
        <v>11</v>
      </c>
      <c r="I5" s="7" t="s">
        <v>12</v>
      </c>
      <c r="K5" s="13">
        <v>32.299999999999997</v>
      </c>
      <c r="L5" s="14">
        <f>(K5-I13)/I13</f>
        <v>-0.15247423051296585</v>
      </c>
    </row>
    <row r="6" spans="1:12" x14ac:dyDescent="0.35">
      <c r="A6">
        <v>5</v>
      </c>
      <c r="B6">
        <v>5</v>
      </c>
      <c r="C6">
        <v>13602.044747767661</v>
      </c>
      <c r="D6">
        <v>863.90898737900659</v>
      </c>
      <c r="E6">
        <v>13602.04474774636</v>
      </c>
      <c r="G6" s="8">
        <v>1</v>
      </c>
      <c r="H6" s="9">
        <f t="shared" ref="H6:H12" si="0">(4*PI()*E2)/((D2)^2)</f>
        <v>0.14159311107241743</v>
      </c>
      <c r="I6" s="10">
        <f t="shared" ref="I6:I12" si="1">1/H6</f>
        <v>7.0624904871858671</v>
      </c>
    </row>
    <row r="7" spans="1:12" x14ac:dyDescent="0.35">
      <c r="A7">
        <v>6</v>
      </c>
      <c r="B7">
        <v>6</v>
      </c>
      <c r="C7">
        <v>19450.181132863789</v>
      </c>
      <c r="D7">
        <v>1589.8550275015909</v>
      </c>
      <c r="E7">
        <v>19450.181132866692</v>
      </c>
      <c r="G7" s="8">
        <v>2</v>
      </c>
      <c r="H7" s="9">
        <f t="shared" si="0"/>
        <v>0.16967498848450749</v>
      </c>
      <c r="I7" s="10">
        <f t="shared" si="1"/>
        <v>5.8936205561688135</v>
      </c>
    </row>
    <row r="8" spans="1:12" x14ac:dyDescent="0.35">
      <c r="A8">
        <v>7</v>
      </c>
      <c r="B8">
        <v>7</v>
      </c>
      <c r="C8">
        <v>14974.61057716604</v>
      </c>
      <c r="D8">
        <v>790.38904319977007</v>
      </c>
      <c r="E8">
        <v>14974.61057712653</v>
      </c>
      <c r="G8" s="8">
        <v>3</v>
      </c>
      <c r="H8" s="9">
        <f t="shared" si="0"/>
        <v>0.34533562670501755</v>
      </c>
      <c r="I8" s="10">
        <f t="shared" si="1"/>
        <v>2.8957336650764693</v>
      </c>
    </row>
    <row r="9" spans="1:12" x14ac:dyDescent="0.35">
      <c r="G9" s="8">
        <v>4</v>
      </c>
      <c r="H9" s="9">
        <f t="shared" si="0"/>
        <v>0.23632727483711582</v>
      </c>
      <c r="I9" s="10">
        <f t="shared" si="1"/>
        <v>4.2314201807185876</v>
      </c>
    </row>
    <row r="10" spans="1:12" x14ac:dyDescent="0.35">
      <c r="G10" s="8">
        <v>5</v>
      </c>
      <c r="H10" s="9">
        <f t="shared" si="0"/>
        <v>0.22902246205619198</v>
      </c>
      <c r="I10" s="10">
        <f t="shared" si="1"/>
        <v>4.3663839390332129</v>
      </c>
    </row>
    <row r="11" spans="1:12" x14ac:dyDescent="0.35">
      <c r="G11" s="8">
        <v>6</v>
      </c>
      <c r="H11" s="9">
        <f t="shared" si="0"/>
        <v>9.6698216720340097E-2</v>
      </c>
      <c r="I11" s="10">
        <f t="shared" si="1"/>
        <v>10.341452344380761</v>
      </c>
    </row>
    <row r="12" spans="1:12" x14ac:dyDescent="0.35">
      <c r="G12" s="8">
        <v>7</v>
      </c>
      <c r="H12" s="9">
        <f t="shared" si="0"/>
        <v>0.30121984365742926</v>
      </c>
      <c r="I12" s="10">
        <f t="shared" si="1"/>
        <v>3.3198344035304599</v>
      </c>
    </row>
    <row r="13" spans="1:12" x14ac:dyDescent="0.35">
      <c r="G13" s="39" t="s">
        <v>14</v>
      </c>
      <c r="H13" s="40"/>
      <c r="I13" s="43">
        <f>SUM(I6:I12)</f>
        <v>38.110935576094171</v>
      </c>
    </row>
    <row r="14" spans="1:12" x14ac:dyDescent="0.35">
      <c r="G14" s="41" t="s">
        <v>15</v>
      </c>
      <c r="H14" s="42"/>
      <c r="I14" s="44"/>
    </row>
  </sheetData>
  <mergeCells count="8">
    <mergeCell ref="G13:H13"/>
    <mergeCell ref="I13:I14"/>
    <mergeCell ref="G14:H14"/>
    <mergeCell ref="G1:I1"/>
    <mergeCell ref="G2:H2"/>
    <mergeCell ref="I2:I3"/>
    <mergeCell ref="G3:H3"/>
    <mergeCell ref="G4:I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33A91-F32F-42C4-85BE-26E97DF95C2C}">
  <dimension ref="A1:L53"/>
  <sheetViews>
    <sheetView workbookViewId="0">
      <selection activeCell="I52" sqref="I52:I53"/>
    </sheetView>
  </sheetViews>
  <sheetFormatPr defaultRowHeight="14.5" x14ac:dyDescent="0.35"/>
  <cols>
    <col min="1" max="1" width="10.1796875" bestFit="1" customWidth="1"/>
    <col min="2" max="2" width="5.6328125" bestFit="1" customWidth="1"/>
    <col min="3" max="3" width="23.36328125" style="2" bestFit="1" customWidth="1"/>
    <col min="4" max="4" width="16.6328125" style="3" bestFit="1" customWidth="1"/>
    <col min="5" max="5" width="16.6328125" style="2" bestFit="1" customWidth="1"/>
    <col min="8" max="8" width="19" bestFit="1" customWidth="1"/>
    <col min="9" max="9" width="18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G1" s="33" t="s">
        <v>9</v>
      </c>
      <c r="H1" s="34"/>
      <c r="I1" s="35"/>
    </row>
    <row r="2" spans="1:12" x14ac:dyDescent="0.35">
      <c r="A2">
        <v>1</v>
      </c>
      <c r="B2">
        <v>1</v>
      </c>
      <c r="C2">
        <v>1847.4491621874599</v>
      </c>
      <c r="D2">
        <v>258.92057594094109</v>
      </c>
      <c r="E2">
        <v>1847.449162187077</v>
      </c>
      <c r="G2" s="39" t="s">
        <v>7</v>
      </c>
      <c r="H2" s="40"/>
      <c r="I2" s="45">
        <f>SUM(D2:D47)</f>
        <v>13989.040619267851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1225.09081284953</v>
      </c>
      <c r="D3">
        <v>210.55176567176429</v>
      </c>
      <c r="E3">
        <v>1225.090812849887</v>
      </c>
      <c r="G3" s="41" t="s">
        <v>8</v>
      </c>
      <c r="H3" s="42"/>
      <c r="I3" s="44"/>
      <c r="K3" s="11">
        <v>14339</v>
      </c>
      <c r="L3" s="12">
        <f>(K3-I2)/I2</f>
        <v>2.5016682005350049E-2</v>
      </c>
    </row>
    <row r="4" spans="1:12" x14ac:dyDescent="0.35">
      <c r="A4">
        <v>3</v>
      </c>
      <c r="B4">
        <v>3</v>
      </c>
      <c r="C4">
        <v>913.70445810363992</v>
      </c>
      <c r="D4">
        <v>172.89950753133999</v>
      </c>
      <c r="E4">
        <v>913.70445810370791</v>
      </c>
      <c r="G4" s="36" t="s">
        <v>13</v>
      </c>
      <c r="H4" s="37"/>
      <c r="I4" s="38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1289.7225961057111</v>
      </c>
      <c r="D5">
        <v>308.68032823096928</v>
      </c>
      <c r="E5">
        <v>1289.7225961057929</v>
      </c>
      <c r="G5" s="5" t="s">
        <v>10</v>
      </c>
      <c r="H5" s="6" t="s">
        <v>11</v>
      </c>
      <c r="I5" s="7" t="s">
        <v>12</v>
      </c>
      <c r="K5" s="13">
        <v>236</v>
      </c>
      <c r="L5" s="14">
        <f>(K5-I52)/I52</f>
        <v>2.3333586400193753E-2</v>
      </c>
    </row>
    <row r="6" spans="1:12" x14ac:dyDescent="0.35">
      <c r="A6">
        <v>5</v>
      </c>
      <c r="B6">
        <v>5</v>
      </c>
      <c r="C6">
        <v>1174.20971147765</v>
      </c>
      <c r="D6">
        <v>255.6525368725886</v>
      </c>
      <c r="E6">
        <v>1174.20971147663</v>
      </c>
      <c r="G6" s="8">
        <v>1</v>
      </c>
      <c r="H6" s="9">
        <f>(4*PI()*E2)/((D2)^2)</f>
        <v>0.34629740059831399</v>
      </c>
      <c r="I6" s="10">
        <f>1/H6</f>
        <v>2.8876913262191799</v>
      </c>
    </row>
    <row r="7" spans="1:12" x14ac:dyDescent="0.35">
      <c r="A7">
        <v>6</v>
      </c>
      <c r="B7">
        <v>6</v>
      </c>
      <c r="C7">
        <v>224.16695294089001</v>
      </c>
      <c r="D7">
        <v>106.07158359838721</v>
      </c>
      <c r="E7">
        <v>224.16695294076129</v>
      </c>
      <c r="G7" s="8">
        <v>2</v>
      </c>
      <c r="H7" s="9">
        <f>(4*PI()*E3)/((D3)^2)</f>
        <v>0.34726448630341339</v>
      </c>
      <c r="I7" s="10">
        <f t="shared" ref="I7:I51" si="0">1/H7</f>
        <v>2.8796494874695475</v>
      </c>
    </row>
    <row r="8" spans="1:12" x14ac:dyDescent="0.35">
      <c r="A8">
        <v>7</v>
      </c>
      <c r="B8">
        <v>7</v>
      </c>
      <c r="C8">
        <v>233.69171144836989</v>
      </c>
      <c r="D8">
        <v>124.3238694850894</v>
      </c>
      <c r="E8">
        <v>233.69171144830301</v>
      </c>
      <c r="G8" s="8">
        <v>3</v>
      </c>
      <c r="H8" s="9">
        <f>(4*PI()*E4)/((D4)^2)</f>
        <v>0.38408566218743256</v>
      </c>
      <c r="I8" s="10">
        <f t="shared" si="0"/>
        <v>2.6035858623433938</v>
      </c>
    </row>
    <row r="9" spans="1:12" x14ac:dyDescent="0.35">
      <c r="A9">
        <v>8</v>
      </c>
      <c r="B9">
        <v>8</v>
      </c>
      <c r="C9">
        <v>179.46001312444</v>
      </c>
      <c r="D9">
        <v>110.8079991029626</v>
      </c>
      <c r="E9">
        <v>179.4600131244498</v>
      </c>
      <c r="G9" s="8">
        <v>4</v>
      </c>
      <c r="H9" s="9">
        <f>(4*PI()*E5)/((D5)^2)</f>
        <v>0.17009371477649152</v>
      </c>
      <c r="I9" s="10">
        <f t="shared" si="0"/>
        <v>5.8791120019574583</v>
      </c>
    </row>
    <row r="10" spans="1:12" x14ac:dyDescent="0.35">
      <c r="A10">
        <v>9</v>
      </c>
      <c r="B10">
        <v>9</v>
      </c>
      <c r="C10">
        <v>2266.3404424402001</v>
      </c>
      <c r="D10">
        <v>321.2446327636527</v>
      </c>
      <c r="E10">
        <v>2266.3404424390169</v>
      </c>
      <c r="G10" s="8">
        <v>5</v>
      </c>
      <c r="H10" s="9">
        <f t="shared" ref="H10:H50" si="1">(4*PI()*E6)/((D6)^2)</f>
        <v>0.22576432622523729</v>
      </c>
      <c r="I10" s="10">
        <f t="shared" si="0"/>
        <v>4.4293977561465336</v>
      </c>
    </row>
    <row r="11" spans="1:12" x14ac:dyDescent="0.35">
      <c r="A11">
        <v>10</v>
      </c>
      <c r="B11">
        <v>10</v>
      </c>
      <c r="C11">
        <v>3472.0754286088791</v>
      </c>
      <c r="D11">
        <v>438.96513967615971</v>
      </c>
      <c r="E11">
        <v>3472.075428610332</v>
      </c>
      <c r="G11" s="8">
        <v>6</v>
      </c>
      <c r="H11" s="9">
        <f t="shared" si="1"/>
        <v>0.25037060984393411</v>
      </c>
      <c r="I11" s="10">
        <f t="shared" si="0"/>
        <v>3.9940790199909624</v>
      </c>
    </row>
    <row r="12" spans="1:12" x14ac:dyDescent="0.35">
      <c r="A12">
        <v>11</v>
      </c>
      <c r="B12">
        <v>11</v>
      </c>
      <c r="C12">
        <v>440.78388634522003</v>
      </c>
      <c r="D12">
        <v>137.45947047787351</v>
      </c>
      <c r="E12">
        <v>440.78388634531842</v>
      </c>
      <c r="G12" s="8">
        <v>7</v>
      </c>
      <c r="H12" s="9">
        <f t="shared" si="1"/>
        <v>0.18999585907152738</v>
      </c>
      <c r="I12" s="10">
        <f t="shared" si="0"/>
        <v>5.2632726043967724</v>
      </c>
    </row>
    <row r="13" spans="1:12" x14ac:dyDescent="0.35">
      <c r="A13">
        <v>12</v>
      </c>
      <c r="B13">
        <v>12</v>
      </c>
      <c r="C13">
        <v>454.44800719365003</v>
      </c>
      <c r="D13">
        <v>123.33347835495439</v>
      </c>
      <c r="E13">
        <v>454.44800719363099</v>
      </c>
      <c r="G13" s="8">
        <v>8</v>
      </c>
      <c r="H13" s="9">
        <f t="shared" si="1"/>
        <v>0.18366877680947097</v>
      </c>
      <c r="I13" s="10">
        <f t="shared" si="0"/>
        <v>5.4445835452878919</v>
      </c>
    </row>
    <row r="14" spans="1:12" x14ac:dyDescent="0.35">
      <c r="A14">
        <v>13</v>
      </c>
      <c r="B14">
        <v>13</v>
      </c>
      <c r="C14">
        <v>1507.1428885794901</v>
      </c>
      <c r="D14">
        <v>290.94155318993108</v>
      </c>
      <c r="E14">
        <v>1507.1428885795101</v>
      </c>
      <c r="G14" s="8">
        <v>9</v>
      </c>
      <c r="H14" s="9">
        <f t="shared" si="1"/>
        <v>0.27597087594132208</v>
      </c>
      <c r="I14" s="10">
        <f t="shared" si="0"/>
        <v>3.6235707720572066</v>
      </c>
    </row>
    <row r="15" spans="1:12" x14ac:dyDescent="0.35">
      <c r="A15">
        <v>14</v>
      </c>
      <c r="B15">
        <v>14</v>
      </c>
      <c r="C15">
        <v>2047.9304275408799</v>
      </c>
      <c r="D15">
        <v>341.2167381938101</v>
      </c>
      <c r="E15">
        <v>2047.9304275413749</v>
      </c>
      <c r="G15" s="8">
        <v>10</v>
      </c>
      <c r="H15" s="9">
        <f t="shared" si="1"/>
        <v>0.2264325987661126</v>
      </c>
      <c r="I15" s="10">
        <f t="shared" si="0"/>
        <v>4.4163252351880784</v>
      </c>
    </row>
    <row r="16" spans="1:12" x14ac:dyDescent="0.35">
      <c r="A16">
        <v>15</v>
      </c>
      <c r="B16">
        <v>15</v>
      </c>
      <c r="C16">
        <v>410.05759516363003</v>
      </c>
      <c r="D16">
        <v>167.77056930654851</v>
      </c>
      <c r="E16">
        <v>410.05759516359831</v>
      </c>
      <c r="G16" s="8">
        <v>11</v>
      </c>
      <c r="H16" s="9">
        <f t="shared" si="1"/>
        <v>0.29314753087918544</v>
      </c>
      <c r="I16" s="10">
        <f t="shared" si="0"/>
        <v>3.4112516554407852</v>
      </c>
    </row>
    <row r="17" spans="1:9" x14ac:dyDescent="0.35">
      <c r="A17">
        <v>16</v>
      </c>
      <c r="B17">
        <v>16</v>
      </c>
      <c r="C17">
        <v>959.44909151426975</v>
      </c>
      <c r="D17">
        <v>243.90712715572079</v>
      </c>
      <c r="E17">
        <v>959.44909149393789</v>
      </c>
      <c r="G17" s="8">
        <v>12</v>
      </c>
      <c r="H17" s="9">
        <f t="shared" si="1"/>
        <v>0.37543270913286153</v>
      </c>
      <c r="I17" s="10">
        <f t="shared" si="0"/>
        <v>2.6635931704238134</v>
      </c>
    </row>
    <row r="18" spans="1:9" x14ac:dyDescent="0.35">
      <c r="A18">
        <v>17</v>
      </c>
      <c r="B18">
        <v>17</v>
      </c>
      <c r="C18">
        <v>4000.6565974267201</v>
      </c>
      <c r="D18">
        <v>402.51678706323742</v>
      </c>
      <c r="E18">
        <v>4000.656597426178</v>
      </c>
      <c r="G18" s="8">
        <v>13</v>
      </c>
      <c r="H18" s="9">
        <f t="shared" si="1"/>
        <v>0.22374471548911129</v>
      </c>
      <c r="I18" s="10">
        <f t="shared" si="0"/>
        <v>4.4693793004852704</v>
      </c>
    </row>
    <row r="19" spans="1:9" x14ac:dyDescent="0.35">
      <c r="A19">
        <v>18</v>
      </c>
      <c r="B19">
        <v>18</v>
      </c>
      <c r="C19">
        <v>2565.808569618001</v>
      </c>
      <c r="D19">
        <v>347.16849440108609</v>
      </c>
      <c r="E19">
        <v>2565.8085696189378</v>
      </c>
      <c r="G19" s="8">
        <v>14</v>
      </c>
      <c r="H19" s="9">
        <f t="shared" si="1"/>
        <v>0.22103671039292375</v>
      </c>
      <c r="I19" s="10">
        <f t="shared" si="0"/>
        <v>4.5241353720038617</v>
      </c>
    </row>
    <row r="20" spans="1:9" x14ac:dyDescent="0.35">
      <c r="A20">
        <v>19</v>
      </c>
      <c r="B20">
        <v>19</v>
      </c>
      <c r="C20">
        <v>364.09619237483798</v>
      </c>
      <c r="D20">
        <v>111.0778527051189</v>
      </c>
      <c r="E20">
        <v>364.09619237493013</v>
      </c>
      <c r="G20" s="8">
        <v>15</v>
      </c>
      <c r="H20" s="9">
        <f t="shared" si="1"/>
        <v>0.18307252347741296</v>
      </c>
      <c r="I20" s="10">
        <f t="shared" si="0"/>
        <v>5.4623161411951457</v>
      </c>
    </row>
    <row r="21" spans="1:9" x14ac:dyDescent="0.35">
      <c r="A21">
        <v>20</v>
      </c>
      <c r="B21">
        <v>20</v>
      </c>
      <c r="C21">
        <v>250.55519079631009</v>
      </c>
      <c r="D21">
        <v>152.41827428222561</v>
      </c>
      <c r="E21">
        <v>250.55519079631441</v>
      </c>
      <c r="G21" s="8">
        <v>16</v>
      </c>
      <c r="H21" s="9">
        <f t="shared" si="1"/>
        <v>0.20266689700040094</v>
      </c>
      <c r="I21" s="10">
        <f t="shared" si="0"/>
        <v>4.9342049185172145</v>
      </c>
    </row>
    <row r="22" spans="1:9" x14ac:dyDescent="0.35">
      <c r="A22">
        <v>21</v>
      </c>
      <c r="B22">
        <v>21</v>
      </c>
      <c r="C22">
        <v>1098.082603156877</v>
      </c>
      <c r="D22">
        <v>258.62363699642918</v>
      </c>
      <c r="E22">
        <v>1098.082603157437</v>
      </c>
      <c r="G22" s="8">
        <v>17</v>
      </c>
      <c r="H22" s="9">
        <f t="shared" si="1"/>
        <v>0.31029383270232852</v>
      </c>
      <c r="I22" s="10">
        <f t="shared" si="0"/>
        <v>3.2227517746358862</v>
      </c>
    </row>
    <row r="23" spans="1:9" x14ac:dyDescent="0.35">
      <c r="A23">
        <v>22</v>
      </c>
      <c r="B23">
        <v>22</v>
      </c>
      <c r="C23">
        <v>263.36151436249003</v>
      </c>
      <c r="D23">
        <v>139.99031410348829</v>
      </c>
      <c r="E23">
        <v>263.3615143624998</v>
      </c>
      <c r="G23" s="8">
        <v>18</v>
      </c>
      <c r="H23" s="9">
        <f t="shared" si="1"/>
        <v>0.26751830455243358</v>
      </c>
      <c r="I23" s="10">
        <f t="shared" si="0"/>
        <v>3.7380619680325462</v>
      </c>
    </row>
    <row r="24" spans="1:9" x14ac:dyDescent="0.35">
      <c r="A24">
        <v>23</v>
      </c>
      <c r="B24">
        <v>23</v>
      </c>
      <c r="C24">
        <v>829.63619251328009</v>
      </c>
      <c r="D24">
        <v>201.44559490124061</v>
      </c>
      <c r="E24">
        <v>829.63619251300486</v>
      </c>
      <c r="G24" s="8">
        <v>19</v>
      </c>
      <c r="H24" s="9">
        <f t="shared" si="1"/>
        <v>0.37082674579731578</v>
      </c>
      <c r="I24" s="10">
        <f t="shared" si="0"/>
        <v>2.69667711763858</v>
      </c>
    </row>
    <row r="25" spans="1:9" x14ac:dyDescent="0.35">
      <c r="A25">
        <v>24</v>
      </c>
      <c r="B25">
        <v>24</v>
      </c>
      <c r="C25">
        <v>1321.4886396924589</v>
      </c>
      <c r="D25">
        <v>267.78118947067969</v>
      </c>
      <c r="E25">
        <v>1321.488639692099</v>
      </c>
      <c r="G25" s="8">
        <v>20</v>
      </c>
      <c r="H25" s="9">
        <f t="shared" si="1"/>
        <v>0.13553117025464062</v>
      </c>
      <c r="I25" s="10">
        <f t="shared" si="0"/>
        <v>7.3783764880150127</v>
      </c>
    </row>
    <row r="26" spans="1:9" x14ac:dyDescent="0.35">
      <c r="A26">
        <v>25</v>
      </c>
      <c r="B26">
        <v>25</v>
      </c>
      <c r="C26">
        <v>2902.8670264860102</v>
      </c>
      <c r="D26">
        <v>453.5344533041054</v>
      </c>
      <c r="E26">
        <v>2902.8670264853649</v>
      </c>
      <c r="G26" s="8">
        <v>21</v>
      </c>
      <c r="H26" s="9">
        <f t="shared" si="1"/>
        <v>0.20630437854899719</v>
      </c>
      <c r="I26" s="10">
        <f t="shared" si="0"/>
        <v>4.8472068650859992</v>
      </c>
    </row>
    <row r="27" spans="1:9" x14ac:dyDescent="0.35">
      <c r="A27">
        <v>26</v>
      </c>
      <c r="B27">
        <v>26</v>
      </c>
      <c r="C27">
        <v>2013.66977243463</v>
      </c>
      <c r="D27">
        <v>503.50541011083578</v>
      </c>
      <c r="E27">
        <v>2013.6697724341391</v>
      </c>
      <c r="G27" s="8">
        <v>22</v>
      </c>
      <c r="H27" s="9">
        <f t="shared" si="1"/>
        <v>0.16887532539253974</v>
      </c>
      <c r="I27" s="10">
        <f t="shared" si="0"/>
        <v>5.9215281905486483</v>
      </c>
    </row>
    <row r="28" spans="1:9" x14ac:dyDescent="0.35">
      <c r="A28">
        <v>27</v>
      </c>
      <c r="B28">
        <v>27</v>
      </c>
      <c r="C28">
        <v>4176.702110970572</v>
      </c>
      <c r="D28">
        <v>406.71197772189407</v>
      </c>
      <c r="E28">
        <v>4176.7021109697262</v>
      </c>
      <c r="G28" s="8">
        <v>23</v>
      </c>
      <c r="H28" s="9">
        <f t="shared" si="1"/>
        <v>0.25691058844973852</v>
      </c>
      <c r="I28" s="10">
        <f t="shared" si="0"/>
        <v>3.8924047702130347</v>
      </c>
    </row>
    <row r="29" spans="1:9" x14ac:dyDescent="0.35">
      <c r="A29">
        <v>28</v>
      </c>
      <c r="B29">
        <v>28</v>
      </c>
      <c r="C29">
        <v>2385.0128397060689</v>
      </c>
      <c r="D29">
        <v>478.82084772601002</v>
      </c>
      <c r="E29">
        <v>2385.012839676408</v>
      </c>
      <c r="G29" s="8">
        <v>24</v>
      </c>
      <c r="H29" s="9">
        <f t="shared" si="1"/>
        <v>0.23158646061429272</v>
      </c>
      <c r="I29" s="10">
        <f t="shared" si="0"/>
        <v>4.3180417255285928</v>
      </c>
    </row>
    <row r="30" spans="1:9" x14ac:dyDescent="0.35">
      <c r="A30">
        <v>29</v>
      </c>
      <c r="B30">
        <v>29</v>
      </c>
      <c r="C30">
        <v>2972.4598258254218</v>
      </c>
      <c r="D30">
        <v>471.97933406326712</v>
      </c>
      <c r="E30">
        <v>2972.4598258256478</v>
      </c>
      <c r="G30" s="8">
        <v>25</v>
      </c>
      <c r="H30" s="9">
        <f t="shared" si="1"/>
        <v>0.17734397460207019</v>
      </c>
      <c r="I30" s="10">
        <f t="shared" si="0"/>
        <v>5.6387593784555152</v>
      </c>
    </row>
    <row r="31" spans="1:9" x14ac:dyDescent="0.35">
      <c r="A31">
        <v>30</v>
      </c>
      <c r="B31">
        <v>30</v>
      </c>
      <c r="C31">
        <v>2808.6212331569191</v>
      </c>
      <c r="D31">
        <v>533.26216489318801</v>
      </c>
      <c r="E31">
        <v>2808.6212331653142</v>
      </c>
      <c r="G31" s="8">
        <v>26</v>
      </c>
      <c r="H31" s="9">
        <f t="shared" si="1"/>
        <v>9.9813625848928389E-2</v>
      </c>
      <c r="I31" s="10">
        <f t="shared" si="0"/>
        <v>10.018672215289893</v>
      </c>
    </row>
    <row r="32" spans="1:9" x14ac:dyDescent="0.35">
      <c r="A32">
        <v>31</v>
      </c>
      <c r="B32">
        <v>31</v>
      </c>
      <c r="C32">
        <v>1462.69522759284</v>
      </c>
      <c r="D32">
        <v>349.27301824056713</v>
      </c>
      <c r="E32">
        <v>1462.695227593179</v>
      </c>
      <c r="G32" s="8">
        <v>27</v>
      </c>
      <c r="H32" s="9">
        <f t="shared" si="1"/>
        <v>0.31729953859981058</v>
      </c>
      <c r="I32" s="10">
        <f t="shared" si="0"/>
        <v>3.1515961366122105</v>
      </c>
    </row>
    <row r="33" spans="1:9" x14ac:dyDescent="0.35">
      <c r="A33">
        <v>32</v>
      </c>
      <c r="B33">
        <v>32</v>
      </c>
      <c r="C33">
        <v>5102.1940025822896</v>
      </c>
      <c r="D33">
        <v>507.61033545729231</v>
      </c>
      <c r="E33">
        <v>5102.1940025829572</v>
      </c>
      <c r="G33" s="8">
        <v>28</v>
      </c>
      <c r="H33" s="9">
        <f t="shared" si="1"/>
        <v>0.13072374556792024</v>
      </c>
      <c r="I33" s="10">
        <f t="shared" si="0"/>
        <v>7.6497196102786793</v>
      </c>
    </row>
    <row r="34" spans="1:9" x14ac:dyDescent="0.35">
      <c r="A34">
        <v>33</v>
      </c>
      <c r="B34">
        <v>33</v>
      </c>
      <c r="C34">
        <v>604.53099879787987</v>
      </c>
      <c r="D34">
        <v>180.93492216350421</v>
      </c>
      <c r="E34">
        <v>604.53099879780416</v>
      </c>
      <c r="G34" s="8">
        <v>29</v>
      </c>
      <c r="H34" s="9">
        <f t="shared" si="1"/>
        <v>0.16767946950916099</v>
      </c>
      <c r="I34" s="10">
        <f t="shared" si="0"/>
        <v>5.9637593256183701</v>
      </c>
    </row>
    <row r="35" spans="1:9" x14ac:dyDescent="0.35">
      <c r="A35">
        <v>34</v>
      </c>
      <c r="B35">
        <v>34</v>
      </c>
      <c r="C35">
        <v>2636.0737436826898</v>
      </c>
      <c r="D35">
        <v>427.04459876355702</v>
      </c>
      <c r="E35">
        <v>2636.0737436826212</v>
      </c>
      <c r="G35" s="8">
        <v>30</v>
      </c>
      <c r="H35" s="9">
        <f t="shared" si="1"/>
        <v>0.12411420674346804</v>
      </c>
      <c r="I35" s="10">
        <f t="shared" si="0"/>
        <v>8.0570953659390696</v>
      </c>
    </row>
    <row r="36" spans="1:9" x14ac:dyDescent="0.35">
      <c r="A36">
        <v>35</v>
      </c>
      <c r="B36">
        <v>35</v>
      </c>
      <c r="C36">
        <v>1847.4848617013199</v>
      </c>
      <c r="D36">
        <v>444.71166052970642</v>
      </c>
      <c r="E36">
        <v>1847.4848617003761</v>
      </c>
      <c r="G36" s="8">
        <v>31</v>
      </c>
      <c r="H36" s="9">
        <f t="shared" si="1"/>
        <v>0.15067237504393327</v>
      </c>
      <c r="I36" s="10">
        <f t="shared" si="0"/>
        <v>6.6369166856792328</v>
      </c>
    </row>
    <row r="37" spans="1:9" x14ac:dyDescent="0.35">
      <c r="A37">
        <v>36</v>
      </c>
      <c r="B37">
        <v>36</v>
      </c>
      <c r="C37">
        <v>2930.756737194899</v>
      </c>
      <c r="D37">
        <v>436.31050794276979</v>
      </c>
      <c r="E37">
        <v>2930.756737195803</v>
      </c>
      <c r="G37" s="8">
        <v>32</v>
      </c>
      <c r="H37" s="9">
        <f t="shared" si="1"/>
        <v>0.24883182200431292</v>
      </c>
      <c r="I37" s="10">
        <f t="shared" si="0"/>
        <v>4.0187785948963848</v>
      </c>
    </row>
    <row r="38" spans="1:9" x14ac:dyDescent="0.35">
      <c r="A38">
        <v>37</v>
      </c>
      <c r="B38">
        <v>37</v>
      </c>
      <c r="C38">
        <v>1750.6349349195989</v>
      </c>
      <c r="D38">
        <v>271.81112976548678</v>
      </c>
      <c r="E38">
        <v>1750.6349349159209</v>
      </c>
      <c r="G38" s="8">
        <v>33</v>
      </c>
      <c r="H38" s="9">
        <f t="shared" si="1"/>
        <v>0.23205110640672016</v>
      </c>
      <c r="I38" s="10">
        <f t="shared" si="0"/>
        <v>4.3093955270667053</v>
      </c>
    </row>
    <row r="39" spans="1:9" x14ac:dyDescent="0.35">
      <c r="A39">
        <v>38</v>
      </c>
      <c r="B39">
        <v>38</v>
      </c>
      <c r="C39">
        <v>275.01099751063191</v>
      </c>
      <c r="D39">
        <v>125.4403083780622</v>
      </c>
      <c r="E39">
        <v>275.0109975106684</v>
      </c>
      <c r="G39" s="8">
        <v>34</v>
      </c>
      <c r="H39" s="9">
        <f t="shared" si="1"/>
        <v>0.18164395643441172</v>
      </c>
      <c r="I39" s="10">
        <f t="shared" si="0"/>
        <v>5.505275372930349</v>
      </c>
    </row>
    <row r="40" spans="1:9" x14ac:dyDescent="0.35">
      <c r="A40">
        <v>39</v>
      </c>
      <c r="B40">
        <v>39</v>
      </c>
      <c r="C40">
        <v>4800.7368591049999</v>
      </c>
      <c r="D40">
        <v>513.56721095235821</v>
      </c>
      <c r="E40">
        <v>4800.7368591064433</v>
      </c>
      <c r="G40" s="8">
        <v>35</v>
      </c>
      <c r="H40" s="9">
        <f t="shared" si="1"/>
        <v>0.11739070708166809</v>
      </c>
      <c r="I40" s="10">
        <f t="shared" si="0"/>
        <v>8.5185618594520029</v>
      </c>
    </row>
    <row r="41" spans="1:9" x14ac:dyDescent="0.35">
      <c r="A41">
        <v>40</v>
      </c>
      <c r="B41">
        <v>40</v>
      </c>
      <c r="C41">
        <v>4942.1256832672907</v>
      </c>
      <c r="D41">
        <v>510.03142554698633</v>
      </c>
      <c r="E41">
        <v>4942.125683269257</v>
      </c>
      <c r="G41" s="8">
        <v>36</v>
      </c>
      <c r="H41" s="9">
        <f t="shared" si="1"/>
        <v>0.19346316616017617</v>
      </c>
      <c r="I41" s="10">
        <f t="shared" si="0"/>
        <v>5.1689425943337381</v>
      </c>
    </row>
    <row r="42" spans="1:9" x14ac:dyDescent="0.35">
      <c r="A42">
        <v>41</v>
      </c>
      <c r="B42">
        <v>41</v>
      </c>
      <c r="C42">
        <v>396.53291986992599</v>
      </c>
      <c r="D42">
        <v>141.8409927719388</v>
      </c>
      <c r="E42">
        <v>396.53291986999511</v>
      </c>
      <c r="G42" s="8">
        <v>37</v>
      </c>
      <c r="H42" s="9">
        <f t="shared" si="1"/>
        <v>0.29776317283946069</v>
      </c>
      <c r="I42" s="10">
        <f t="shared" si="0"/>
        <v>3.3583736714786787</v>
      </c>
    </row>
    <row r="43" spans="1:9" x14ac:dyDescent="0.35">
      <c r="A43">
        <v>42</v>
      </c>
      <c r="B43">
        <v>42</v>
      </c>
      <c r="C43">
        <v>145.19352736127701</v>
      </c>
      <c r="D43">
        <v>107.3410689890905</v>
      </c>
      <c r="E43">
        <v>145.19352736128721</v>
      </c>
      <c r="G43" s="8">
        <v>38</v>
      </c>
      <c r="H43" s="9">
        <f t="shared" si="1"/>
        <v>0.21962698483010828</v>
      </c>
      <c r="I43" s="10">
        <f t="shared" si="0"/>
        <v>4.553174559918248</v>
      </c>
    </row>
    <row r="44" spans="1:9" x14ac:dyDescent="0.35">
      <c r="A44">
        <v>43</v>
      </c>
      <c r="B44">
        <v>43</v>
      </c>
      <c r="C44">
        <v>1943.8394804853251</v>
      </c>
      <c r="D44">
        <v>399.4845544227399</v>
      </c>
      <c r="E44">
        <v>1943.8394804853449</v>
      </c>
      <c r="G44" s="8">
        <v>39</v>
      </c>
      <c r="H44" s="9">
        <f t="shared" si="1"/>
        <v>0.22873003139820924</v>
      </c>
      <c r="I44" s="10">
        <f t="shared" si="0"/>
        <v>4.3719663477816022</v>
      </c>
    </row>
    <row r="45" spans="1:9" x14ac:dyDescent="0.35">
      <c r="A45">
        <v>44</v>
      </c>
      <c r="B45">
        <v>44</v>
      </c>
      <c r="C45">
        <v>202.41705709438901</v>
      </c>
      <c r="D45">
        <v>122.2943750405442</v>
      </c>
      <c r="E45">
        <v>202.41705709435229</v>
      </c>
      <c r="G45" s="8">
        <v>40</v>
      </c>
      <c r="H45" s="9">
        <f t="shared" si="1"/>
        <v>0.23874252232330187</v>
      </c>
      <c r="I45" s="10">
        <f t="shared" si="0"/>
        <v>4.1886128632159361</v>
      </c>
    </row>
    <row r="46" spans="1:9" x14ac:dyDescent="0.35">
      <c r="A46">
        <v>45</v>
      </c>
      <c r="B46">
        <v>45</v>
      </c>
      <c r="C46">
        <v>6115.4224343972701</v>
      </c>
      <c r="D46">
        <v>857.09258845578859</v>
      </c>
      <c r="E46">
        <v>6115.4224343970063</v>
      </c>
      <c r="G46" s="8">
        <v>41</v>
      </c>
      <c r="H46" s="9">
        <f t="shared" si="1"/>
        <v>0.24767694795057693</v>
      </c>
      <c r="I46" s="10">
        <f t="shared" si="0"/>
        <v>4.0375174527729829</v>
      </c>
    </row>
    <row r="47" spans="1:9" x14ac:dyDescent="0.35">
      <c r="A47">
        <v>46</v>
      </c>
      <c r="B47">
        <v>46</v>
      </c>
      <c r="C47">
        <v>1186.0578433369301</v>
      </c>
      <c r="D47">
        <v>252.66871455196059</v>
      </c>
      <c r="E47">
        <v>1186.05784333663</v>
      </c>
      <c r="G47" s="8">
        <v>42</v>
      </c>
      <c r="H47" s="9">
        <f t="shared" si="1"/>
        <v>0.15835263270937228</v>
      </c>
      <c r="I47" s="10">
        <f t="shared" si="0"/>
        <v>6.3150197309022316</v>
      </c>
    </row>
    <row r="48" spans="1:9" x14ac:dyDescent="0.35">
      <c r="G48" s="8">
        <v>43</v>
      </c>
      <c r="H48" s="9">
        <f t="shared" si="1"/>
        <v>0.15306301990942789</v>
      </c>
      <c r="I48" s="10">
        <f t="shared" si="0"/>
        <v>6.5332566977427389</v>
      </c>
    </row>
    <row r="49" spans="7:9" x14ac:dyDescent="0.35">
      <c r="G49" s="8">
        <v>44</v>
      </c>
      <c r="H49" s="9">
        <f t="shared" si="1"/>
        <v>0.17007638114180598</v>
      </c>
      <c r="I49" s="10">
        <f t="shared" si="0"/>
        <v>5.879711182037803</v>
      </c>
    </row>
    <row r="50" spans="7:9" x14ac:dyDescent="0.35">
      <c r="G50" s="8">
        <v>45</v>
      </c>
      <c r="H50" s="9">
        <f t="shared" si="1"/>
        <v>0.10461184143795214</v>
      </c>
      <c r="I50" s="10">
        <f t="shared" si="0"/>
        <v>9.5591472844221421</v>
      </c>
    </row>
    <row r="51" spans="7:9" x14ac:dyDescent="0.35">
      <c r="G51" s="8">
        <v>46</v>
      </c>
      <c r="H51" s="9">
        <f>(4*PI()*E47)/((D47)^2)</f>
        <v>0.23346016711616596</v>
      </c>
      <c r="I51" s="10">
        <f t="shared" si="0"/>
        <v>4.283385951242022</v>
      </c>
    </row>
    <row r="52" spans="7:9" x14ac:dyDescent="0.35">
      <c r="G52" s="39" t="s">
        <v>14</v>
      </c>
      <c r="H52" s="40"/>
      <c r="I52" s="43">
        <f>SUM(I6:I51)</f>
        <v>230.61883547688797</v>
      </c>
    </row>
    <row r="53" spans="7:9" x14ac:dyDescent="0.35">
      <c r="G53" s="41" t="s">
        <v>15</v>
      </c>
      <c r="H53" s="42"/>
      <c r="I53" s="44"/>
    </row>
  </sheetData>
  <mergeCells count="8">
    <mergeCell ref="G52:H52"/>
    <mergeCell ref="I52:I53"/>
    <mergeCell ref="G53:H53"/>
    <mergeCell ref="G1:I1"/>
    <mergeCell ref="G2:H2"/>
    <mergeCell ref="I2:I3"/>
    <mergeCell ref="G3:H3"/>
    <mergeCell ref="G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A0506-065C-4819-858A-053317F76929}">
  <dimension ref="A1:L53"/>
  <sheetViews>
    <sheetView workbookViewId="0">
      <selection activeCell="I52" sqref="I52:I53"/>
    </sheetView>
  </sheetViews>
  <sheetFormatPr defaultRowHeight="14.5" x14ac:dyDescent="0.35"/>
  <cols>
    <col min="1" max="1" width="10.1796875" bestFit="1" customWidth="1"/>
    <col min="2" max="2" width="5.6328125" bestFit="1" customWidth="1"/>
    <col min="3" max="3" width="23.36328125" style="2" bestFit="1" customWidth="1"/>
    <col min="4" max="4" width="16.6328125" style="3" bestFit="1" customWidth="1"/>
    <col min="5" max="5" width="16.6328125" style="2" bestFit="1" customWidth="1"/>
    <col min="8" max="8" width="19" bestFit="1" customWidth="1"/>
    <col min="9" max="9" width="18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G1" s="33" t="s">
        <v>9</v>
      </c>
      <c r="H1" s="34"/>
      <c r="I1" s="35"/>
    </row>
    <row r="2" spans="1:12" x14ac:dyDescent="0.35">
      <c r="A2">
        <v>1</v>
      </c>
      <c r="B2">
        <v>1</v>
      </c>
      <c r="C2">
        <v>1860.48140404733</v>
      </c>
      <c r="D2">
        <v>261.13694978263248</v>
      </c>
      <c r="E2">
        <v>1860.4814040469521</v>
      </c>
      <c r="G2" s="39" t="s">
        <v>7</v>
      </c>
      <c r="H2" s="40"/>
      <c r="I2" s="45">
        <f>SUM(D2:D47)</f>
        <v>12321.460277399197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1543.8422880676601</v>
      </c>
      <c r="D3">
        <v>254.57289711048981</v>
      </c>
      <c r="E3">
        <v>1543.842288067495</v>
      </c>
      <c r="G3" s="41" t="s">
        <v>8</v>
      </c>
      <c r="H3" s="42"/>
      <c r="I3" s="44"/>
      <c r="K3" s="11">
        <v>12630</v>
      </c>
      <c r="L3" s="12">
        <f>(K3-I2)/I2</f>
        <v>2.5040840586626385E-2</v>
      </c>
    </row>
    <row r="4" spans="1:12" x14ac:dyDescent="0.35">
      <c r="A4">
        <v>3</v>
      </c>
      <c r="B4">
        <v>3</v>
      </c>
      <c r="C4">
        <v>894.62807924554011</v>
      </c>
      <c r="D4">
        <v>170.269861732756</v>
      </c>
      <c r="E4">
        <v>894.62807924561218</v>
      </c>
      <c r="G4" s="36" t="s">
        <v>13</v>
      </c>
      <c r="H4" s="37"/>
      <c r="I4" s="38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2388.19378898885</v>
      </c>
      <c r="D5">
        <v>278.73709242205558</v>
      </c>
      <c r="E5">
        <v>2388.1937889901569</v>
      </c>
      <c r="G5" s="5" t="s">
        <v>10</v>
      </c>
      <c r="H5" s="6" t="s">
        <v>11</v>
      </c>
      <c r="I5" s="7" t="s">
        <v>12</v>
      </c>
      <c r="K5" s="13">
        <v>184</v>
      </c>
      <c r="L5" s="14">
        <f>(K5-I52)/I52</f>
        <v>2.0346166632980389E-2</v>
      </c>
    </row>
    <row r="6" spans="1:12" x14ac:dyDescent="0.35">
      <c r="A6">
        <v>5</v>
      </c>
      <c r="B6">
        <v>5</v>
      </c>
      <c r="C6">
        <v>650.29012960981004</v>
      </c>
      <c r="D6">
        <v>159.58769982703569</v>
      </c>
      <c r="E6">
        <v>650.29012960925104</v>
      </c>
      <c r="G6" s="8">
        <v>1</v>
      </c>
      <c r="H6" s="9">
        <f>(4*PI()*E2)/((D2)^2)</f>
        <v>0.34284557101672469</v>
      </c>
      <c r="I6" s="10">
        <f>1/H6</f>
        <v>2.9167651109928383</v>
      </c>
    </row>
    <row r="7" spans="1:12" x14ac:dyDescent="0.35">
      <c r="A7">
        <v>6</v>
      </c>
      <c r="B7">
        <v>6</v>
      </c>
      <c r="C7">
        <v>221.29766454201999</v>
      </c>
      <c r="D7">
        <v>106.7090878667308</v>
      </c>
      <c r="E7">
        <v>221.29766454190499</v>
      </c>
      <c r="G7" s="8">
        <v>2</v>
      </c>
      <c r="H7" s="9">
        <f>(4*PI()*E3)/((D3)^2)</f>
        <v>0.29935634438698699</v>
      </c>
      <c r="I7" s="10">
        <f t="shared" ref="I7:I51" si="0">1/H7</f>
        <v>3.3405004395272471</v>
      </c>
    </row>
    <row r="8" spans="1:12" x14ac:dyDescent="0.35">
      <c r="A8">
        <v>7</v>
      </c>
      <c r="B8">
        <v>7</v>
      </c>
      <c r="C8">
        <v>245.0193277248699</v>
      </c>
      <c r="D8">
        <v>128.388890452347</v>
      </c>
      <c r="E8">
        <v>245.01932772478639</v>
      </c>
      <c r="G8" s="8">
        <v>3</v>
      </c>
      <c r="H8" s="9">
        <f>(4*PI()*E4)/((D4)^2)</f>
        <v>0.38777233547647466</v>
      </c>
      <c r="I8" s="10">
        <f t="shared" si="0"/>
        <v>2.5788327544595249</v>
      </c>
    </row>
    <row r="9" spans="1:12" x14ac:dyDescent="0.35">
      <c r="A9">
        <v>8</v>
      </c>
      <c r="B9">
        <v>8</v>
      </c>
      <c r="C9">
        <v>159.59497738764</v>
      </c>
      <c r="D9">
        <v>89.127434155680149</v>
      </c>
      <c r="E9">
        <v>159.5949773876705</v>
      </c>
      <c r="G9" s="8">
        <v>4</v>
      </c>
      <c r="H9" s="9">
        <f>(4*PI()*E5)/((D5)^2)</f>
        <v>0.38626903763010112</v>
      </c>
      <c r="I9" s="10">
        <f t="shared" si="0"/>
        <v>2.5888691626317195</v>
      </c>
    </row>
    <row r="10" spans="1:12" x14ac:dyDescent="0.35">
      <c r="A10">
        <v>9</v>
      </c>
      <c r="B10">
        <v>9</v>
      </c>
      <c r="C10">
        <v>2286.4071426548498</v>
      </c>
      <c r="D10">
        <v>315.30815931911388</v>
      </c>
      <c r="E10">
        <v>2286.4071426536379</v>
      </c>
      <c r="G10" s="8">
        <v>5</v>
      </c>
      <c r="H10" s="9">
        <f t="shared" ref="H10:H50" si="1">(4*PI()*E6)/((D6)^2)</f>
        <v>0.32086193318459794</v>
      </c>
      <c r="I10" s="10">
        <f t="shared" si="0"/>
        <v>3.1166052952273433</v>
      </c>
    </row>
    <row r="11" spans="1:12" x14ac:dyDescent="0.35">
      <c r="A11">
        <v>10</v>
      </c>
      <c r="B11">
        <v>10</v>
      </c>
      <c r="C11">
        <v>3664.1701643226388</v>
      </c>
      <c r="D11">
        <v>452.14676337058069</v>
      </c>
      <c r="E11">
        <v>3664.1701643226752</v>
      </c>
      <c r="G11" s="8">
        <v>6</v>
      </c>
      <c r="H11" s="9">
        <f t="shared" si="1"/>
        <v>0.24422149159282228</v>
      </c>
      <c r="I11" s="10">
        <f t="shared" si="0"/>
        <v>4.0946437329407832</v>
      </c>
    </row>
    <row r="12" spans="1:12" x14ac:dyDescent="0.35">
      <c r="A12">
        <v>11</v>
      </c>
      <c r="B12">
        <v>11</v>
      </c>
      <c r="C12">
        <v>237.16181682294001</v>
      </c>
      <c r="D12">
        <v>110.2867300275727</v>
      </c>
      <c r="E12">
        <v>237.16181682284969</v>
      </c>
      <c r="G12" s="8">
        <v>7</v>
      </c>
      <c r="H12" s="9">
        <f t="shared" si="1"/>
        <v>0.18679072881388506</v>
      </c>
      <c r="I12" s="10">
        <f t="shared" si="0"/>
        <v>5.3535847648861745</v>
      </c>
    </row>
    <row r="13" spans="1:12" x14ac:dyDescent="0.35">
      <c r="A13">
        <v>12</v>
      </c>
      <c r="B13">
        <v>12</v>
      </c>
      <c r="C13">
        <v>541.79979151919997</v>
      </c>
      <c r="D13">
        <v>143.09933015412031</v>
      </c>
      <c r="E13">
        <v>541.79979151926011</v>
      </c>
      <c r="G13" s="8">
        <v>8</v>
      </c>
      <c r="H13" s="9">
        <f t="shared" si="1"/>
        <v>0.25246796271720007</v>
      </c>
      <c r="I13" s="10">
        <f t="shared" si="0"/>
        <v>3.9608985997171526</v>
      </c>
    </row>
    <row r="14" spans="1:12" x14ac:dyDescent="0.35">
      <c r="A14">
        <v>13</v>
      </c>
      <c r="B14">
        <v>13</v>
      </c>
      <c r="C14">
        <v>2252.561989361679</v>
      </c>
      <c r="D14">
        <v>313.62868098283792</v>
      </c>
      <c r="E14">
        <v>2252.5619893627058</v>
      </c>
      <c r="G14" s="8">
        <v>9</v>
      </c>
      <c r="H14" s="9">
        <f t="shared" si="1"/>
        <v>0.28899678652332861</v>
      </c>
      <c r="I14" s="10">
        <f t="shared" si="0"/>
        <v>3.4602460879587578</v>
      </c>
    </row>
    <row r="15" spans="1:12" x14ac:dyDescent="0.35">
      <c r="A15">
        <v>14</v>
      </c>
      <c r="B15">
        <v>14</v>
      </c>
      <c r="C15">
        <v>2058.1988395196099</v>
      </c>
      <c r="D15">
        <v>272.79999778170861</v>
      </c>
      <c r="E15">
        <v>2058.1988395199319</v>
      </c>
      <c r="G15" s="8">
        <v>10</v>
      </c>
      <c r="H15" s="9">
        <f t="shared" si="1"/>
        <v>0.22523021191401665</v>
      </c>
      <c r="I15" s="10">
        <f t="shared" si="0"/>
        <v>4.4399016965883673</v>
      </c>
    </row>
    <row r="16" spans="1:12" x14ac:dyDescent="0.35">
      <c r="A16">
        <v>15</v>
      </c>
      <c r="B16">
        <v>15</v>
      </c>
      <c r="C16">
        <v>585.44815239221998</v>
      </c>
      <c r="D16">
        <v>133.42839328843991</v>
      </c>
      <c r="E16">
        <v>585.44815239261629</v>
      </c>
      <c r="G16" s="8">
        <v>11</v>
      </c>
      <c r="H16" s="9">
        <f t="shared" si="1"/>
        <v>0.24502371051281249</v>
      </c>
      <c r="I16" s="10">
        <f t="shared" si="0"/>
        <v>4.0812376806599264</v>
      </c>
    </row>
    <row r="17" spans="1:9" x14ac:dyDescent="0.35">
      <c r="A17">
        <v>16</v>
      </c>
      <c r="B17">
        <v>16</v>
      </c>
      <c r="C17">
        <v>1226.0129710516201</v>
      </c>
      <c r="D17">
        <v>306.2187388881531</v>
      </c>
      <c r="E17">
        <v>1226.0129710508829</v>
      </c>
      <c r="G17" s="8">
        <v>12</v>
      </c>
      <c r="H17" s="9">
        <f t="shared" si="1"/>
        <v>0.33248610163679254</v>
      </c>
      <c r="I17" s="10">
        <f t="shared" si="0"/>
        <v>3.0076445152958571</v>
      </c>
    </row>
    <row r="18" spans="1:9" x14ac:dyDescent="0.35">
      <c r="A18">
        <v>17</v>
      </c>
      <c r="B18">
        <v>17</v>
      </c>
      <c r="C18">
        <v>4734.306958116269</v>
      </c>
      <c r="D18">
        <v>513.47838086218053</v>
      </c>
      <c r="E18">
        <v>4734.3069581172622</v>
      </c>
      <c r="G18" s="8">
        <v>13</v>
      </c>
      <c r="H18" s="9">
        <f t="shared" si="1"/>
        <v>0.28777633167728245</v>
      </c>
      <c r="I18" s="10">
        <f t="shared" si="0"/>
        <v>3.4749209365884126</v>
      </c>
    </row>
    <row r="19" spans="1:9" x14ac:dyDescent="0.35">
      <c r="A19">
        <v>18</v>
      </c>
      <c r="B19">
        <v>18</v>
      </c>
      <c r="C19">
        <v>561.47564636139987</v>
      </c>
      <c r="D19">
        <v>136.17989568426731</v>
      </c>
      <c r="E19">
        <v>561.47564636136224</v>
      </c>
      <c r="G19" s="8">
        <v>14</v>
      </c>
      <c r="H19" s="9">
        <f t="shared" si="1"/>
        <v>0.34754293795958929</v>
      </c>
      <c r="I19" s="10">
        <f t="shared" si="0"/>
        <v>2.8773423101932671</v>
      </c>
    </row>
    <row r="20" spans="1:9" x14ac:dyDescent="0.35">
      <c r="A20">
        <v>19</v>
      </c>
      <c r="B20">
        <v>19</v>
      </c>
      <c r="C20">
        <v>383.59764237293012</v>
      </c>
      <c r="D20">
        <v>106.51771136298061</v>
      </c>
      <c r="E20">
        <v>383.59764237300192</v>
      </c>
      <c r="G20" s="8">
        <v>15</v>
      </c>
      <c r="H20" s="9">
        <f t="shared" si="1"/>
        <v>0.41323946536437178</v>
      </c>
      <c r="I20" s="10">
        <f t="shared" si="0"/>
        <v>2.4199043988169309</v>
      </c>
    </row>
    <row r="21" spans="1:9" x14ac:dyDescent="0.35">
      <c r="A21">
        <v>20</v>
      </c>
      <c r="B21">
        <v>20</v>
      </c>
      <c r="C21">
        <v>140.48919601389801</v>
      </c>
      <c r="D21">
        <v>111.48069531464</v>
      </c>
      <c r="E21">
        <v>140.48919601391921</v>
      </c>
      <c r="G21" s="8">
        <v>16</v>
      </c>
      <c r="H21" s="9">
        <f t="shared" si="1"/>
        <v>0.16430145212711836</v>
      </c>
      <c r="I21" s="10">
        <f t="shared" si="0"/>
        <v>6.0863734742058773</v>
      </c>
    </row>
    <row r="22" spans="1:9" x14ac:dyDescent="0.35">
      <c r="A22">
        <v>21</v>
      </c>
      <c r="B22">
        <v>21</v>
      </c>
      <c r="C22">
        <v>1112.744437703778</v>
      </c>
      <c r="D22">
        <v>225.0028309032906</v>
      </c>
      <c r="E22">
        <v>1112.744437704358</v>
      </c>
      <c r="G22" s="8">
        <v>17</v>
      </c>
      <c r="H22" s="9">
        <f t="shared" si="1"/>
        <v>0.2256430444296946</v>
      </c>
      <c r="I22" s="10">
        <f t="shared" si="0"/>
        <v>4.4317785311196598</v>
      </c>
    </row>
    <row r="23" spans="1:9" x14ac:dyDescent="0.35">
      <c r="A23">
        <v>22</v>
      </c>
      <c r="B23">
        <v>22</v>
      </c>
      <c r="C23">
        <v>990.38681985995004</v>
      </c>
      <c r="D23">
        <v>253.93457946057791</v>
      </c>
      <c r="E23">
        <v>990.3868198586697</v>
      </c>
      <c r="G23" s="8">
        <v>18</v>
      </c>
      <c r="H23" s="9">
        <f t="shared" si="1"/>
        <v>0.38046507221364489</v>
      </c>
      <c r="I23" s="10">
        <f t="shared" si="0"/>
        <v>2.6283621626073046</v>
      </c>
    </row>
    <row r="24" spans="1:9" x14ac:dyDescent="0.35">
      <c r="A24">
        <v>23</v>
      </c>
      <c r="B24">
        <v>23</v>
      </c>
      <c r="C24">
        <v>315.99033361419998</v>
      </c>
      <c r="D24">
        <v>104.77924130105851</v>
      </c>
      <c r="E24">
        <v>315.99033361430247</v>
      </c>
      <c r="G24" s="8">
        <v>19</v>
      </c>
      <c r="H24" s="9">
        <f t="shared" si="1"/>
        <v>0.42485637578706031</v>
      </c>
      <c r="I24" s="10">
        <f t="shared" si="0"/>
        <v>2.3537365966262538</v>
      </c>
    </row>
    <row r="25" spans="1:9" x14ac:dyDescent="0.35">
      <c r="A25">
        <v>24</v>
      </c>
      <c r="B25">
        <v>24</v>
      </c>
      <c r="C25">
        <v>1427.579608291609</v>
      </c>
      <c r="D25">
        <v>247.0094425606714</v>
      </c>
      <c r="E25">
        <v>1427.579608291248</v>
      </c>
      <c r="G25" s="8">
        <v>20</v>
      </c>
      <c r="H25" s="9">
        <f t="shared" si="1"/>
        <v>0.14205399554379297</v>
      </c>
      <c r="I25" s="10">
        <f t="shared" si="0"/>
        <v>7.0395767199080019</v>
      </c>
    </row>
    <row r="26" spans="1:9" x14ac:dyDescent="0.35">
      <c r="A26">
        <v>25</v>
      </c>
      <c r="B26">
        <v>25</v>
      </c>
      <c r="C26">
        <v>3196.1118104441098</v>
      </c>
      <c r="D26">
        <v>400.29905868155242</v>
      </c>
      <c r="E26">
        <v>3196.1118104422062</v>
      </c>
      <c r="G26" s="8">
        <v>21</v>
      </c>
      <c r="H26" s="9">
        <f t="shared" si="1"/>
        <v>0.27620359789615395</v>
      </c>
      <c r="I26" s="10">
        <f t="shared" si="0"/>
        <v>3.6205176457403585</v>
      </c>
    </row>
    <row r="27" spans="1:9" x14ac:dyDescent="0.35">
      <c r="A27">
        <v>26</v>
      </c>
      <c r="B27">
        <v>26</v>
      </c>
      <c r="C27">
        <v>431.62631295566001</v>
      </c>
      <c r="D27">
        <v>126.15232265407489</v>
      </c>
      <c r="E27">
        <v>431.62631293502398</v>
      </c>
      <c r="G27" s="8">
        <v>22</v>
      </c>
      <c r="H27" s="9">
        <f t="shared" si="1"/>
        <v>0.19300609612883121</v>
      </c>
      <c r="I27" s="10">
        <f t="shared" si="0"/>
        <v>5.1811834965694654</v>
      </c>
    </row>
    <row r="28" spans="1:9" x14ac:dyDescent="0.35">
      <c r="A28">
        <v>27</v>
      </c>
      <c r="B28">
        <v>27</v>
      </c>
      <c r="C28">
        <v>4003.8945976502309</v>
      </c>
      <c r="D28">
        <v>397.99714014702943</v>
      </c>
      <c r="E28">
        <v>4003.8945976502232</v>
      </c>
      <c r="G28" s="8">
        <v>23</v>
      </c>
      <c r="H28" s="9">
        <f t="shared" si="1"/>
        <v>0.36168721924078623</v>
      </c>
      <c r="I28" s="10">
        <f t="shared" si="0"/>
        <v>2.7648198410192357</v>
      </c>
    </row>
    <row r="29" spans="1:9" x14ac:dyDescent="0.35">
      <c r="A29">
        <v>28</v>
      </c>
      <c r="B29">
        <v>28</v>
      </c>
      <c r="C29">
        <v>2294.2441495492189</v>
      </c>
      <c r="D29">
        <v>333.39133304247889</v>
      </c>
      <c r="E29">
        <v>2294.2441495176931</v>
      </c>
      <c r="G29" s="8">
        <v>24</v>
      </c>
      <c r="H29" s="9">
        <f t="shared" si="1"/>
        <v>0.29402420791049272</v>
      </c>
      <c r="I29" s="10">
        <f t="shared" si="0"/>
        <v>3.4010804998220467</v>
      </c>
    </row>
    <row r="30" spans="1:9" x14ac:dyDescent="0.35">
      <c r="A30">
        <v>29</v>
      </c>
      <c r="B30">
        <v>29</v>
      </c>
      <c r="C30">
        <v>3528.3984916963318</v>
      </c>
      <c r="D30">
        <v>423.84398741250652</v>
      </c>
      <c r="E30">
        <v>3528.3984916969289</v>
      </c>
      <c r="G30" s="8">
        <v>25</v>
      </c>
      <c r="H30" s="9">
        <f t="shared" si="1"/>
        <v>0.25064710352622921</v>
      </c>
      <c r="I30" s="10">
        <f t="shared" si="0"/>
        <v>3.989673073941403</v>
      </c>
    </row>
    <row r="31" spans="1:9" x14ac:dyDescent="0.35">
      <c r="A31">
        <v>30</v>
      </c>
      <c r="B31">
        <v>30</v>
      </c>
      <c r="C31">
        <v>4298.7462629975789</v>
      </c>
      <c r="D31">
        <v>498.76089406006611</v>
      </c>
      <c r="E31">
        <v>4298.7462629992388</v>
      </c>
      <c r="G31" s="8">
        <v>26</v>
      </c>
      <c r="H31" s="9">
        <f t="shared" si="1"/>
        <v>0.34082172840390329</v>
      </c>
      <c r="I31" s="10">
        <f t="shared" si="0"/>
        <v>2.9340852318397768</v>
      </c>
    </row>
    <row r="32" spans="1:9" x14ac:dyDescent="0.35">
      <c r="A32">
        <v>31</v>
      </c>
      <c r="B32">
        <v>31</v>
      </c>
      <c r="C32">
        <v>1283.8423901369799</v>
      </c>
      <c r="D32">
        <v>244.8428301222049</v>
      </c>
      <c r="E32">
        <v>1283.842390136989</v>
      </c>
      <c r="G32" s="8">
        <v>27</v>
      </c>
      <c r="H32" s="9">
        <f t="shared" si="1"/>
        <v>0.31763810571283774</v>
      </c>
      <c r="I32" s="10">
        <f t="shared" si="0"/>
        <v>3.1482368834678005</v>
      </c>
    </row>
    <row r="33" spans="1:9" x14ac:dyDescent="0.35">
      <c r="A33">
        <v>32</v>
      </c>
      <c r="B33">
        <v>32</v>
      </c>
      <c r="C33">
        <v>5801.9753312142093</v>
      </c>
      <c r="D33">
        <v>609.30997963733478</v>
      </c>
      <c r="E33">
        <v>5801.9753312150324</v>
      </c>
      <c r="G33" s="8">
        <v>28</v>
      </c>
      <c r="H33" s="9">
        <f t="shared" si="1"/>
        <v>0.2593826278091696</v>
      </c>
      <c r="I33" s="10">
        <f t="shared" si="0"/>
        <v>3.8553083082175807</v>
      </c>
    </row>
    <row r="34" spans="1:9" x14ac:dyDescent="0.35">
      <c r="A34">
        <v>33</v>
      </c>
      <c r="B34">
        <v>33</v>
      </c>
      <c r="C34">
        <v>417.61457596195999</v>
      </c>
      <c r="D34">
        <v>167.286056582171</v>
      </c>
      <c r="E34">
        <v>417.61457596191002</v>
      </c>
      <c r="G34" s="8">
        <v>29</v>
      </c>
      <c r="H34" s="9">
        <f t="shared" si="1"/>
        <v>0.24681720977170316</v>
      </c>
      <c r="I34" s="10">
        <f t="shared" si="0"/>
        <v>4.0515813339149371</v>
      </c>
    </row>
    <row r="35" spans="1:9" x14ac:dyDescent="0.35">
      <c r="A35">
        <v>34</v>
      </c>
      <c r="B35">
        <v>34</v>
      </c>
      <c r="C35">
        <v>2100.8428639133158</v>
      </c>
      <c r="D35">
        <v>412.14087375826108</v>
      </c>
      <c r="E35">
        <v>2100.842863913655</v>
      </c>
      <c r="G35" s="8">
        <v>30</v>
      </c>
      <c r="H35" s="9">
        <f t="shared" si="1"/>
        <v>0.2171535261123029</v>
      </c>
      <c r="I35" s="10">
        <f t="shared" si="0"/>
        <v>4.6050368967199775</v>
      </c>
    </row>
    <row r="36" spans="1:9" x14ac:dyDescent="0.35">
      <c r="A36">
        <v>35</v>
      </c>
      <c r="B36">
        <v>35</v>
      </c>
      <c r="C36">
        <v>356.10494592747011</v>
      </c>
      <c r="D36">
        <v>117.0575671051008</v>
      </c>
      <c r="E36">
        <v>356.10494592742162</v>
      </c>
      <c r="G36" s="8">
        <v>31</v>
      </c>
      <c r="H36" s="9">
        <f t="shared" si="1"/>
        <v>0.26912050777606134</v>
      </c>
      <c r="I36" s="10">
        <f t="shared" si="0"/>
        <v>3.715807495548102</v>
      </c>
    </row>
    <row r="37" spans="1:9" x14ac:dyDescent="0.35">
      <c r="A37">
        <v>36</v>
      </c>
      <c r="B37">
        <v>36</v>
      </c>
      <c r="C37">
        <v>2571.6206286409888</v>
      </c>
      <c r="D37">
        <v>345.64703538727042</v>
      </c>
      <c r="E37">
        <v>2571.6206286405909</v>
      </c>
      <c r="G37" s="8">
        <v>32</v>
      </c>
      <c r="H37" s="9">
        <f t="shared" si="1"/>
        <v>0.19638538268383693</v>
      </c>
      <c r="I37" s="10">
        <f t="shared" si="0"/>
        <v>5.0920286751173913</v>
      </c>
    </row>
    <row r="38" spans="1:9" x14ac:dyDescent="0.35">
      <c r="A38">
        <v>37</v>
      </c>
      <c r="B38">
        <v>37</v>
      </c>
      <c r="C38">
        <v>1375.9361017069491</v>
      </c>
      <c r="D38">
        <v>223.07759194609201</v>
      </c>
      <c r="E38">
        <v>1375.936101691417</v>
      </c>
      <c r="G38" s="8">
        <v>33</v>
      </c>
      <c r="H38" s="9">
        <f t="shared" si="1"/>
        <v>0.18752795818153553</v>
      </c>
      <c r="I38" s="10">
        <f t="shared" si="0"/>
        <v>5.3325381969549035</v>
      </c>
    </row>
    <row r="39" spans="1:9" x14ac:dyDescent="0.35">
      <c r="A39">
        <v>38</v>
      </c>
      <c r="B39">
        <v>38</v>
      </c>
      <c r="C39">
        <v>317.59235159227899</v>
      </c>
      <c r="D39">
        <v>105.3710646812855</v>
      </c>
      <c r="E39">
        <v>317.59235159231088</v>
      </c>
      <c r="G39" s="8">
        <v>34</v>
      </c>
      <c r="H39" s="9">
        <f t="shared" si="1"/>
        <v>0.15542184455384853</v>
      </c>
      <c r="I39" s="10">
        <f t="shared" si="0"/>
        <v>6.4341019942890529</v>
      </c>
    </row>
    <row r="40" spans="1:9" x14ac:dyDescent="0.35">
      <c r="A40">
        <v>39</v>
      </c>
      <c r="B40">
        <v>39</v>
      </c>
      <c r="C40">
        <v>4051.9465524172701</v>
      </c>
      <c r="D40">
        <v>543.37488527115147</v>
      </c>
      <c r="E40">
        <v>4051.9465524183638</v>
      </c>
      <c r="G40" s="8">
        <v>35</v>
      </c>
      <c r="H40" s="9">
        <f t="shared" si="1"/>
        <v>0.32657947190561842</v>
      </c>
      <c r="I40" s="10">
        <f t="shared" si="0"/>
        <v>3.0620418183816538</v>
      </c>
    </row>
    <row r="41" spans="1:9" x14ac:dyDescent="0.35">
      <c r="A41">
        <v>40</v>
      </c>
      <c r="B41">
        <v>40</v>
      </c>
      <c r="C41">
        <v>5047.1222073142198</v>
      </c>
      <c r="D41">
        <v>532.72419071583295</v>
      </c>
      <c r="E41">
        <v>5047.1222073152976</v>
      </c>
      <c r="G41" s="8">
        <v>36</v>
      </c>
      <c r="H41" s="9">
        <f t="shared" si="1"/>
        <v>0.27048992426486262</v>
      </c>
      <c r="I41" s="10">
        <f t="shared" si="0"/>
        <v>3.6969953787291687</v>
      </c>
    </row>
    <row r="42" spans="1:9" x14ac:dyDescent="0.35">
      <c r="A42">
        <v>41</v>
      </c>
      <c r="B42">
        <v>41</v>
      </c>
      <c r="C42">
        <v>468.99915610680398</v>
      </c>
      <c r="D42">
        <v>132.36220292429891</v>
      </c>
      <c r="E42">
        <v>468.99915610676919</v>
      </c>
      <c r="G42" s="8">
        <v>37</v>
      </c>
      <c r="H42" s="9">
        <f t="shared" si="1"/>
        <v>0.34745313474512141</v>
      </c>
      <c r="I42" s="10">
        <f t="shared" si="0"/>
        <v>2.8780859920390776</v>
      </c>
    </row>
    <row r="43" spans="1:9" x14ac:dyDescent="0.35">
      <c r="A43">
        <v>42</v>
      </c>
      <c r="B43">
        <v>42</v>
      </c>
      <c r="C43">
        <v>173.231283581056</v>
      </c>
      <c r="D43">
        <v>86.578389462149019</v>
      </c>
      <c r="E43">
        <v>173.23128358102349</v>
      </c>
      <c r="G43" s="8">
        <v>38</v>
      </c>
      <c r="H43" s="9">
        <f t="shared" si="1"/>
        <v>0.35944890301876414</v>
      </c>
      <c r="I43" s="10">
        <f t="shared" si="0"/>
        <v>2.7820365887938112</v>
      </c>
    </row>
    <row r="44" spans="1:9" x14ac:dyDescent="0.35">
      <c r="A44">
        <v>43</v>
      </c>
      <c r="B44">
        <v>43</v>
      </c>
      <c r="C44">
        <v>2425.5399967537401</v>
      </c>
      <c r="D44">
        <v>453.53776396734008</v>
      </c>
      <c r="E44">
        <v>2425.5399967534372</v>
      </c>
      <c r="G44" s="8">
        <v>39</v>
      </c>
      <c r="H44" s="9">
        <f t="shared" si="1"/>
        <v>0.17245446739145115</v>
      </c>
      <c r="I44" s="10">
        <f t="shared" si="0"/>
        <v>5.7986320396682958</v>
      </c>
    </row>
    <row r="45" spans="1:9" x14ac:dyDescent="0.35">
      <c r="A45">
        <v>44</v>
      </c>
      <c r="B45">
        <v>44</v>
      </c>
      <c r="C45">
        <v>300.62719329247301</v>
      </c>
      <c r="D45">
        <v>128.89551396004259</v>
      </c>
      <c r="E45">
        <v>300.62719329255918</v>
      </c>
      <c r="G45" s="8">
        <v>40</v>
      </c>
      <c r="H45" s="9">
        <f t="shared" si="1"/>
        <v>0.22348524121273747</v>
      </c>
      <c r="I45" s="10">
        <f t="shared" si="0"/>
        <v>4.4745684080681265</v>
      </c>
    </row>
    <row r="46" spans="1:9" x14ac:dyDescent="0.35">
      <c r="A46">
        <v>45</v>
      </c>
      <c r="B46">
        <v>45</v>
      </c>
      <c r="C46">
        <v>7109.6260555609897</v>
      </c>
      <c r="D46">
        <v>671.52086867399009</v>
      </c>
      <c r="E46">
        <v>7109.6260555620329</v>
      </c>
      <c r="G46" s="8">
        <v>41</v>
      </c>
      <c r="H46" s="9">
        <f t="shared" si="1"/>
        <v>0.33639842372177098</v>
      </c>
      <c r="I46" s="10">
        <f t="shared" si="0"/>
        <v>2.9726655343280735</v>
      </c>
    </row>
    <row r="47" spans="1:9" x14ac:dyDescent="0.35">
      <c r="A47">
        <v>46</v>
      </c>
      <c r="B47">
        <v>46</v>
      </c>
      <c r="C47">
        <v>903.12637403770998</v>
      </c>
      <c r="D47">
        <v>173.45924259504289</v>
      </c>
      <c r="E47">
        <v>903.12637403783378</v>
      </c>
      <c r="G47" s="8">
        <v>42</v>
      </c>
      <c r="H47" s="9">
        <f t="shared" si="1"/>
        <v>0.29041375475483205</v>
      </c>
      <c r="I47" s="10">
        <f t="shared" si="0"/>
        <v>3.4433630763949257</v>
      </c>
    </row>
    <row r="48" spans="1:9" x14ac:dyDescent="0.35">
      <c r="G48" s="8">
        <v>43</v>
      </c>
      <c r="H48" s="9">
        <f t="shared" si="1"/>
        <v>0.14818061582752237</v>
      </c>
      <c r="I48" s="10">
        <f t="shared" si="0"/>
        <v>6.7485210154880777</v>
      </c>
    </row>
    <row r="49" spans="7:9" x14ac:dyDescent="0.35">
      <c r="G49" s="8">
        <v>44</v>
      </c>
      <c r="H49" s="9">
        <f t="shared" si="1"/>
        <v>0.2273853712667542</v>
      </c>
      <c r="I49" s="10">
        <f t="shared" si="0"/>
        <v>4.3978202926118009</v>
      </c>
    </row>
    <row r="50" spans="7:9" x14ac:dyDescent="0.35">
      <c r="G50" s="8">
        <v>45</v>
      </c>
      <c r="H50" s="9">
        <f t="shared" si="1"/>
        <v>0.19812423171701807</v>
      </c>
      <c r="I50" s="10">
        <f t="shared" si="0"/>
        <v>5.0473381843988951</v>
      </c>
    </row>
    <row r="51" spans="7:9" x14ac:dyDescent="0.35">
      <c r="G51" s="8">
        <v>46</v>
      </c>
      <c r="H51" s="9">
        <f>(4*PI()*E47)/((D47)^2)</f>
        <v>0.37719288997164324</v>
      </c>
      <c r="I51" s="10">
        <f t="shared" si="0"/>
        <v>2.6511634407403024</v>
      </c>
    </row>
    <row r="52" spans="7:9" x14ac:dyDescent="0.35">
      <c r="G52" s="39" t="s">
        <v>14</v>
      </c>
      <c r="H52" s="40"/>
      <c r="I52" s="43">
        <f>SUM(I6:I51)</f>
        <v>180.33095631375562</v>
      </c>
    </row>
    <row r="53" spans="7:9" x14ac:dyDescent="0.35">
      <c r="G53" s="41" t="s">
        <v>15</v>
      </c>
      <c r="H53" s="42"/>
      <c r="I53" s="44"/>
    </row>
  </sheetData>
  <mergeCells count="8">
    <mergeCell ref="G52:H52"/>
    <mergeCell ref="I52:I53"/>
    <mergeCell ref="G53:H53"/>
    <mergeCell ref="G1:I1"/>
    <mergeCell ref="G2:H2"/>
    <mergeCell ref="I2:I3"/>
    <mergeCell ref="G3:H3"/>
    <mergeCell ref="G4:I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3E63-6E42-407C-9BD2-2BFDC5CEE5F6}">
  <dimension ref="A1:L53"/>
  <sheetViews>
    <sheetView workbookViewId="0"/>
  </sheetViews>
  <sheetFormatPr defaultRowHeight="14.5" x14ac:dyDescent="0.35"/>
  <cols>
    <col min="1" max="1" width="10.1796875" bestFit="1" customWidth="1"/>
    <col min="2" max="2" width="5.6328125" bestFit="1" customWidth="1"/>
    <col min="3" max="3" width="23.36328125" style="2" bestFit="1" customWidth="1"/>
    <col min="4" max="4" width="16.6328125" style="3" bestFit="1" customWidth="1"/>
    <col min="5" max="5" width="16.6328125" style="2" bestFit="1" customWidth="1"/>
    <col min="8" max="8" width="19" bestFit="1" customWidth="1"/>
    <col min="9" max="9" width="18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G1" s="33" t="s">
        <v>9</v>
      </c>
      <c r="H1" s="34"/>
      <c r="I1" s="35"/>
    </row>
    <row r="2" spans="1:12" x14ac:dyDescent="0.35">
      <c r="A2">
        <v>1</v>
      </c>
      <c r="B2">
        <v>1</v>
      </c>
      <c r="C2">
        <v>1855.49933820981</v>
      </c>
      <c r="D2">
        <v>264.22922088037581</v>
      </c>
      <c r="E2">
        <v>1855.499338209429</v>
      </c>
      <c r="G2" s="39" t="s">
        <v>7</v>
      </c>
      <c r="H2" s="40"/>
      <c r="I2" s="45">
        <f>SUM(D2:D47)</f>
        <v>13147.719111352784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1227.7608446107099</v>
      </c>
      <c r="D3">
        <v>217.12359182506961</v>
      </c>
      <c r="E3">
        <v>1227.760844611058</v>
      </c>
      <c r="G3" s="41" t="s">
        <v>8</v>
      </c>
      <c r="H3" s="42"/>
      <c r="I3" s="44"/>
      <c r="K3" s="11">
        <v>13476</v>
      </c>
      <c r="L3" s="12">
        <f>(K3-I2)/I2</f>
        <v>2.4968656986575868E-2</v>
      </c>
    </row>
    <row r="4" spans="1:12" x14ac:dyDescent="0.35">
      <c r="A4">
        <v>3</v>
      </c>
      <c r="B4">
        <v>3</v>
      </c>
      <c r="C4">
        <v>908.18225757952007</v>
      </c>
      <c r="D4">
        <v>180.68132860987899</v>
      </c>
      <c r="E4">
        <v>908.18225757958089</v>
      </c>
      <c r="G4" s="36" t="s">
        <v>13</v>
      </c>
      <c r="H4" s="37"/>
      <c r="I4" s="38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2374.63961065487</v>
      </c>
      <c r="D5">
        <v>289.14855929917809</v>
      </c>
      <c r="E5">
        <v>2374.6396106561888</v>
      </c>
      <c r="G5" s="5" t="s">
        <v>10</v>
      </c>
      <c r="H5" s="6" t="s">
        <v>11</v>
      </c>
      <c r="I5" s="7" t="s">
        <v>12</v>
      </c>
      <c r="K5" s="13">
        <v>215</v>
      </c>
      <c r="L5" s="14">
        <f>(K5-I52)/I52</f>
        <v>2.4715206753412287E-2</v>
      </c>
    </row>
    <row r="6" spans="1:12" x14ac:dyDescent="0.35">
      <c r="A6">
        <v>5</v>
      </c>
      <c r="B6">
        <v>5</v>
      </c>
      <c r="C6">
        <v>1124.4448470376501</v>
      </c>
      <c r="D6">
        <v>259.69231880783951</v>
      </c>
      <c r="E6">
        <v>1124.444847036659</v>
      </c>
      <c r="G6" s="8">
        <v>1</v>
      </c>
      <c r="H6" s="9">
        <f>(4*PI()*E2)/((D2)^2)</f>
        <v>0.33397117107843327</v>
      </c>
      <c r="I6" s="10">
        <f>1/H6</f>
        <v>2.9942704239137741</v>
      </c>
    </row>
    <row r="7" spans="1:12" x14ac:dyDescent="0.35">
      <c r="A7">
        <v>6</v>
      </c>
      <c r="B7">
        <v>6</v>
      </c>
      <c r="C7">
        <v>215.02359083261001</v>
      </c>
      <c r="D7">
        <v>107.0386202059171</v>
      </c>
      <c r="E7">
        <v>215.0235908325042</v>
      </c>
      <c r="G7" s="8">
        <v>2</v>
      </c>
      <c r="H7" s="9">
        <f>(4*PI()*E3)/((D3)^2)</f>
        <v>0.32727257480266636</v>
      </c>
      <c r="I7" s="10">
        <f t="shared" ref="I7:I51" si="0">1/H7</f>
        <v>3.0555569790807073</v>
      </c>
    </row>
    <row r="8" spans="1:12" x14ac:dyDescent="0.35">
      <c r="A8">
        <v>7</v>
      </c>
      <c r="B8">
        <v>7</v>
      </c>
      <c r="C8">
        <v>248.88532961925989</v>
      </c>
      <c r="D8">
        <v>121.186339828844</v>
      </c>
      <c r="E8">
        <v>248.88532961917031</v>
      </c>
      <c r="G8" s="8">
        <v>3</v>
      </c>
      <c r="H8" s="9">
        <f>(4*PI()*E4)/((D4)^2)</f>
        <v>0.34958784690692618</v>
      </c>
      <c r="I8" s="10">
        <f t="shared" si="0"/>
        <v>2.8605113388459373</v>
      </c>
    </row>
    <row r="9" spans="1:12" x14ac:dyDescent="0.35">
      <c r="A9">
        <v>8</v>
      </c>
      <c r="B9">
        <v>8</v>
      </c>
      <c r="C9">
        <v>181.59381844046001</v>
      </c>
      <c r="D9">
        <v>103.78658156617141</v>
      </c>
      <c r="E9">
        <v>181.59381844045359</v>
      </c>
      <c r="G9" s="8">
        <v>4</v>
      </c>
      <c r="H9" s="9">
        <f>(4*PI()*E5)/((D5)^2)</f>
        <v>0.3569155802458121</v>
      </c>
      <c r="I9" s="10">
        <f t="shared" si="0"/>
        <v>2.8017829855207999</v>
      </c>
    </row>
    <row r="10" spans="1:12" x14ac:dyDescent="0.35">
      <c r="A10">
        <v>9</v>
      </c>
      <c r="B10">
        <v>9</v>
      </c>
      <c r="C10">
        <v>2795.249631742809</v>
      </c>
      <c r="D10">
        <v>419.99221229865861</v>
      </c>
      <c r="E10">
        <v>2795.2496317426121</v>
      </c>
      <c r="G10" s="8">
        <v>5</v>
      </c>
      <c r="H10" s="9">
        <f t="shared" ref="H10:H50" si="1">(4*PI()*E6)/((D6)^2)</f>
        <v>0.20952208833389382</v>
      </c>
      <c r="I10" s="10">
        <f t="shared" si="0"/>
        <v>4.7727664799064184</v>
      </c>
    </row>
    <row r="11" spans="1:12" x14ac:dyDescent="0.35">
      <c r="A11">
        <v>10</v>
      </c>
      <c r="B11">
        <v>10</v>
      </c>
      <c r="C11">
        <v>2057.50319642561</v>
      </c>
      <c r="D11">
        <v>384.0143643853084</v>
      </c>
      <c r="E11">
        <v>2057.5031964261188</v>
      </c>
      <c r="G11" s="8">
        <v>6</v>
      </c>
      <c r="H11" s="9">
        <f t="shared" si="1"/>
        <v>0.23583864443645877</v>
      </c>
      <c r="I11" s="10">
        <f t="shared" si="0"/>
        <v>4.2401871940432843</v>
      </c>
    </row>
    <row r="12" spans="1:12" x14ac:dyDescent="0.35">
      <c r="A12">
        <v>11</v>
      </c>
      <c r="B12">
        <v>11</v>
      </c>
      <c r="C12">
        <v>464.51399873410003</v>
      </c>
      <c r="D12">
        <v>138.700465720637</v>
      </c>
      <c r="E12">
        <v>464.51399873421758</v>
      </c>
      <c r="G12" s="8">
        <v>7</v>
      </c>
      <c r="H12" s="9">
        <f t="shared" si="1"/>
        <v>0.21296185678016896</v>
      </c>
      <c r="I12" s="10">
        <f t="shared" si="0"/>
        <v>4.6956765644293545</v>
      </c>
    </row>
    <row r="13" spans="1:12" x14ac:dyDescent="0.35">
      <c r="A13">
        <v>12</v>
      </c>
      <c r="B13">
        <v>12</v>
      </c>
      <c r="C13">
        <v>389.28278148516011</v>
      </c>
      <c r="D13">
        <v>150.2039259684048</v>
      </c>
      <c r="E13">
        <v>389.28278148507047</v>
      </c>
      <c r="G13" s="8">
        <v>8</v>
      </c>
      <c r="H13" s="9">
        <f t="shared" si="1"/>
        <v>0.21185001997648184</v>
      </c>
      <c r="I13" s="10">
        <f t="shared" si="0"/>
        <v>4.7203205367222214</v>
      </c>
    </row>
    <row r="14" spans="1:12" x14ac:dyDescent="0.35">
      <c r="A14">
        <v>13</v>
      </c>
      <c r="B14">
        <v>13</v>
      </c>
      <c r="C14">
        <v>1531.2555903810501</v>
      </c>
      <c r="D14">
        <v>286.2975829410135</v>
      </c>
      <c r="E14">
        <v>1531.255590381063</v>
      </c>
      <c r="G14" s="8">
        <v>9</v>
      </c>
      <c r="H14" s="9">
        <f t="shared" si="1"/>
        <v>0.19913517855159316</v>
      </c>
      <c r="I14" s="10">
        <f t="shared" si="0"/>
        <v>5.0217144317417217</v>
      </c>
    </row>
    <row r="15" spans="1:12" x14ac:dyDescent="0.35">
      <c r="A15">
        <v>14</v>
      </c>
      <c r="B15">
        <v>14</v>
      </c>
      <c r="C15">
        <v>2043.1637761263901</v>
      </c>
      <c r="D15">
        <v>328.28728055396482</v>
      </c>
      <c r="E15">
        <v>2043.163776126923</v>
      </c>
      <c r="G15" s="8">
        <v>10</v>
      </c>
      <c r="H15" s="9">
        <f t="shared" si="1"/>
        <v>0.17532968112497976</v>
      </c>
      <c r="I15" s="10">
        <f t="shared" si="0"/>
        <v>5.7035408584766252</v>
      </c>
    </row>
    <row r="16" spans="1:12" x14ac:dyDescent="0.35">
      <c r="A16">
        <v>15</v>
      </c>
      <c r="B16">
        <v>15</v>
      </c>
      <c r="C16">
        <v>774.65155346697986</v>
      </c>
      <c r="D16">
        <v>212.6449488132466</v>
      </c>
      <c r="E16">
        <v>774.65155346689153</v>
      </c>
      <c r="G16" s="8">
        <v>11</v>
      </c>
      <c r="H16" s="9">
        <f t="shared" si="1"/>
        <v>0.30342602795363022</v>
      </c>
      <c r="I16" s="10">
        <f t="shared" si="0"/>
        <v>3.2956961759154715</v>
      </c>
    </row>
    <row r="17" spans="1:9" x14ac:dyDescent="0.35">
      <c r="A17">
        <v>16</v>
      </c>
      <c r="B17">
        <v>16</v>
      </c>
      <c r="C17">
        <v>247.03452063060001</v>
      </c>
      <c r="D17">
        <v>88.016832735674114</v>
      </c>
      <c r="E17">
        <v>247.03452061003449</v>
      </c>
      <c r="G17" s="8">
        <v>12</v>
      </c>
      <c r="H17" s="9">
        <f t="shared" si="1"/>
        <v>0.21682656528148497</v>
      </c>
      <c r="I17" s="10">
        <f t="shared" si="0"/>
        <v>4.6119810028895518</v>
      </c>
    </row>
    <row r="18" spans="1:9" x14ac:dyDescent="0.35">
      <c r="A18">
        <v>17</v>
      </c>
      <c r="B18">
        <v>17</v>
      </c>
      <c r="C18">
        <v>3757.0703216944089</v>
      </c>
      <c r="D18">
        <v>338.70588614203223</v>
      </c>
      <c r="E18">
        <v>3757.0703216939291</v>
      </c>
      <c r="G18" s="8">
        <v>13</v>
      </c>
      <c r="H18" s="9">
        <f t="shared" si="1"/>
        <v>0.234758966135898</v>
      </c>
      <c r="I18" s="10">
        <f t="shared" si="0"/>
        <v>4.2596882089739516</v>
      </c>
    </row>
    <row r="19" spans="1:9" x14ac:dyDescent="0.35">
      <c r="A19">
        <v>18</v>
      </c>
      <c r="B19">
        <v>18</v>
      </c>
      <c r="C19">
        <v>2057.5966174046011</v>
      </c>
      <c r="D19">
        <v>283.27560888760041</v>
      </c>
      <c r="E19">
        <v>2057.5966174046112</v>
      </c>
      <c r="G19" s="8">
        <v>14</v>
      </c>
      <c r="H19" s="9">
        <f t="shared" si="1"/>
        <v>0.23823465213385547</v>
      </c>
      <c r="I19" s="10">
        <f t="shared" si="0"/>
        <v>4.1975421755107902</v>
      </c>
    </row>
    <row r="20" spans="1:9" x14ac:dyDescent="0.35">
      <c r="A20">
        <v>19</v>
      </c>
      <c r="B20">
        <v>19</v>
      </c>
      <c r="C20">
        <v>362.49884289124799</v>
      </c>
      <c r="D20">
        <v>114.9195516746729</v>
      </c>
      <c r="E20">
        <v>362.49884289132763</v>
      </c>
      <c r="G20" s="8">
        <v>15</v>
      </c>
      <c r="H20" s="9">
        <f t="shared" si="1"/>
        <v>0.21528120633861786</v>
      </c>
      <c r="I20" s="10">
        <f t="shared" si="0"/>
        <v>4.6450873116489806</v>
      </c>
    </row>
    <row r="21" spans="1:9" x14ac:dyDescent="0.35">
      <c r="A21">
        <v>20</v>
      </c>
      <c r="B21">
        <v>20</v>
      </c>
      <c r="C21">
        <v>130.14670805435799</v>
      </c>
      <c r="D21">
        <v>83.260066983139353</v>
      </c>
      <c r="E21">
        <v>130.1467080543278</v>
      </c>
      <c r="G21" s="8">
        <v>16</v>
      </c>
      <c r="H21" s="9">
        <f t="shared" si="1"/>
        <v>0.40071540327602001</v>
      </c>
      <c r="I21" s="10">
        <f t="shared" si="0"/>
        <v>2.495536712151746</v>
      </c>
    </row>
    <row r="22" spans="1:9" x14ac:dyDescent="0.35">
      <c r="A22">
        <v>21</v>
      </c>
      <c r="B22">
        <v>21</v>
      </c>
      <c r="C22">
        <v>911.15734775078715</v>
      </c>
      <c r="D22">
        <v>239.72021686042331</v>
      </c>
      <c r="E22">
        <v>911.15734775105932</v>
      </c>
      <c r="G22" s="8">
        <v>17</v>
      </c>
      <c r="H22" s="9">
        <f t="shared" si="1"/>
        <v>0.41154156036409384</v>
      </c>
      <c r="I22" s="10">
        <f t="shared" si="0"/>
        <v>2.4298882453458472</v>
      </c>
    </row>
    <row r="23" spans="1:9" x14ac:dyDescent="0.35">
      <c r="A23">
        <v>22</v>
      </c>
      <c r="B23">
        <v>22</v>
      </c>
      <c r="C23">
        <v>241.77600786557011</v>
      </c>
      <c r="D23">
        <v>128.32948868005869</v>
      </c>
      <c r="E23">
        <v>241.77600786555149</v>
      </c>
      <c r="G23" s="8">
        <v>18</v>
      </c>
      <c r="H23" s="9">
        <f t="shared" si="1"/>
        <v>0.32221943951001858</v>
      </c>
      <c r="I23" s="10">
        <f t="shared" si="0"/>
        <v>3.1034750774833606</v>
      </c>
    </row>
    <row r="24" spans="1:9" x14ac:dyDescent="0.35">
      <c r="A24">
        <v>23</v>
      </c>
      <c r="B24">
        <v>23</v>
      </c>
      <c r="C24">
        <v>753.43992272211995</v>
      </c>
      <c r="D24">
        <v>213.95931790529761</v>
      </c>
      <c r="E24">
        <v>753.43992272187234</v>
      </c>
      <c r="G24" s="8">
        <v>19</v>
      </c>
      <c r="H24" s="9">
        <f t="shared" si="1"/>
        <v>0.34492815273447053</v>
      </c>
      <c r="I24" s="10">
        <f t="shared" si="0"/>
        <v>2.8991544820924227</v>
      </c>
    </row>
    <row r="25" spans="1:9" x14ac:dyDescent="0.35">
      <c r="A25">
        <v>24</v>
      </c>
      <c r="B25">
        <v>24</v>
      </c>
      <c r="C25">
        <v>1228.3238592368789</v>
      </c>
      <c r="D25">
        <v>263.63259129455457</v>
      </c>
      <c r="E25">
        <v>1228.323859236966</v>
      </c>
      <c r="G25" s="8">
        <v>20</v>
      </c>
      <c r="H25" s="9">
        <f t="shared" si="1"/>
        <v>0.23592259667875731</v>
      </c>
      <c r="I25" s="10">
        <f t="shared" si="0"/>
        <v>4.2386783380552755</v>
      </c>
    </row>
    <row r="26" spans="1:9" x14ac:dyDescent="0.35">
      <c r="A26">
        <v>25</v>
      </c>
      <c r="B26">
        <v>25</v>
      </c>
      <c r="C26">
        <v>3895.90533010014</v>
      </c>
      <c r="D26">
        <v>476.35451590883252</v>
      </c>
      <c r="E26">
        <v>3895.905330098703</v>
      </c>
      <c r="G26" s="8">
        <v>21</v>
      </c>
      <c r="H26" s="9">
        <f t="shared" si="1"/>
        <v>0.19924797761899657</v>
      </c>
      <c r="I26" s="10">
        <f t="shared" si="0"/>
        <v>5.0188715185466384</v>
      </c>
    </row>
    <row r="27" spans="1:9" x14ac:dyDescent="0.35">
      <c r="A27">
        <v>26</v>
      </c>
      <c r="B27">
        <v>26</v>
      </c>
      <c r="C27">
        <v>851.09088608085983</v>
      </c>
      <c r="D27">
        <v>246.0435894579492</v>
      </c>
      <c r="E27">
        <v>851.09088608104889</v>
      </c>
      <c r="G27" s="8">
        <v>22</v>
      </c>
      <c r="H27" s="9">
        <f t="shared" si="1"/>
        <v>0.18448885635337953</v>
      </c>
      <c r="I27" s="10">
        <f t="shared" si="0"/>
        <v>5.4203815870837646</v>
      </c>
    </row>
    <row r="28" spans="1:9" x14ac:dyDescent="0.35">
      <c r="A28">
        <v>27</v>
      </c>
      <c r="B28">
        <v>27</v>
      </c>
      <c r="C28">
        <v>4086.3705836771901</v>
      </c>
      <c r="D28">
        <v>397.16126420794029</v>
      </c>
      <c r="E28">
        <v>4086.3705836770141</v>
      </c>
      <c r="G28" s="8">
        <v>23</v>
      </c>
      <c r="H28" s="9">
        <f t="shared" si="1"/>
        <v>0.20682169028791506</v>
      </c>
      <c r="I28" s="10">
        <f t="shared" si="0"/>
        <v>4.8350828126774656</v>
      </c>
    </row>
    <row r="29" spans="1:9" x14ac:dyDescent="0.35">
      <c r="A29">
        <v>28</v>
      </c>
      <c r="B29">
        <v>28</v>
      </c>
      <c r="C29">
        <v>1131.7347414247199</v>
      </c>
      <c r="D29">
        <v>230.95636800246089</v>
      </c>
      <c r="E29">
        <v>1131.7347414247131</v>
      </c>
      <c r="G29" s="8">
        <v>24</v>
      </c>
      <c r="H29" s="9">
        <f t="shared" si="1"/>
        <v>0.22208772478913968</v>
      </c>
      <c r="I29" s="10">
        <f t="shared" si="0"/>
        <v>4.5027252224293175</v>
      </c>
    </row>
    <row r="30" spans="1:9" x14ac:dyDescent="0.35">
      <c r="A30">
        <v>29</v>
      </c>
      <c r="B30">
        <v>29</v>
      </c>
      <c r="C30">
        <v>3861.7302087063222</v>
      </c>
      <c r="D30">
        <v>443.72975127310127</v>
      </c>
      <c r="E30">
        <v>3861.7302087072771</v>
      </c>
      <c r="G30" s="8">
        <v>25</v>
      </c>
      <c r="H30" s="9">
        <f t="shared" si="1"/>
        <v>0.21575341848185381</v>
      </c>
      <c r="I30" s="10">
        <f t="shared" si="0"/>
        <v>4.6349207675896276</v>
      </c>
    </row>
    <row r="31" spans="1:9" x14ac:dyDescent="0.35">
      <c r="A31">
        <v>30</v>
      </c>
      <c r="B31">
        <v>30</v>
      </c>
      <c r="C31">
        <v>3683.770767308959</v>
      </c>
      <c r="D31">
        <v>444.52378028811819</v>
      </c>
      <c r="E31">
        <v>3683.770767278023</v>
      </c>
      <c r="G31" s="8">
        <v>26</v>
      </c>
      <c r="H31" s="9">
        <f t="shared" si="1"/>
        <v>0.17666954702659241</v>
      </c>
      <c r="I31" s="10">
        <f t="shared" si="0"/>
        <v>5.6602850736322958</v>
      </c>
    </row>
    <row r="32" spans="1:9" x14ac:dyDescent="0.35">
      <c r="A32">
        <v>31</v>
      </c>
      <c r="B32">
        <v>31</v>
      </c>
      <c r="C32">
        <v>1775.21806111356</v>
      </c>
      <c r="D32">
        <v>273.53963116687697</v>
      </c>
      <c r="E32">
        <v>1775.2180611140329</v>
      </c>
      <c r="G32" s="8">
        <v>27</v>
      </c>
      <c r="H32" s="9">
        <f t="shared" si="1"/>
        <v>0.32554711008237275</v>
      </c>
      <c r="I32" s="10">
        <f t="shared" si="0"/>
        <v>3.071752041500142</v>
      </c>
    </row>
    <row r="33" spans="1:9" x14ac:dyDescent="0.35">
      <c r="A33">
        <v>32</v>
      </c>
      <c r="B33">
        <v>32</v>
      </c>
      <c r="C33">
        <v>6505.971205821791</v>
      </c>
      <c r="D33">
        <v>664.86481572570028</v>
      </c>
      <c r="E33">
        <v>6505.9712058169634</v>
      </c>
      <c r="G33" s="8">
        <v>28</v>
      </c>
      <c r="H33" s="9">
        <f t="shared" si="1"/>
        <v>0.26662116967968841</v>
      </c>
      <c r="I33" s="10">
        <f t="shared" si="0"/>
        <v>3.7506399105568904</v>
      </c>
    </row>
    <row r="34" spans="1:9" x14ac:dyDescent="0.35">
      <c r="A34">
        <v>33</v>
      </c>
      <c r="B34">
        <v>33</v>
      </c>
      <c r="C34">
        <v>445.37223545937002</v>
      </c>
      <c r="D34">
        <v>178.65212127051589</v>
      </c>
      <c r="E34">
        <v>445.37223545932858</v>
      </c>
      <c r="G34" s="8">
        <v>29</v>
      </c>
      <c r="H34" s="9">
        <f t="shared" si="1"/>
        <v>0.24646468338560573</v>
      </c>
      <c r="I34" s="10">
        <f t="shared" si="0"/>
        <v>4.0573764413761966</v>
      </c>
    </row>
    <row r="35" spans="1:9" x14ac:dyDescent="0.35">
      <c r="A35">
        <v>34</v>
      </c>
      <c r="B35">
        <v>34</v>
      </c>
      <c r="C35">
        <v>879.44664448696983</v>
      </c>
      <c r="D35">
        <v>209.6051209412725</v>
      </c>
      <c r="E35">
        <v>879.44664448684807</v>
      </c>
      <c r="G35" s="8">
        <v>30</v>
      </c>
      <c r="H35" s="9">
        <f t="shared" si="1"/>
        <v>0.23426772670517093</v>
      </c>
      <c r="I35" s="10">
        <f t="shared" si="0"/>
        <v>4.2686204116306357</v>
      </c>
    </row>
    <row r="36" spans="1:9" x14ac:dyDescent="0.35">
      <c r="A36">
        <v>35</v>
      </c>
      <c r="B36">
        <v>35</v>
      </c>
      <c r="C36">
        <v>2674.8702607311402</v>
      </c>
      <c r="D36">
        <v>493.76984336286188</v>
      </c>
      <c r="E36">
        <v>2674.8702607305181</v>
      </c>
      <c r="G36" s="8">
        <v>31</v>
      </c>
      <c r="H36" s="9">
        <f t="shared" si="1"/>
        <v>0.29814055652052762</v>
      </c>
      <c r="I36" s="10">
        <f t="shared" si="0"/>
        <v>3.3541226717712518</v>
      </c>
    </row>
    <row r="37" spans="1:9" x14ac:dyDescent="0.35">
      <c r="A37">
        <v>36</v>
      </c>
      <c r="B37">
        <v>36</v>
      </c>
      <c r="C37">
        <v>3272.9117637684799</v>
      </c>
      <c r="D37">
        <v>418.35001638605269</v>
      </c>
      <c r="E37">
        <v>3272.911763768424</v>
      </c>
      <c r="G37" s="8">
        <v>32</v>
      </c>
      <c r="H37" s="9">
        <f t="shared" si="1"/>
        <v>0.18495041025137443</v>
      </c>
      <c r="I37" s="10">
        <f t="shared" si="0"/>
        <v>5.4068547273880334</v>
      </c>
    </row>
    <row r="38" spans="1:9" x14ac:dyDescent="0.35">
      <c r="A38">
        <v>37</v>
      </c>
      <c r="B38">
        <v>37</v>
      </c>
      <c r="C38">
        <v>1891.7686536395199</v>
      </c>
      <c r="D38">
        <v>304.21954034464699</v>
      </c>
      <c r="E38">
        <v>1891.7686536386429</v>
      </c>
      <c r="G38" s="8">
        <v>33</v>
      </c>
      <c r="H38" s="9">
        <f t="shared" si="1"/>
        <v>0.17535439248014503</v>
      </c>
      <c r="I38" s="10">
        <f t="shared" si="0"/>
        <v>5.702737102027414</v>
      </c>
    </row>
    <row r="39" spans="1:9" x14ac:dyDescent="0.35">
      <c r="A39">
        <v>38</v>
      </c>
      <c r="B39">
        <v>38</v>
      </c>
      <c r="C39">
        <v>202.45432926516389</v>
      </c>
      <c r="D39">
        <v>81.845257209704201</v>
      </c>
      <c r="E39">
        <v>202.4543292651781</v>
      </c>
      <c r="G39" s="8">
        <v>34</v>
      </c>
      <c r="H39" s="9">
        <f t="shared" si="1"/>
        <v>0.25154493820512741</v>
      </c>
      <c r="I39" s="10">
        <f t="shared" si="0"/>
        <v>3.9754328078926786</v>
      </c>
    </row>
    <row r="40" spans="1:9" x14ac:dyDescent="0.35">
      <c r="A40">
        <v>39</v>
      </c>
      <c r="B40">
        <v>39</v>
      </c>
      <c r="C40">
        <v>2304.7550289373989</v>
      </c>
      <c r="D40">
        <v>376.25380421033651</v>
      </c>
      <c r="E40">
        <v>2304.7550289385972</v>
      </c>
      <c r="G40" s="8">
        <v>35</v>
      </c>
      <c r="H40" s="9">
        <f t="shared" si="1"/>
        <v>0.13786799569719471</v>
      </c>
      <c r="I40" s="10">
        <f t="shared" si="0"/>
        <v>7.253314991220603</v>
      </c>
    </row>
    <row r="41" spans="1:9" x14ac:dyDescent="0.35">
      <c r="A41">
        <v>40</v>
      </c>
      <c r="B41">
        <v>40</v>
      </c>
      <c r="C41">
        <v>6464.5369540619013</v>
      </c>
      <c r="D41">
        <v>593.18684610564821</v>
      </c>
      <c r="E41">
        <v>6464.5369540627571</v>
      </c>
      <c r="G41" s="8">
        <v>36</v>
      </c>
      <c r="H41" s="9">
        <f t="shared" si="1"/>
        <v>0.23499822418246258</v>
      </c>
      <c r="I41" s="10">
        <f t="shared" si="0"/>
        <v>4.255351305223301</v>
      </c>
    </row>
    <row r="42" spans="1:9" x14ac:dyDescent="0.35">
      <c r="A42">
        <v>41</v>
      </c>
      <c r="B42">
        <v>41</v>
      </c>
      <c r="C42">
        <v>1461.45946666649</v>
      </c>
      <c r="D42">
        <v>392.62981963603647</v>
      </c>
      <c r="E42">
        <v>1461.4594666665189</v>
      </c>
      <c r="G42" s="8">
        <v>37</v>
      </c>
      <c r="H42" s="9">
        <f t="shared" si="1"/>
        <v>0.25686425792878792</v>
      </c>
      <c r="I42" s="10">
        <f t="shared" si="0"/>
        <v>3.8931068419695678</v>
      </c>
    </row>
    <row r="43" spans="1:9" x14ac:dyDescent="0.35">
      <c r="A43">
        <v>42</v>
      </c>
      <c r="B43">
        <v>42</v>
      </c>
      <c r="C43">
        <v>164.50510984101999</v>
      </c>
      <c r="D43">
        <v>85.689178422302092</v>
      </c>
      <c r="E43">
        <v>164.50510984097519</v>
      </c>
      <c r="G43" s="8">
        <v>38</v>
      </c>
      <c r="H43" s="9">
        <f t="shared" si="1"/>
        <v>0.37979557145119153</v>
      </c>
      <c r="I43" s="10">
        <f t="shared" si="0"/>
        <v>2.6329954195595788</v>
      </c>
    </row>
    <row r="44" spans="1:9" x14ac:dyDescent="0.35">
      <c r="A44">
        <v>43</v>
      </c>
      <c r="B44">
        <v>43</v>
      </c>
      <c r="C44">
        <v>2918.9787097274129</v>
      </c>
      <c r="D44">
        <v>503.9485198999173</v>
      </c>
      <c r="E44">
        <v>2918.9787097269168</v>
      </c>
      <c r="G44" s="8">
        <v>39</v>
      </c>
      <c r="H44" s="9">
        <f t="shared" si="1"/>
        <v>0.20458455131071496</v>
      </c>
      <c r="I44" s="10">
        <f t="shared" si="0"/>
        <v>4.8879546065100454</v>
      </c>
    </row>
    <row r="45" spans="1:9" x14ac:dyDescent="0.35">
      <c r="A45">
        <v>44</v>
      </c>
      <c r="B45">
        <v>44</v>
      </c>
      <c r="C45">
        <v>156.50530276120401</v>
      </c>
      <c r="D45">
        <v>148.94160108865111</v>
      </c>
      <c r="E45">
        <v>156.50530274635341</v>
      </c>
      <c r="G45" s="8">
        <v>40</v>
      </c>
      <c r="H45" s="9">
        <f t="shared" si="1"/>
        <v>0.23086827735756993</v>
      </c>
      <c r="I45" s="10">
        <f t="shared" si="0"/>
        <v>4.3314742564271622</v>
      </c>
    </row>
    <row r="46" spans="1:9" x14ac:dyDescent="0.35">
      <c r="A46">
        <v>45</v>
      </c>
      <c r="B46">
        <v>45</v>
      </c>
      <c r="C46">
        <v>5527.2718718291826</v>
      </c>
      <c r="D46">
        <v>793.14758098085099</v>
      </c>
      <c r="E46">
        <v>5527.2718718297256</v>
      </c>
      <c r="G46" s="8">
        <v>41</v>
      </c>
      <c r="H46" s="9">
        <f t="shared" si="1"/>
        <v>0.11913245122508745</v>
      </c>
      <c r="I46" s="10">
        <f t="shared" si="0"/>
        <v>8.3940185039138644</v>
      </c>
    </row>
    <row r="47" spans="1:9" x14ac:dyDescent="0.35">
      <c r="A47">
        <v>46</v>
      </c>
      <c r="B47">
        <v>46</v>
      </c>
      <c r="C47">
        <v>903.12637403770998</v>
      </c>
      <c r="D47">
        <v>173.45924259504289</v>
      </c>
      <c r="E47">
        <v>903.12637403783378</v>
      </c>
      <c r="G47" s="8">
        <v>42</v>
      </c>
      <c r="H47" s="9">
        <f t="shared" si="1"/>
        <v>0.28153817997560365</v>
      </c>
      <c r="I47" s="10">
        <f t="shared" si="0"/>
        <v>3.5519161205299179</v>
      </c>
    </row>
    <row r="48" spans="1:9" x14ac:dyDescent="0.35">
      <c r="G48" s="8">
        <v>43</v>
      </c>
      <c r="H48" s="9">
        <f t="shared" si="1"/>
        <v>0.14443366891252105</v>
      </c>
      <c r="I48" s="10">
        <f t="shared" si="0"/>
        <v>6.9235934220134556</v>
      </c>
    </row>
    <row r="49" spans="7:9" x14ac:dyDescent="0.35">
      <c r="G49" s="8">
        <v>44</v>
      </c>
      <c r="H49" s="9">
        <f t="shared" si="1"/>
        <v>8.8655745235469374E-2</v>
      </c>
      <c r="I49" s="10">
        <f t="shared" si="0"/>
        <v>11.279584840711713</v>
      </c>
    </row>
    <row r="50" spans="7:9" x14ac:dyDescent="0.35">
      <c r="G50" s="8">
        <v>45</v>
      </c>
      <c r="H50" s="9">
        <f t="shared" si="1"/>
        <v>0.11041108632560209</v>
      </c>
      <c r="I50" s="10">
        <f t="shared" si="0"/>
        <v>9.0570615078543995</v>
      </c>
    </row>
    <row r="51" spans="7:9" x14ac:dyDescent="0.35">
      <c r="G51" s="8">
        <v>46</v>
      </c>
      <c r="H51" s="9">
        <f>(4*PI()*E47)/((D47)^2)</f>
        <v>0.37719288997164324</v>
      </c>
      <c r="I51" s="10">
        <f t="shared" si="0"/>
        <v>2.6511634407403024</v>
      </c>
    </row>
    <row r="52" spans="7:9" x14ac:dyDescent="0.35">
      <c r="G52" s="39" t="s">
        <v>14</v>
      </c>
      <c r="H52" s="40"/>
      <c r="I52" s="43">
        <f>SUM(I6:I51)</f>
        <v>209.81439387552453</v>
      </c>
    </row>
    <row r="53" spans="7:9" x14ac:dyDescent="0.35">
      <c r="G53" s="41" t="s">
        <v>15</v>
      </c>
      <c r="H53" s="42"/>
      <c r="I53" s="44"/>
    </row>
  </sheetData>
  <mergeCells count="8">
    <mergeCell ref="G52:H52"/>
    <mergeCell ref="I52:I53"/>
    <mergeCell ref="G53:H53"/>
    <mergeCell ref="G1:I1"/>
    <mergeCell ref="G2:H2"/>
    <mergeCell ref="I2:I3"/>
    <mergeCell ref="G3:H3"/>
    <mergeCell ref="G4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99BF2-EAFD-447C-ACBC-90F0940E7535}">
  <dimension ref="A1:L131"/>
  <sheetViews>
    <sheetView workbookViewId="0">
      <selection activeCell="I130" sqref="I130:I131"/>
    </sheetView>
  </sheetViews>
  <sheetFormatPr defaultRowHeight="14.5" x14ac:dyDescent="0.35"/>
  <cols>
    <col min="1" max="1" width="10.1796875" bestFit="1" customWidth="1"/>
    <col min="2" max="2" width="7.90625" bestFit="1" customWidth="1"/>
    <col min="3" max="3" width="23.36328125" bestFit="1" customWidth="1"/>
    <col min="4" max="4" width="17.81640625" style="4" bestFit="1" customWidth="1"/>
    <col min="5" max="5" width="17.81640625" bestFit="1" customWidth="1"/>
    <col min="8" max="8" width="19" bestFit="1" customWidth="1"/>
    <col min="9" max="9" width="18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G1" s="33" t="s">
        <v>9</v>
      </c>
      <c r="H1" s="34"/>
      <c r="I1" s="35"/>
    </row>
    <row r="2" spans="1:12" x14ac:dyDescent="0.35">
      <c r="A2">
        <v>1</v>
      </c>
      <c r="B2">
        <v>1</v>
      </c>
      <c r="C2">
        <v>1269.0249440581999</v>
      </c>
      <c r="D2">
        <v>239.41562718328331</v>
      </c>
      <c r="E2">
        <v>1269.024944058031</v>
      </c>
      <c r="G2" s="39" t="s">
        <v>7</v>
      </c>
      <c r="H2" s="40"/>
      <c r="I2" s="45">
        <f>SUM(D2:D125)</f>
        <v>19793.011339162382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476.69909249531992</v>
      </c>
      <c r="D3">
        <v>145.11489330872359</v>
      </c>
      <c r="E3">
        <v>476.69909249510829</v>
      </c>
      <c r="G3" s="41" t="s">
        <v>8</v>
      </c>
      <c r="H3" s="42"/>
      <c r="I3" s="44"/>
      <c r="K3" s="11">
        <v>20287</v>
      </c>
      <c r="L3" s="12">
        <f>(K3-I2)/I2</f>
        <v>2.4957731412006724E-2</v>
      </c>
    </row>
    <row r="4" spans="1:12" x14ac:dyDescent="0.35">
      <c r="A4">
        <v>3</v>
      </c>
      <c r="B4">
        <v>3</v>
      </c>
      <c r="C4">
        <v>322.88392741620999</v>
      </c>
      <c r="D4">
        <v>136.21550047196649</v>
      </c>
      <c r="E4">
        <v>322.88392741629241</v>
      </c>
      <c r="G4" s="36" t="s">
        <v>13</v>
      </c>
      <c r="H4" s="37"/>
      <c r="I4" s="38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797.49442996884977</v>
      </c>
      <c r="D5">
        <v>201.42777374523081</v>
      </c>
      <c r="E5">
        <v>797.49442996911375</v>
      </c>
      <c r="G5" s="5" t="s">
        <v>10</v>
      </c>
      <c r="H5" s="6" t="s">
        <v>11</v>
      </c>
      <c r="I5" s="7" t="s">
        <v>12</v>
      </c>
      <c r="K5" s="13">
        <v>512</v>
      </c>
      <c r="L5" s="14">
        <f>(K5-I130)/I130</f>
        <v>2.1063400015089283E-2</v>
      </c>
    </row>
    <row r="6" spans="1:12" x14ac:dyDescent="0.35">
      <c r="A6">
        <v>5</v>
      </c>
      <c r="B6">
        <v>5</v>
      </c>
      <c r="C6">
        <v>182.05406801896001</v>
      </c>
      <c r="D6">
        <v>96.519652923115927</v>
      </c>
      <c r="E6">
        <v>182.05406801898511</v>
      </c>
      <c r="G6" s="8">
        <v>1</v>
      </c>
      <c r="H6" s="9">
        <f t="shared" ref="H6:H37" si="0">(4*PI()*E2)/((D2)^2)</f>
        <v>0.27821147196788309</v>
      </c>
      <c r="I6" s="10">
        <f>1/H6</f>
        <v>3.5943880851737151</v>
      </c>
    </row>
    <row r="7" spans="1:12" x14ac:dyDescent="0.35">
      <c r="A7">
        <v>6</v>
      </c>
      <c r="B7">
        <v>6</v>
      </c>
      <c r="C7">
        <v>416.68047747592999</v>
      </c>
      <c r="D7">
        <v>123.13690208161429</v>
      </c>
      <c r="E7">
        <v>416.68047747588167</v>
      </c>
      <c r="G7" s="8">
        <v>2</v>
      </c>
      <c r="H7" s="9">
        <f t="shared" si="0"/>
        <v>0.28446590137625544</v>
      </c>
      <c r="I7" s="10">
        <f t="shared" ref="I7:I50" si="1">1/H7</f>
        <v>3.5153598204985799</v>
      </c>
    </row>
    <row r="8" spans="1:12" x14ac:dyDescent="0.35">
      <c r="A8">
        <v>7</v>
      </c>
      <c r="B8">
        <v>7</v>
      </c>
      <c r="C8">
        <v>599.03215883383984</v>
      </c>
      <c r="D8">
        <v>144.37167563684639</v>
      </c>
      <c r="E8">
        <v>599.03215883389566</v>
      </c>
      <c r="G8" s="8">
        <v>3</v>
      </c>
      <c r="H8" s="9">
        <f t="shared" si="0"/>
        <v>0.21867706202049242</v>
      </c>
      <c r="I8" s="10">
        <f t="shared" si="1"/>
        <v>4.5729533347502587</v>
      </c>
    </row>
    <row r="9" spans="1:12" x14ac:dyDescent="0.35">
      <c r="A9">
        <v>8</v>
      </c>
      <c r="B9">
        <v>8</v>
      </c>
      <c r="C9">
        <v>373.40493481469002</v>
      </c>
      <c r="D9">
        <v>115.9167325319757</v>
      </c>
      <c r="E9">
        <v>373.4049348146861</v>
      </c>
      <c r="G9" s="8">
        <v>4</v>
      </c>
      <c r="H9" s="9">
        <f t="shared" si="0"/>
        <v>0.24700105993739649</v>
      </c>
      <c r="I9" s="10">
        <f t="shared" si="1"/>
        <v>4.0485656225663744</v>
      </c>
    </row>
    <row r="10" spans="1:12" x14ac:dyDescent="0.35">
      <c r="A10">
        <v>9</v>
      </c>
      <c r="B10">
        <v>9</v>
      </c>
      <c r="C10">
        <v>116.92835290796999</v>
      </c>
      <c r="D10">
        <v>94.137038057695932</v>
      </c>
      <c r="E10">
        <v>116.92835290797871</v>
      </c>
      <c r="G10" s="8">
        <v>5</v>
      </c>
      <c r="H10" s="9">
        <f t="shared" si="0"/>
        <v>0.24557194425268519</v>
      </c>
      <c r="I10" s="10">
        <f t="shared" si="1"/>
        <v>4.072126411032662</v>
      </c>
    </row>
    <row r="11" spans="1:12" x14ac:dyDescent="0.35">
      <c r="A11">
        <v>10</v>
      </c>
      <c r="B11">
        <v>10</v>
      </c>
      <c r="C11">
        <v>193.63002511257</v>
      </c>
      <c r="D11">
        <v>104.00064362885951</v>
      </c>
      <c r="E11">
        <v>193.63002511254979</v>
      </c>
      <c r="G11" s="8">
        <v>6</v>
      </c>
      <c r="H11" s="9">
        <f t="shared" si="0"/>
        <v>0.34533179863226821</v>
      </c>
      <c r="I11" s="10">
        <f t="shared" si="1"/>
        <v>2.8957657648691226</v>
      </c>
    </row>
    <row r="12" spans="1:12" x14ac:dyDescent="0.35">
      <c r="A12">
        <v>11</v>
      </c>
      <c r="B12">
        <v>11</v>
      </c>
      <c r="C12">
        <v>1626.19529395021</v>
      </c>
      <c r="D12">
        <v>252.22377692334689</v>
      </c>
      <c r="E12">
        <v>1626.1952939515641</v>
      </c>
      <c r="G12" s="8">
        <v>7</v>
      </c>
      <c r="H12" s="9">
        <f t="shared" si="0"/>
        <v>0.36115697583370365</v>
      </c>
      <c r="I12" s="10">
        <f t="shared" si="1"/>
        <v>2.7688790938942143</v>
      </c>
    </row>
    <row r="13" spans="1:12" x14ac:dyDescent="0.35">
      <c r="A13">
        <v>12</v>
      </c>
      <c r="B13">
        <v>12</v>
      </c>
      <c r="C13">
        <v>1277.6526835647801</v>
      </c>
      <c r="D13">
        <v>297.19026785358619</v>
      </c>
      <c r="E13">
        <v>1277.6526835643331</v>
      </c>
      <c r="G13" s="8">
        <v>8</v>
      </c>
      <c r="H13" s="9">
        <f t="shared" si="0"/>
        <v>0.34921883223668954</v>
      </c>
      <c r="I13" s="10">
        <f t="shared" si="1"/>
        <v>2.8635340012884285</v>
      </c>
    </row>
    <row r="14" spans="1:12" x14ac:dyDescent="0.35">
      <c r="A14">
        <v>13</v>
      </c>
      <c r="B14">
        <v>13</v>
      </c>
      <c r="C14">
        <v>804.2401267733602</v>
      </c>
      <c r="D14">
        <v>278.79576007396122</v>
      </c>
      <c r="E14">
        <v>804.24012677351595</v>
      </c>
      <c r="G14" s="8">
        <v>9</v>
      </c>
      <c r="H14" s="9">
        <f t="shared" si="0"/>
        <v>0.16580920506348173</v>
      </c>
      <c r="I14" s="10">
        <f t="shared" si="1"/>
        <v>6.031028250917311</v>
      </c>
    </row>
    <row r="15" spans="1:12" x14ac:dyDescent="0.35">
      <c r="A15">
        <v>14</v>
      </c>
      <c r="B15">
        <v>14</v>
      </c>
      <c r="C15">
        <v>1041.6495602309201</v>
      </c>
      <c r="D15">
        <v>228.35961665830729</v>
      </c>
      <c r="E15">
        <v>1041.6495602304949</v>
      </c>
      <c r="G15" s="8">
        <v>10</v>
      </c>
      <c r="H15" s="9">
        <f t="shared" si="0"/>
        <v>0.22496269791993023</v>
      </c>
      <c r="I15" s="10">
        <f t="shared" si="1"/>
        <v>4.4451813978330073</v>
      </c>
    </row>
    <row r="16" spans="1:12" x14ac:dyDescent="0.35">
      <c r="A16">
        <v>15</v>
      </c>
      <c r="B16">
        <v>15</v>
      </c>
      <c r="C16">
        <v>163.50389627480601</v>
      </c>
      <c r="D16">
        <v>109.60720499689801</v>
      </c>
      <c r="E16">
        <v>163.5038962747318</v>
      </c>
      <c r="G16" s="8">
        <v>11</v>
      </c>
      <c r="H16" s="9">
        <f t="shared" si="0"/>
        <v>0.3212258703255127</v>
      </c>
      <c r="I16" s="10">
        <f t="shared" si="1"/>
        <v>3.1130742956246169</v>
      </c>
    </row>
    <row r="17" spans="1:9" x14ac:dyDescent="0.35">
      <c r="A17">
        <v>16</v>
      </c>
      <c r="B17">
        <v>16</v>
      </c>
      <c r="C17">
        <v>626.16770986672998</v>
      </c>
      <c r="D17">
        <v>201.20523719659019</v>
      </c>
      <c r="E17">
        <v>626.16770986642621</v>
      </c>
      <c r="G17" s="8">
        <v>12</v>
      </c>
      <c r="H17" s="9">
        <f t="shared" si="0"/>
        <v>0.18178310142708101</v>
      </c>
      <c r="I17" s="10">
        <f t="shared" si="1"/>
        <v>5.5010613866170166</v>
      </c>
    </row>
    <row r="18" spans="1:9" x14ac:dyDescent="0.35">
      <c r="A18">
        <v>17</v>
      </c>
      <c r="B18">
        <v>17</v>
      </c>
      <c r="C18">
        <v>727.22233980064993</v>
      </c>
      <c r="D18">
        <v>220.52458636157209</v>
      </c>
      <c r="E18">
        <v>727.22233979959094</v>
      </c>
      <c r="G18" s="8">
        <v>13</v>
      </c>
      <c r="H18" s="9">
        <f t="shared" si="0"/>
        <v>0.13002392522009759</v>
      </c>
      <c r="I18" s="10">
        <f t="shared" si="1"/>
        <v>7.6908922593073017</v>
      </c>
    </row>
    <row r="19" spans="1:9" x14ac:dyDescent="0.35">
      <c r="A19">
        <v>18</v>
      </c>
      <c r="B19">
        <v>18</v>
      </c>
      <c r="C19">
        <v>238.49549607204989</v>
      </c>
      <c r="D19">
        <v>110.2534210261323</v>
      </c>
      <c r="E19">
        <v>238.49549607211441</v>
      </c>
      <c r="G19" s="8">
        <v>14</v>
      </c>
      <c r="H19" s="9">
        <f t="shared" si="0"/>
        <v>0.25101107766873965</v>
      </c>
      <c r="I19" s="10">
        <f t="shared" si="1"/>
        <v>3.9838879195590886</v>
      </c>
    </row>
    <row r="20" spans="1:9" x14ac:dyDescent="0.35">
      <c r="A20">
        <v>19</v>
      </c>
      <c r="B20">
        <v>19</v>
      </c>
      <c r="C20">
        <v>99.278487770120009</v>
      </c>
      <c r="D20">
        <v>61.042372090877933</v>
      </c>
      <c r="E20">
        <v>99.278487770033934</v>
      </c>
      <c r="G20" s="8">
        <v>15</v>
      </c>
      <c r="H20" s="9">
        <f t="shared" si="0"/>
        <v>0.17102506482400176</v>
      </c>
      <c r="I20" s="10">
        <f t="shared" si="1"/>
        <v>5.8470961611918035</v>
      </c>
    </row>
    <row r="21" spans="1:9" x14ac:dyDescent="0.35">
      <c r="A21">
        <v>20</v>
      </c>
      <c r="B21">
        <v>20</v>
      </c>
      <c r="C21">
        <v>46.198656381840003</v>
      </c>
      <c r="D21">
        <v>48.323924789188183</v>
      </c>
      <c r="E21">
        <v>46.198656381831057</v>
      </c>
      <c r="G21" s="8">
        <v>16</v>
      </c>
      <c r="H21" s="9">
        <f t="shared" si="0"/>
        <v>0.19436674895449507</v>
      </c>
      <c r="I21" s="10">
        <f t="shared" si="1"/>
        <v>5.1449129307303423</v>
      </c>
    </row>
    <row r="22" spans="1:9" x14ac:dyDescent="0.35">
      <c r="A22">
        <v>21</v>
      </c>
      <c r="B22">
        <v>21</v>
      </c>
      <c r="C22">
        <v>55.535836377190002</v>
      </c>
      <c r="D22">
        <v>56.065831228664507</v>
      </c>
      <c r="E22">
        <v>55.535836377130828</v>
      </c>
      <c r="G22" s="8">
        <v>17</v>
      </c>
      <c r="H22" s="9">
        <f t="shared" si="0"/>
        <v>0.18791569017932477</v>
      </c>
      <c r="I22" s="10">
        <f t="shared" si="1"/>
        <v>5.3215354132787791</v>
      </c>
    </row>
    <row r="23" spans="1:9" x14ac:dyDescent="0.35">
      <c r="A23">
        <v>22</v>
      </c>
      <c r="B23">
        <v>22</v>
      </c>
      <c r="C23">
        <v>38.920576282310002</v>
      </c>
      <c r="D23">
        <v>45.46520658647497</v>
      </c>
      <c r="E23">
        <v>38.920576282315309</v>
      </c>
      <c r="G23" s="8">
        <v>18</v>
      </c>
      <c r="H23" s="9">
        <f t="shared" si="0"/>
        <v>0.24655050590032673</v>
      </c>
      <c r="I23" s="10">
        <f t="shared" si="1"/>
        <v>4.0559640968827342</v>
      </c>
    </row>
    <row r="24" spans="1:9" x14ac:dyDescent="0.35">
      <c r="A24">
        <v>23</v>
      </c>
      <c r="B24">
        <v>23</v>
      </c>
      <c r="C24">
        <v>27.18188243322</v>
      </c>
      <c r="D24">
        <v>34.718869982281078</v>
      </c>
      <c r="E24">
        <v>27.18188243321082</v>
      </c>
      <c r="G24" s="8">
        <v>19</v>
      </c>
      <c r="H24" s="9">
        <f t="shared" si="0"/>
        <v>0.33481292393070677</v>
      </c>
      <c r="I24" s="10">
        <f t="shared" si="1"/>
        <v>2.9867425315008478</v>
      </c>
    </row>
    <row r="25" spans="1:9" x14ac:dyDescent="0.35">
      <c r="A25">
        <v>24</v>
      </c>
      <c r="B25">
        <v>24</v>
      </c>
      <c r="C25">
        <v>69.860507818249999</v>
      </c>
      <c r="D25">
        <v>70.544375871777717</v>
      </c>
      <c r="E25">
        <v>69.860507818269909</v>
      </c>
      <c r="G25" s="8">
        <v>20</v>
      </c>
      <c r="H25" s="9">
        <f t="shared" si="0"/>
        <v>0.24860783384644164</v>
      </c>
      <c r="I25" s="10">
        <f t="shared" si="1"/>
        <v>4.0223993931650321</v>
      </c>
    </row>
    <row r="26" spans="1:9" x14ac:dyDescent="0.35">
      <c r="A26">
        <v>25</v>
      </c>
      <c r="B26">
        <v>25</v>
      </c>
      <c r="C26">
        <v>153.01037824393001</v>
      </c>
      <c r="D26">
        <v>80.714052181765055</v>
      </c>
      <c r="E26">
        <v>153.0103782439576</v>
      </c>
      <c r="G26" s="8">
        <v>21</v>
      </c>
      <c r="H26" s="9">
        <f t="shared" si="0"/>
        <v>0.2220172147737442</v>
      </c>
      <c r="I26" s="10">
        <f t="shared" si="1"/>
        <v>4.5041552341744815</v>
      </c>
    </row>
    <row r="27" spans="1:9" x14ac:dyDescent="0.35">
      <c r="A27">
        <v>26</v>
      </c>
      <c r="B27">
        <v>26</v>
      </c>
      <c r="C27">
        <v>111.29739060185</v>
      </c>
      <c r="D27">
        <v>68.117789680207565</v>
      </c>
      <c r="E27">
        <v>111.2973905814151</v>
      </c>
      <c r="G27" s="8">
        <v>22</v>
      </c>
      <c r="H27" s="9">
        <f t="shared" si="0"/>
        <v>0.2366087431013017</v>
      </c>
      <c r="I27" s="10">
        <f t="shared" si="1"/>
        <v>4.2263865100363596</v>
      </c>
    </row>
    <row r="28" spans="1:9" x14ac:dyDescent="0.35">
      <c r="A28">
        <v>27</v>
      </c>
      <c r="B28">
        <v>27</v>
      </c>
      <c r="C28">
        <v>61.16368370795</v>
      </c>
      <c r="D28">
        <v>46.646642783283298</v>
      </c>
      <c r="E28">
        <v>61.163683707950362</v>
      </c>
      <c r="G28" s="8">
        <v>23</v>
      </c>
      <c r="H28" s="9">
        <f t="shared" si="0"/>
        <v>0.28337284526392387</v>
      </c>
      <c r="I28" s="10">
        <f t="shared" si="1"/>
        <v>3.5289196431952887</v>
      </c>
    </row>
    <row r="29" spans="1:9" x14ac:dyDescent="0.35">
      <c r="A29">
        <v>28</v>
      </c>
      <c r="B29">
        <v>28</v>
      </c>
      <c r="C29">
        <v>424.32641466139</v>
      </c>
      <c r="D29">
        <v>111.1969428821661</v>
      </c>
      <c r="E29">
        <v>424.32641466090422</v>
      </c>
      <c r="G29" s="8">
        <v>24</v>
      </c>
      <c r="H29" s="9">
        <f t="shared" si="0"/>
        <v>0.17640740493962756</v>
      </c>
      <c r="I29" s="10">
        <f t="shared" si="1"/>
        <v>5.6686962791739557</v>
      </c>
    </row>
    <row r="30" spans="1:9" x14ac:dyDescent="0.35">
      <c r="A30">
        <v>29</v>
      </c>
      <c r="B30">
        <v>29</v>
      </c>
      <c r="C30">
        <v>1300.98852610211</v>
      </c>
      <c r="D30">
        <v>274.95230645434958</v>
      </c>
      <c r="E30">
        <v>1300.9885261028651</v>
      </c>
      <c r="G30" s="8">
        <v>25</v>
      </c>
      <c r="H30" s="9">
        <f t="shared" si="0"/>
        <v>0.29514297477254708</v>
      </c>
      <c r="I30" s="10">
        <f t="shared" si="1"/>
        <v>3.3881883882570922</v>
      </c>
    </row>
    <row r="31" spans="1:9" x14ac:dyDescent="0.35">
      <c r="A31">
        <v>30</v>
      </c>
      <c r="B31">
        <v>30</v>
      </c>
      <c r="C31">
        <v>575.7515147132799</v>
      </c>
      <c r="D31">
        <v>165.88092781137141</v>
      </c>
      <c r="E31">
        <v>575.75151471354923</v>
      </c>
      <c r="G31" s="8">
        <v>26</v>
      </c>
      <c r="H31" s="9">
        <f t="shared" si="0"/>
        <v>0.30142117023672743</v>
      </c>
      <c r="I31" s="10">
        <f t="shared" si="1"/>
        <v>3.3176170048528077</v>
      </c>
    </row>
    <row r="32" spans="1:9" x14ac:dyDescent="0.35">
      <c r="A32">
        <v>31</v>
      </c>
      <c r="B32">
        <v>31</v>
      </c>
      <c r="C32">
        <v>49.214792093409997</v>
      </c>
      <c r="D32">
        <v>35.922221591547093</v>
      </c>
      <c r="E32">
        <v>49.214792093406302</v>
      </c>
      <c r="G32" s="8">
        <v>27</v>
      </c>
      <c r="H32" s="9">
        <f t="shared" si="0"/>
        <v>0.35323417370188753</v>
      </c>
      <c r="I32" s="10">
        <f t="shared" si="1"/>
        <v>2.8309831676817074</v>
      </c>
    </row>
    <row r="33" spans="1:9" x14ac:dyDescent="0.35">
      <c r="A33">
        <v>32</v>
      </c>
      <c r="B33">
        <v>32</v>
      </c>
      <c r="C33">
        <v>210.95334970652999</v>
      </c>
      <c r="D33">
        <v>81.486443236554493</v>
      </c>
      <c r="E33">
        <v>210.95334970650009</v>
      </c>
      <c r="G33" s="8">
        <v>28</v>
      </c>
      <c r="H33" s="9">
        <f t="shared" si="0"/>
        <v>0.43124516304664923</v>
      </c>
      <c r="I33" s="10">
        <f t="shared" si="1"/>
        <v>2.318866588404672</v>
      </c>
    </row>
    <row r="34" spans="1:9" x14ac:dyDescent="0.35">
      <c r="A34">
        <v>33</v>
      </c>
      <c r="B34">
        <v>33</v>
      </c>
      <c r="C34">
        <v>690.53461247172993</v>
      </c>
      <c r="D34">
        <v>162.61177507037269</v>
      </c>
      <c r="E34">
        <v>690.53461247165183</v>
      </c>
      <c r="G34" s="8">
        <v>29</v>
      </c>
      <c r="H34" s="9">
        <f t="shared" si="0"/>
        <v>0.21625621429713537</v>
      </c>
      <c r="I34" s="10">
        <f t="shared" si="1"/>
        <v>4.6241445742965013</v>
      </c>
    </row>
    <row r="35" spans="1:9" x14ac:dyDescent="0.35">
      <c r="A35">
        <v>34</v>
      </c>
      <c r="B35">
        <v>34</v>
      </c>
      <c r="C35">
        <v>134.13965163511</v>
      </c>
      <c r="D35">
        <v>75.793120910480766</v>
      </c>
      <c r="E35">
        <v>134.13965163507351</v>
      </c>
      <c r="G35" s="8">
        <v>30</v>
      </c>
      <c r="H35" s="9">
        <f t="shared" si="0"/>
        <v>0.26293720469214638</v>
      </c>
      <c r="I35" s="10">
        <f t="shared" si="1"/>
        <v>3.8031894389796439</v>
      </c>
    </row>
    <row r="36" spans="1:9" x14ac:dyDescent="0.35">
      <c r="A36">
        <v>35</v>
      </c>
      <c r="B36">
        <v>35</v>
      </c>
      <c r="C36">
        <v>323.80306447814002</v>
      </c>
      <c r="D36">
        <v>132.10766295602451</v>
      </c>
      <c r="E36">
        <v>323.80306447810068</v>
      </c>
      <c r="G36" s="8">
        <v>31</v>
      </c>
      <c r="H36" s="9">
        <f t="shared" si="0"/>
        <v>0.47926878455516547</v>
      </c>
      <c r="I36" s="10">
        <f t="shared" si="1"/>
        <v>2.086511853527353</v>
      </c>
    </row>
    <row r="37" spans="1:9" x14ac:dyDescent="0.35">
      <c r="A37">
        <v>36</v>
      </c>
      <c r="B37">
        <v>36</v>
      </c>
      <c r="C37">
        <v>203.42821420844999</v>
      </c>
      <c r="D37">
        <v>71.326248434948468</v>
      </c>
      <c r="E37">
        <v>203.42821420851081</v>
      </c>
      <c r="G37" s="8">
        <v>32</v>
      </c>
      <c r="H37" s="9">
        <f t="shared" si="0"/>
        <v>0.39923220380387681</v>
      </c>
      <c r="I37" s="10">
        <f t="shared" si="1"/>
        <v>2.5048079550497659</v>
      </c>
    </row>
    <row r="38" spans="1:9" x14ac:dyDescent="0.35">
      <c r="A38">
        <v>37</v>
      </c>
      <c r="B38">
        <v>37</v>
      </c>
      <c r="C38">
        <v>112.01288183526999</v>
      </c>
      <c r="D38">
        <v>67.519351043748898</v>
      </c>
      <c r="E38">
        <v>112.01288183530809</v>
      </c>
      <c r="G38" s="8">
        <v>33</v>
      </c>
      <c r="H38" s="9">
        <f t="shared" ref="H38:H69" si="2">(4*PI()*E34)/((D34)^2)</f>
        <v>0.32816430092654847</v>
      </c>
      <c r="I38" s="10">
        <f t="shared" si="1"/>
        <v>3.0472540650417228</v>
      </c>
    </row>
    <row r="39" spans="1:9" x14ac:dyDescent="0.35">
      <c r="A39">
        <v>38</v>
      </c>
      <c r="B39">
        <v>38</v>
      </c>
      <c r="C39">
        <v>457.47810321169987</v>
      </c>
      <c r="D39">
        <v>123.9116238263028</v>
      </c>
      <c r="E39">
        <v>457.47810321173989</v>
      </c>
      <c r="G39" s="8">
        <v>34</v>
      </c>
      <c r="H39" s="9">
        <f t="shared" si="2"/>
        <v>0.29343198913465618</v>
      </c>
      <c r="I39" s="10">
        <f t="shared" si="1"/>
        <v>3.4079447266436218</v>
      </c>
    </row>
    <row r="40" spans="1:9" x14ac:dyDescent="0.35">
      <c r="A40">
        <v>39</v>
      </c>
      <c r="B40">
        <v>39</v>
      </c>
      <c r="C40">
        <v>1429.3450578213001</v>
      </c>
      <c r="D40">
        <v>261.33251473574182</v>
      </c>
      <c r="E40">
        <v>1429.3450578211909</v>
      </c>
      <c r="G40" s="8">
        <v>35</v>
      </c>
      <c r="H40" s="9">
        <f t="shared" si="2"/>
        <v>0.23314966678451854</v>
      </c>
      <c r="I40" s="10">
        <f t="shared" si="1"/>
        <v>4.2890904104281624</v>
      </c>
    </row>
    <row r="41" spans="1:9" x14ac:dyDescent="0.35">
      <c r="A41">
        <v>40</v>
      </c>
      <c r="B41">
        <v>40</v>
      </c>
      <c r="C41">
        <v>1676.4635066099599</v>
      </c>
      <c r="D41">
        <v>222.92562952072291</v>
      </c>
      <c r="E41">
        <v>1676.4635066099161</v>
      </c>
      <c r="G41" s="8">
        <v>36</v>
      </c>
      <c r="H41" s="9">
        <f t="shared" si="2"/>
        <v>0.50248405698537968</v>
      </c>
      <c r="I41" s="10">
        <f t="shared" si="1"/>
        <v>1.9901128923361961</v>
      </c>
    </row>
    <row r="42" spans="1:9" x14ac:dyDescent="0.35">
      <c r="A42">
        <v>41</v>
      </c>
      <c r="B42">
        <v>41</v>
      </c>
      <c r="C42">
        <v>2092.1430679482201</v>
      </c>
      <c r="D42">
        <v>311.62470386816301</v>
      </c>
      <c r="E42">
        <v>2092.1430679468431</v>
      </c>
      <c r="G42" s="8">
        <v>37</v>
      </c>
      <c r="H42" s="9">
        <f t="shared" si="2"/>
        <v>0.30876020164888007</v>
      </c>
      <c r="I42" s="10">
        <f t="shared" si="1"/>
        <v>3.2387593823934373</v>
      </c>
    </row>
    <row r="43" spans="1:9" x14ac:dyDescent="0.35">
      <c r="A43">
        <v>42</v>
      </c>
      <c r="B43">
        <v>42</v>
      </c>
      <c r="C43">
        <v>1720.6627110214699</v>
      </c>
      <c r="D43">
        <v>249.20169704806719</v>
      </c>
      <c r="E43">
        <v>1720.662711022544</v>
      </c>
      <c r="G43" s="8">
        <v>38</v>
      </c>
      <c r="H43" s="9">
        <f t="shared" si="2"/>
        <v>0.37441744828176682</v>
      </c>
      <c r="I43" s="10">
        <f t="shared" si="1"/>
        <v>2.6708157020702004</v>
      </c>
    </row>
    <row r="44" spans="1:9" x14ac:dyDescent="0.35">
      <c r="A44">
        <v>43</v>
      </c>
      <c r="B44">
        <v>43</v>
      </c>
      <c r="C44">
        <v>1260.920183637</v>
      </c>
      <c r="D44">
        <v>264.83459758283988</v>
      </c>
      <c r="E44">
        <v>1260.920183637433</v>
      </c>
      <c r="G44" s="8">
        <v>39</v>
      </c>
      <c r="H44" s="9">
        <f t="shared" si="2"/>
        <v>0.26300260687206045</v>
      </c>
      <c r="I44" s="10">
        <f t="shared" si="1"/>
        <v>3.80224368074974</v>
      </c>
    </row>
    <row r="45" spans="1:9" x14ac:dyDescent="0.35">
      <c r="A45">
        <v>44</v>
      </c>
      <c r="B45">
        <v>44</v>
      </c>
      <c r="C45">
        <v>783.43844798821999</v>
      </c>
      <c r="D45">
        <v>196.04848103072891</v>
      </c>
      <c r="E45">
        <v>783.43844798812438</v>
      </c>
      <c r="G45" s="8">
        <v>40</v>
      </c>
      <c r="H45" s="9">
        <f t="shared" si="2"/>
        <v>0.42392005679338707</v>
      </c>
      <c r="I45" s="10">
        <f t="shared" si="1"/>
        <v>2.3589353322043607</v>
      </c>
    </row>
    <row r="46" spans="1:9" x14ac:dyDescent="0.35">
      <c r="A46">
        <v>45</v>
      </c>
      <c r="B46">
        <v>45</v>
      </c>
      <c r="C46">
        <v>377.04799387777001</v>
      </c>
      <c r="D46">
        <v>130.88649151732429</v>
      </c>
      <c r="E46">
        <v>377.0479938777151</v>
      </c>
      <c r="G46" s="8">
        <v>41</v>
      </c>
      <c r="H46" s="9">
        <f t="shared" si="2"/>
        <v>0.27073068752692531</v>
      </c>
      <c r="I46" s="10">
        <f t="shared" si="1"/>
        <v>3.6937076071235766</v>
      </c>
    </row>
    <row r="47" spans="1:9" x14ac:dyDescent="0.35">
      <c r="A47">
        <v>46</v>
      </c>
      <c r="B47">
        <v>46</v>
      </c>
      <c r="C47">
        <v>74.405833454369997</v>
      </c>
      <c r="D47">
        <v>65.266275264871936</v>
      </c>
      <c r="E47">
        <v>74.405833454375994</v>
      </c>
      <c r="G47" s="8">
        <v>42</v>
      </c>
      <c r="H47" s="9">
        <f t="shared" si="2"/>
        <v>0.34817983895911292</v>
      </c>
      <c r="I47" s="10">
        <f t="shared" si="1"/>
        <v>2.8720789893794825</v>
      </c>
    </row>
    <row r="48" spans="1:9" x14ac:dyDescent="0.35">
      <c r="A48">
        <v>47</v>
      </c>
      <c r="B48">
        <v>47</v>
      </c>
      <c r="C48">
        <v>349.54604877505</v>
      </c>
      <c r="D48">
        <v>109.14689465708609</v>
      </c>
      <c r="E48">
        <v>349.54604877482183</v>
      </c>
      <c r="G48" s="8">
        <v>43</v>
      </c>
      <c r="H48" s="9">
        <f t="shared" si="2"/>
        <v>0.22591653608979081</v>
      </c>
      <c r="I48" s="10">
        <f t="shared" si="1"/>
        <v>4.4264134768893086</v>
      </c>
    </row>
    <row r="49" spans="1:9" x14ac:dyDescent="0.35">
      <c r="A49">
        <v>48</v>
      </c>
      <c r="B49">
        <v>48</v>
      </c>
      <c r="C49">
        <v>91.720470271090008</v>
      </c>
      <c r="D49">
        <v>67.065917799823779</v>
      </c>
      <c r="E49">
        <v>91.720470271119893</v>
      </c>
      <c r="G49" s="8">
        <v>44</v>
      </c>
      <c r="H49" s="9">
        <f t="shared" si="2"/>
        <v>0.25614611993875452</v>
      </c>
      <c r="I49" s="10">
        <f t="shared" si="1"/>
        <v>3.904021658571692</v>
      </c>
    </row>
    <row r="50" spans="1:9" x14ac:dyDescent="0.35">
      <c r="A50">
        <v>49</v>
      </c>
      <c r="B50">
        <v>49</v>
      </c>
      <c r="C50">
        <v>293.21626674576009</v>
      </c>
      <c r="D50">
        <v>119.7442950552325</v>
      </c>
      <c r="E50">
        <v>293.21626674575452</v>
      </c>
      <c r="G50" s="8">
        <v>45</v>
      </c>
      <c r="H50" s="9">
        <f t="shared" si="2"/>
        <v>0.27657749937512677</v>
      </c>
      <c r="I50" s="10">
        <f t="shared" si="1"/>
        <v>3.6156231156160792</v>
      </c>
    </row>
    <row r="51" spans="1:9" x14ac:dyDescent="0.35">
      <c r="A51">
        <v>50</v>
      </c>
      <c r="B51">
        <v>50</v>
      </c>
      <c r="C51">
        <v>1634.5827902220101</v>
      </c>
      <c r="D51">
        <v>279.60263662722912</v>
      </c>
      <c r="E51">
        <v>1634.5827902214551</v>
      </c>
      <c r="G51" s="8">
        <v>46</v>
      </c>
      <c r="H51" s="9">
        <f t="shared" si="2"/>
        <v>0.21950235962716963</v>
      </c>
      <c r="I51" s="10">
        <f>1/H51</f>
        <v>4.5557596815748385</v>
      </c>
    </row>
    <row r="52" spans="1:9" x14ac:dyDescent="0.35">
      <c r="A52">
        <v>51</v>
      </c>
      <c r="B52">
        <v>51</v>
      </c>
      <c r="C52">
        <v>144.72807115297999</v>
      </c>
      <c r="D52">
        <v>80.094848450491384</v>
      </c>
      <c r="E52">
        <v>144.72807115298821</v>
      </c>
      <c r="G52" s="8">
        <v>47</v>
      </c>
      <c r="H52" s="9">
        <f t="shared" si="2"/>
        <v>0.36871558348659877</v>
      </c>
      <c r="I52" s="10">
        <f t="shared" ref="I52:I115" si="3">1/H52</f>
        <v>2.7121175366224946</v>
      </c>
    </row>
    <row r="53" spans="1:9" x14ac:dyDescent="0.35">
      <c r="A53">
        <v>52</v>
      </c>
      <c r="B53">
        <v>52</v>
      </c>
      <c r="C53">
        <v>1103.6832839649401</v>
      </c>
      <c r="D53">
        <v>232.2998146853694</v>
      </c>
      <c r="E53">
        <v>1103.683283964783</v>
      </c>
      <c r="G53" s="8">
        <v>48</v>
      </c>
      <c r="H53" s="9">
        <f t="shared" si="2"/>
        <v>0.25625502607159517</v>
      </c>
      <c r="I53" s="10">
        <f t="shared" si="3"/>
        <v>3.9023624836946991</v>
      </c>
    </row>
    <row r="54" spans="1:9" x14ac:dyDescent="0.35">
      <c r="A54">
        <v>53</v>
      </c>
      <c r="B54">
        <v>53</v>
      </c>
      <c r="C54">
        <v>1169.6155649527</v>
      </c>
      <c r="D54">
        <v>233.15652923008</v>
      </c>
      <c r="E54">
        <v>1169.6155649528939</v>
      </c>
      <c r="G54" s="8">
        <v>49</v>
      </c>
      <c r="H54" s="9">
        <f t="shared" si="2"/>
        <v>0.2569734533136519</v>
      </c>
      <c r="I54" s="10">
        <f t="shared" si="3"/>
        <v>3.8914525493006411</v>
      </c>
    </row>
    <row r="55" spans="1:9" x14ac:dyDescent="0.35">
      <c r="A55">
        <v>54</v>
      </c>
      <c r="B55">
        <v>54</v>
      </c>
      <c r="C55">
        <v>1521.5311058441</v>
      </c>
      <c r="D55">
        <v>280.30466964389029</v>
      </c>
      <c r="E55">
        <v>1521.53110584409</v>
      </c>
      <c r="G55" s="8">
        <v>50</v>
      </c>
      <c r="H55" s="9">
        <f t="shared" si="2"/>
        <v>0.26274487962043175</v>
      </c>
      <c r="I55" s="10">
        <f t="shared" si="3"/>
        <v>3.8059733131417315</v>
      </c>
    </row>
    <row r="56" spans="1:9" x14ac:dyDescent="0.35">
      <c r="A56">
        <v>55</v>
      </c>
      <c r="B56">
        <v>55</v>
      </c>
      <c r="C56">
        <v>2054.1876477186302</v>
      </c>
      <c r="D56">
        <v>348.55243752547523</v>
      </c>
      <c r="E56">
        <v>2054.187647717345</v>
      </c>
      <c r="G56" s="8">
        <v>51</v>
      </c>
      <c r="H56" s="9">
        <f t="shared" si="2"/>
        <v>0.28350026566104874</v>
      </c>
      <c r="I56" s="10">
        <f t="shared" si="3"/>
        <v>3.5273335552905412</v>
      </c>
    </row>
    <row r="57" spans="1:9" x14ac:dyDescent="0.35">
      <c r="A57">
        <v>56</v>
      </c>
      <c r="B57">
        <v>56</v>
      </c>
      <c r="C57">
        <v>371.06884576205999</v>
      </c>
      <c r="D57">
        <v>138.25723048509951</v>
      </c>
      <c r="E57">
        <v>371.06884576197263</v>
      </c>
      <c r="G57" s="8">
        <v>52</v>
      </c>
      <c r="H57" s="9">
        <f t="shared" si="2"/>
        <v>0.25701389435923022</v>
      </c>
      <c r="I57" s="10">
        <f t="shared" si="3"/>
        <v>3.8908402306152858</v>
      </c>
    </row>
    <row r="58" spans="1:9" x14ac:dyDescent="0.35">
      <c r="A58">
        <v>57</v>
      </c>
      <c r="B58">
        <v>57</v>
      </c>
      <c r="C58">
        <v>1282.5709808117499</v>
      </c>
      <c r="D58">
        <v>339.81759083680532</v>
      </c>
      <c r="E58">
        <v>1282.570980792548</v>
      </c>
      <c r="G58" s="8">
        <v>53</v>
      </c>
      <c r="H58" s="9">
        <f t="shared" si="2"/>
        <v>0.27036958821540064</v>
      </c>
      <c r="I58" s="10">
        <f t="shared" si="3"/>
        <v>3.6986408367915642</v>
      </c>
    </row>
    <row r="59" spans="1:9" x14ac:dyDescent="0.35">
      <c r="A59">
        <v>58</v>
      </c>
      <c r="B59">
        <v>58</v>
      </c>
      <c r="C59">
        <v>733.20444606283979</v>
      </c>
      <c r="D59">
        <v>189.89591808596029</v>
      </c>
      <c r="E59">
        <v>733.20444606425258</v>
      </c>
      <c r="G59" s="8">
        <v>54</v>
      </c>
      <c r="H59" s="9">
        <f t="shared" si="2"/>
        <v>0.24334926217160435</v>
      </c>
      <c r="I59" s="10">
        <f t="shared" si="3"/>
        <v>4.109320040982178</v>
      </c>
    </row>
    <row r="60" spans="1:9" x14ac:dyDescent="0.35">
      <c r="A60">
        <v>59</v>
      </c>
      <c r="B60">
        <v>59</v>
      </c>
      <c r="C60">
        <v>289.58325365860998</v>
      </c>
      <c r="D60">
        <v>114.0919870292113</v>
      </c>
      <c r="E60">
        <v>289.58325365859832</v>
      </c>
      <c r="G60" s="8">
        <v>55</v>
      </c>
      <c r="H60" s="9">
        <f t="shared" si="2"/>
        <v>0.21247788216189975</v>
      </c>
      <c r="I60" s="10">
        <f t="shared" si="3"/>
        <v>4.7063722107228063</v>
      </c>
    </row>
    <row r="61" spans="1:9" x14ac:dyDescent="0.35">
      <c r="A61">
        <v>60</v>
      </c>
      <c r="B61">
        <v>60</v>
      </c>
      <c r="C61">
        <v>873.79202876272996</v>
      </c>
      <c r="D61">
        <v>201.4084488981936</v>
      </c>
      <c r="E61">
        <v>873.79202876283045</v>
      </c>
      <c r="G61" s="8">
        <v>56</v>
      </c>
      <c r="H61" s="9">
        <f t="shared" si="2"/>
        <v>0.2439431633865996</v>
      </c>
      <c r="I61" s="10">
        <f t="shared" si="3"/>
        <v>4.0993155377558432</v>
      </c>
    </row>
    <row r="62" spans="1:9" x14ac:dyDescent="0.35">
      <c r="A62">
        <v>61</v>
      </c>
      <c r="B62">
        <v>61</v>
      </c>
      <c r="C62">
        <v>1422.7890469764</v>
      </c>
      <c r="D62">
        <v>288.35263240580218</v>
      </c>
      <c r="E62">
        <v>1422.7890469771551</v>
      </c>
      <c r="G62" s="8">
        <v>57</v>
      </c>
      <c r="H62" s="9">
        <f t="shared" si="2"/>
        <v>0.13957240444631847</v>
      </c>
      <c r="I62" s="10">
        <f t="shared" si="3"/>
        <v>7.1647400785777409</v>
      </c>
    </row>
    <row r="63" spans="1:9" x14ac:dyDescent="0.35">
      <c r="A63">
        <v>62</v>
      </c>
      <c r="B63">
        <v>62</v>
      </c>
      <c r="C63">
        <v>505.62889867103303</v>
      </c>
      <c r="D63">
        <v>154.73640844367921</v>
      </c>
      <c r="E63">
        <v>505.62889867118548</v>
      </c>
      <c r="G63" s="8">
        <v>58</v>
      </c>
      <c r="H63" s="9">
        <f t="shared" si="2"/>
        <v>0.25550752487718387</v>
      </c>
      <c r="I63" s="10">
        <f t="shared" si="3"/>
        <v>3.9137790578992742</v>
      </c>
    </row>
    <row r="64" spans="1:9" x14ac:dyDescent="0.35">
      <c r="A64">
        <v>63</v>
      </c>
      <c r="B64">
        <v>63</v>
      </c>
      <c r="C64">
        <v>76.022184386239985</v>
      </c>
      <c r="D64">
        <v>51.329674250473659</v>
      </c>
      <c r="E64">
        <v>76.022184386276805</v>
      </c>
      <c r="G64" s="8">
        <v>59</v>
      </c>
      <c r="H64" s="9">
        <f t="shared" si="2"/>
        <v>0.2795587047574104</v>
      </c>
      <c r="I64" s="10">
        <f t="shared" si="3"/>
        <v>3.5770662225229546</v>
      </c>
    </row>
    <row r="65" spans="1:9" x14ac:dyDescent="0.35">
      <c r="A65">
        <v>64</v>
      </c>
      <c r="B65">
        <v>64</v>
      </c>
      <c r="C65">
        <v>2002.5111202567</v>
      </c>
      <c r="D65">
        <v>336.35261465773431</v>
      </c>
      <c r="E65">
        <v>2002.5111202577641</v>
      </c>
      <c r="G65" s="8">
        <v>60</v>
      </c>
      <c r="H65" s="9">
        <f t="shared" si="2"/>
        <v>0.27068399204178767</v>
      </c>
      <c r="I65" s="10">
        <f t="shared" si="3"/>
        <v>3.694344805752761</v>
      </c>
    </row>
    <row r="66" spans="1:9" x14ac:dyDescent="0.35">
      <c r="A66">
        <v>65</v>
      </c>
      <c r="B66">
        <v>65</v>
      </c>
      <c r="C66">
        <v>1391.73308733059</v>
      </c>
      <c r="D66">
        <v>260.37296343671773</v>
      </c>
      <c r="E66">
        <v>1391.7330873306471</v>
      </c>
      <c r="G66" s="8">
        <v>61</v>
      </c>
      <c r="H66" s="9">
        <f t="shared" si="2"/>
        <v>0.21503172369936538</v>
      </c>
      <c r="I66" s="10">
        <f t="shared" si="3"/>
        <v>4.6504766031550497</v>
      </c>
    </row>
    <row r="67" spans="1:9" x14ac:dyDescent="0.35">
      <c r="A67">
        <v>66</v>
      </c>
      <c r="B67">
        <v>66</v>
      </c>
      <c r="C67">
        <v>1502.5240703444399</v>
      </c>
      <c r="D67">
        <v>265.59480391269011</v>
      </c>
      <c r="E67">
        <v>1502.5240703445411</v>
      </c>
      <c r="G67" s="8">
        <v>62</v>
      </c>
      <c r="H67" s="9">
        <f t="shared" si="2"/>
        <v>0.26537299566580341</v>
      </c>
      <c r="I67" s="10">
        <f t="shared" si="3"/>
        <v>3.7682809341284544</v>
      </c>
    </row>
    <row r="68" spans="1:9" x14ac:dyDescent="0.35">
      <c r="A68">
        <v>67</v>
      </c>
      <c r="B68">
        <v>67</v>
      </c>
      <c r="C68">
        <v>216.36340057925</v>
      </c>
      <c r="D68">
        <v>127.1978807942773</v>
      </c>
      <c r="E68">
        <v>216.36340057919219</v>
      </c>
      <c r="G68" s="8">
        <v>63</v>
      </c>
      <c r="H68" s="9">
        <f t="shared" si="2"/>
        <v>0.36258780393727497</v>
      </c>
      <c r="I68" s="10">
        <f t="shared" si="3"/>
        <v>2.7579526645440966</v>
      </c>
    </row>
    <row r="69" spans="1:9" x14ac:dyDescent="0.35">
      <c r="A69">
        <v>68</v>
      </c>
      <c r="B69">
        <v>68</v>
      </c>
      <c r="C69">
        <v>112.12824728612</v>
      </c>
      <c r="D69">
        <v>59.356851407113602</v>
      </c>
      <c r="E69">
        <v>112.1282472861016</v>
      </c>
      <c r="G69" s="8">
        <v>64</v>
      </c>
      <c r="H69" s="9">
        <f t="shared" si="2"/>
        <v>0.22243093344583167</v>
      </c>
      <c r="I69" s="10">
        <f t="shared" si="3"/>
        <v>4.4957775634364667</v>
      </c>
    </row>
    <row r="70" spans="1:9" x14ac:dyDescent="0.35">
      <c r="A70">
        <v>69</v>
      </c>
      <c r="B70">
        <v>69</v>
      </c>
      <c r="C70">
        <v>84.240789248349984</v>
      </c>
      <c r="D70">
        <v>60.188742185018143</v>
      </c>
      <c r="E70">
        <v>84.240789248359448</v>
      </c>
      <c r="G70" s="8">
        <v>65</v>
      </c>
      <c r="H70" s="9">
        <f t="shared" ref="H70:H101" si="4">(4*PI()*E66)/((D66)^2)</f>
        <v>0.25797287534177749</v>
      </c>
      <c r="I70" s="10">
        <f t="shared" si="3"/>
        <v>3.8763765325139001</v>
      </c>
    </row>
    <row r="71" spans="1:9" x14ac:dyDescent="0.35">
      <c r="A71">
        <v>70</v>
      </c>
      <c r="B71">
        <v>70</v>
      </c>
      <c r="C71">
        <v>1130.1707359110301</v>
      </c>
      <c r="D71">
        <v>275.74670226271547</v>
      </c>
      <c r="E71">
        <v>1130.1707359101231</v>
      </c>
      <c r="G71" s="8">
        <v>66</v>
      </c>
      <c r="H71" s="9">
        <f t="shared" si="4"/>
        <v>0.26766534961380101</v>
      </c>
      <c r="I71" s="10">
        <f t="shared" si="3"/>
        <v>3.7360084203758261</v>
      </c>
    </row>
    <row r="72" spans="1:9" x14ac:dyDescent="0.35">
      <c r="A72">
        <v>71</v>
      </c>
      <c r="B72">
        <v>71</v>
      </c>
      <c r="C72">
        <v>176.40144762783001</v>
      </c>
      <c r="D72">
        <v>69.972335131950118</v>
      </c>
      <c r="E72">
        <v>176.40144762784371</v>
      </c>
      <c r="G72" s="8">
        <v>67</v>
      </c>
      <c r="H72" s="9">
        <f t="shared" si="4"/>
        <v>0.1680482178723153</v>
      </c>
      <c r="I72" s="10">
        <f t="shared" si="3"/>
        <v>5.9506730428989725</v>
      </c>
    </row>
    <row r="73" spans="1:9" x14ac:dyDescent="0.35">
      <c r="A73">
        <v>72</v>
      </c>
      <c r="B73">
        <v>72</v>
      </c>
      <c r="C73">
        <v>56.260428720057988</v>
      </c>
      <c r="D73">
        <v>55.967573177881839</v>
      </c>
      <c r="E73">
        <v>56.260428720040053</v>
      </c>
      <c r="G73" s="8">
        <v>68</v>
      </c>
      <c r="H73" s="9">
        <f t="shared" si="4"/>
        <v>0.39992926620177804</v>
      </c>
      <c r="I73" s="10">
        <f t="shared" si="3"/>
        <v>2.5004421644288111</v>
      </c>
    </row>
    <row r="74" spans="1:9" x14ac:dyDescent="0.35">
      <c r="A74">
        <v>73</v>
      </c>
      <c r="B74">
        <v>73</v>
      </c>
      <c r="C74">
        <v>227.48858563402999</v>
      </c>
      <c r="D74">
        <v>108.279730281328</v>
      </c>
      <c r="E74">
        <v>227.48858563416761</v>
      </c>
      <c r="G74" s="8">
        <v>69</v>
      </c>
      <c r="H74" s="9">
        <f t="shared" si="4"/>
        <v>0.29221449569878188</v>
      </c>
      <c r="I74" s="10">
        <f t="shared" si="3"/>
        <v>3.4221437153850562</v>
      </c>
    </row>
    <row r="75" spans="1:9" x14ac:dyDescent="0.35">
      <c r="A75">
        <v>74</v>
      </c>
      <c r="B75">
        <v>74</v>
      </c>
      <c r="C75">
        <v>29.412198764690999</v>
      </c>
      <c r="D75">
        <v>39.77760235922203</v>
      </c>
      <c r="E75">
        <v>29.412198764685179</v>
      </c>
      <c r="G75" s="8">
        <v>70</v>
      </c>
      <c r="H75" s="9">
        <f t="shared" si="4"/>
        <v>0.1867812455421812</v>
      </c>
      <c r="I75" s="10">
        <f t="shared" si="3"/>
        <v>5.3538565775018769</v>
      </c>
    </row>
    <row r="76" spans="1:9" x14ac:dyDescent="0.35">
      <c r="A76">
        <v>75</v>
      </c>
      <c r="B76">
        <v>75</v>
      </c>
      <c r="C76">
        <v>21.511520949535999</v>
      </c>
      <c r="D76">
        <v>30.821501679271481</v>
      </c>
      <c r="E76">
        <v>21.51152094955637</v>
      </c>
      <c r="G76" s="8">
        <v>71</v>
      </c>
      <c r="H76" s="9">
        <f t="shared" si="4"/>
        <v>0.45275084943707544</v>
      </c>
      <c r="I76" s="10">
        <f t="shared" si="3"/>
        <v>2.2087203176832091</v>
      </c>
    </row>
    <row r="77" spans="1:9" x14ac:dyDescent="0.35">
      <c r="A77">
        <v>76</v>
      </c>
      <c r="B77">
        <v>76</v>
      </c>
      <c r="C77">
        <v>60.024377910730003</v>
      </c>
      <c r="D77">
        <v>56.241583397590936</v>
      </c>
      <c r="E77">
        <v>60.024377910757309</v>
      </c>
      <c r="G77" s="8">
        <v>72</v>
      </c>
      <c r="H77" s="9">
        <f t="shared" si="4"/>
        <v>0.22570436062118973</v>
      </c>
      <c r="I77" s="10">
        <f t="shared" si="3"/>
        <v>4.4305745677565671</v>
      </c>
    </row>
    <row r="78" spans="1:9" x14ac:dyDescent="0.35">
      <c r="A78">
        <v>77</v>
      </c>
      <c r="B78">
        <v>77</v>
      </c>
      <c r="C78">
        <v>200.79836453442999</v>
      </c>
      <c r="D78">
        <v>78.32032495077955</v>
      </c>
      <c r="E78">
        <v>200.7983645343607</v>
      </c>
      <c r="G78" s="8">
        <v>73</v>
      </c>
      <c r="H78" s="9">
        <f t="shared" si="4"/>
        <v>0.24382326581969627</v>
      </c>
      <c r="I78" s="10">
        <f t="shared" si="3"/>
        <v>4.1013313337353345</v>
      </c>
    </row>
    <row r="79" spans="1:9" x14ac:dyDescent="0.35">
      <c r="A79">
        <v>78</v>
      </c>
      <c r="B79">
        <v>78</v>
      </c>
      <c r="C79">
        <v>247.39514385135999</v>
      </c>
      <c r="D79">
        <v>92.259645333148256</v>
      </c>
      <c r="E79">
        <v>247.3951438516394</v>
      </c>
      <c r="G79" s="8">
        <v>74</v>
      </c>
      <c r="H79" s="9">
        <f t="shared" si="4"/>
        <v>0.23359317642678754</v>
      </c>
      <c r="I79" s="10">
        <f t="shared" si="3"/>
        <v>4.2809469664171402</v>
      </c>
    </row>
    <row r="80" spans="1:9" x14ac:dyDescent="0.35">
      <c r="A80">
        <v>79</v>
      </c>
      <c r="B80">
        <v>79</v>
      </c>
      <c r="C80">
        <v>43.310400653569999</v>
      </c>
      <c r="D80">
        <v>34.303380505556802</v>
      </c>
      <c r="E80">
        <v>43.310400653535233</v>
      </c>
      <c r="G80" s="8">
        <v>75</v>
      </c>
      <c r="H80" s="9">
        <f t="shared" si="4"/>
        <v>0.28455969901257722</v>
      </c>
      <c r="I80" s="10">
        <f t="shared" si="3"/>
        <v>3.5142010743966985</v>
      </c>
    </row>
    <row r="81" spans="1:9" x14ac:dyDescent="0.35">
      <c r="A81">
        <v>80</v>
      </c>
      <c r="B81">
        <v>80</v>
      </c>
      <c r="C81">
        <v>614.98217933496005</v>
      </c>
      <c r="D81">
        <v>223.71319157938021</v>
      </c>
      <c r="E81">
        <v>614.98217933525711</v>
      </c>
      <c r="G81" s="8">
        <v>76</v>
      </c>
      <c r="H81" s="9">
        <f t="shared" si="4"/>
        <v>0.23846379631048001</v>
      </c>
      <c r="I81" s="10">
        <f t="shared" si="3"/>
        <v>4.1935086812842624</v>
      </c>
    </row>
    <row r="82" spans="1:9" x14ac:dyDescent="0.35">
      <c r="A82">
        <v>81</v>
      </c>
      <c r="B82">
        <v>81</v>
      </c>
      <c r="C82">
        <v>136.01319505286011</v>
      </c>
      <c r="D82">
        <v>66.577802518302406</v>
      </c>
      <c r="E82">
        <v>136.01319505288839</v>
      </c>
      <c r="G82" s="8">
        <v>77</v>
      </c>
      <c r="H82" s="9">
        <f t="shared" si="4"/>
        <v>0.41135906663084637</v>
      </c>
      <c r="I82" s="10">
        <f t="shared" si="3"/>
        <v>2.4309662314977003</v>
      </c>
    </row>
    <row r="83" spans="1:9" x14ac:dyDescent="0.35">
      <c r="A83">
        <v>82</v>
      </c>
      <c r="B83">
        <v>82</v>
      </c>
      <c r="C83">
        <v>1600.9174033172601</v>
      </c>
      <c r="D83">
        <v>263.85783917703691</v>
      </c>
      <c r="E83">
        <v>1600.9174033167981</v>
      </c>
      <c r="G83" s="8">
        <v>78</v>
      </c>
      <c r="H83" s="9">
        <f t="shared" si="4"/>
        <v>0.36523927588064414</v>
      </c>
      <c r="I83" s="10">
        <f t="shared" si="3"/>
        <v>2.7379311756350875</v>
      </c>
    </row>
    <row r="84" spans="1:9" x14ac:dyDescent="0.35">
      <c r="A84">
        <v>83</v>
      </c>
      <c r="B84">
        <v>83</v>
      </c>
      <c r="C84">
        <v>255.47982101898</v>
      </c>
      <c r="D84">
        <v>94.385807888421766</v>
      </c>
      <c r="E84">
        <v>255.47982101898961</v>
      </c>
      <c r="G84" s="8">
        <v>79</v>
      </c>
      <c r="H84" s="9">
        <f t="shared" si="4"/>
        <v>0.46251755792344862</v>
      </c>
      <c r="I84" s="10">
        <f t="shared" si="3"/>
        <v>2.1620800829479219</v>
      </c>
    </row>
    <row r="85" spans="1:9" x14ac:dyDescent="0.35">
      <c r="A85">
        <v>84</v>
      </c>
      <c r="B85">
        <v>84</v>
      </c>
      <c r="C85">
        <v>523.91441099593999</v>
      </c>
      <c r="D85">
        <v>175.30147165372409</v>
      </c>
      <c r="E85">
        <v>523.91441099597296</v>
      </c>
      <c r="G85" s="8">
        <v>80</v>
      </c>
      <c r="H85" s="9">
        <f t="shared" si="4"/>
        <v>0.15441490118796911</v>
      </c>
      <c r="I85" s="10">
        <f t="shared" si="3"/>
        <v>6.4760589315321386</v>
      </c>
    </row>
    <row r="86" spans="1:9" x14ac:dyDescent="0.35">
      <c r="A86">
        <v>85</v>
      </c>
      <c r="B86">
        <v>85</v>
      </c>
      <c r="C86">
        <v>210.93619170097</v>
      </c>
      <c r="D86">
        <v>82.699902284873971</v>
      </c>
      <c r="E86">
        <v>210.93619170098199</v>
      </c>
      <c r="G86" s="8">
        <v>81</v>
      </c>
      <c r="H86" s="9">
        <f t="shared" si="4"/>
        <v>0.38559553236876892</v>
      </c>
      <c r="I86" s="10">
        <f t="shared" si="3"/>
        <v>2.5933910433475615</v>
      </c>
    </row>
    <row r="87" spans="1:9" x14ac:dyDescent="0.35">
      <c r="A87">
        <v>86</v>
      </c>
      <c r="B87">
        <v>86</v>
      </c>
      <c r="C87">
        <v>1866.9080011062799</v>
      </c>
      <c r="D87">
        <v>257.57100518998948</v>
      </c>
      <c r="E87">
        <v>1866.9080011047699</v>
      </c>
      <c r="G87" s="8">
        <v>82</v>
      </c>
      <c r="H87" s="9">
        <f t="shared" si="4"/>
        <v>0.28896070402825691</v>
      </c>
      <c r="I87" s="10">
        <f t="shared" si="3"/>
        <v>3.4606781685519841</v>
      </c>
    </row>
    <row r="88" spans="1:9" x14ac:dyDescent="0.35">
      <c r="A88">
        <v>87</v>
      </c>
      <c r="B88">
        <v>87</v>
      </c>
      <c r="C88">
        <v>295.40805532338999</v>
      </c>
      <c r="D88">
        <v>103.790436004943</v>
      </c>
      <c r="E88">
        <v>295.40805532336873</v>
      </c>
      <c r="G88" s="8">
        <v>83</v>
      </c>
      <c r="H88" s="9">
        <f t="shared" si="4"/>
        <v>0.36037368634541578</v>
      </c>
      <c r="I88" s="10">
        <f t="shared" si="3"/>
        <v>2.7748973853809811</v>
      </c>
    </row>
    <row r="89" spans="1:9" x14ac:dyDescent="0.35">
      <c r="A89">
        <v>88</v>
      </c>
      <c r="B89">
        <v>88</v>
      </c>
      <c r="C89">
        <v>161.29759531580001</v>
      </c>
      <c r="D89">
        <v>81.441933024175725</v>
      </c>
      <c r="E89">
        <v>161.29759531586311</v>
      </c>
      <c r="G89" s="8">
        <v>84</v>
      </c>
      <c r="H89" s="9">
        <f t="shared" si="4"/>
        <v>0.21423927229095208</v>
      </c>
      <c r="I89" s="10">
        <f t="shared" si="3"/>
        <v>4.6676782893564415</v>
      </c>
    </row>
    <row r="90" spans="1:9" x14ac:dyDescent="0.35">
      <c r="A90">
        <v>89</v>
      </c>
      <c r="B90">
        <v>89</v>
      </c>
      <c r="C90">
        <v>75.857398984299991</v>
      </c>
      <c r="D90">
        <v>55.485029087188551</v>
      </c>
      <c r="E90">
        <v>75.857398984315907</v>
      </c>
      <c r="G90" s="8">
        <v>85</v>
      </c>
      <c r="H90" s="9">
        <f t="shared" si="4"/>
        <v>0.38757073100310524</v>
      </c>
      <c r="I90" s="10">
        <f t="shared" si="3"/>
        <v>2.5801741979117301</v>
      </c>
    </row>
    <row r="91" spans="1:9" x14ac:dyDescent="0.35">
      <c r="A91">
        <v>90</v>
      </c>
      <c r="B91">
        <v>90</v>
      </c>
      <c r="C91">
        <v>2818.7915508650999</v>
      </c>
      <c r="D91">
        <v>414.84486138288582</v>
      </c>
      <c r="E91">
        <v>2818.7915508664009</v>
      </c>
      <c r="G91" s="8">
        <v>86</v>
      </c>
      <c r="H91" s="9">
        <f t="shared" si="4"/>
        <v>0.35362164111896671</v>
      </c>
      <c r="I91" s="10">
        <f t="shared" si="3"/>
        <v>2.8278812259218498</v>
      </c>
    </row>
    <row r="92" spans="1:9" x14ac:dyDescent="0.35">
      <c r="A92">
        <v>91</v>
      </c>
      <c r="B92">
        <v>91</v>
      </c>
      <c r="C92">
        <v>2709.0118190876801</v>
      </c>
      <c r="D92">
        <v>442.54007149448091</v>
      </c>
      <c r="E92">
        <v>2709.0118190877802</v>
      </c>
      <c r="G92" s="8">
        <v>87</v>
      </c>
      <c r="H92" s="9">
        <f t="shared" si="4"/>
        <v>0.34460178681651799</v>
      </c>
      <c r="I92" s="10">
        <f t="shared" si="3"/>
        <v>2.9019002171699317</v>
      </c>
    </row>
    <row r="93" spans="1:9" x14ac:dyDescent="0.35">
      <c r="A93">
        <v>92</v>
      </c>
      <c r="B93">
        <v>92</v>
      </c>
      <c r="C93">
        <v>43.930813466590003</v>
      </c>
      <c r="D93">
        <v>42.046789503709789</v>
      </c>
      <c r="E93">
        <v>43.930813466600327</v>
      </c>
      <c r="G93" s="8">
        <v>88</v>
      </c>
      <c r="H93" s="9">
        <f t="shared" si="4"/>
        <v>0.30559173955011354</v>
      </c>
      <c r="I93" s="10">
        <f t="shared" si="3"/>
        <v>3.2723397611211</v>
      </c>
    </row>
    <row r="94" spans="1:9" x14ac:dyDescent="0.35">
      <c r="A94">
        <v>93</v>
      </c>
      <c r="B94">
        <v>93</v>
      </c>
      <c r="C94">
        <v>1717.96650961214</v>
      </c>
      <c r="D94">
        <v>307.99409040255978</v>
      </c>
      <c r="E94">
        <v>1717.966509612324</v>
      </c>
      <c r="G94" s="8">
        <v>89</v>
      </c>
      <c r="H94" s="9">
        <f t="shared" si="4"/>
        <v>0.30963937015008591</v>
      </c>
      <c r="I94" s="10">
        <f t="shared" si="3"/>
        <v>3.2295634741644386</v>
      </c>
    </row>
    <row r="95" spans="1:9" x14ac:dyDescent="0.35">
      <c r="A95">
        <v>94</v>
      </c>
      <c r="B95">
        <v>94</v>
      </c>
      <c r="C95">
        <v>40.218427362283002</v>
      </c>
      <c r="D95">
        <v>50.432407149876269</v>
      </c>
      <c r="E95">
        <v>40.218427362288168</v>
      </c>
      <c r="G95" s="8">
        <v>90</v>
      </c>
      <c r="H95" s="9">
        <f t="shared" si="4"/>
        <v>0.20582655030033123</v>
      </c>
      <c r="I95" s="10">
        <f t="shared" si="3"/>
        <v>4.8584597008542039</v>
      </c>
    </row>
    <row r="96" spans="1:9" x14ac:dyDescent="0.35">
      <c r="A96">
        <v>95</v>
      </c>
      <c r="B96">
        <v>95</v>
      </c>
      <c r="C96">
        <v>401.88606939255999</v>
      </c>
      <c r="D96">
        <v>168.1716800413121</v>
      </c>
      <c r="E96">
        <v>401.88606939296278</v>
      </c>
      <c r="G96" s="8">
        <v>91</v>
      </c>
      <c r="H96" s="9">
        <f t="shared" si="4"/>
        <v>0.17382632979130125</v>
      </c>
      <c r="I96" s="10">
        <f t="shared" si="3"/>
        <v>5.752868401470689</v>
      </c>
    </row>
    <row r="97" spans="1:9" x14ac:dyDescent="0.35">
      <c r="A97">
        <v>96</v>
      </c>
      <c r="B97">
        <v>96</v>
      </c>
      <c r="C97">
        <v>454.78552508125</v>
      </c>
      <c r="D97">
        <v>120.0783895991278</v>
      </c>
      <c r="E97">
        <v>454.78552508129138</v>
      </c>
      <c r="G97" s="8">
        <v>92</v>
      </c>
      <c r="H97" s="9">
        <f t="shared" si="4"/>
        <v>0.31225789505425872</v>
      </c>
      <c r="I97" s="10">
        <f t="shared" si="3"/>
        <v>3.2024810768234939</v>
      </c>
    </row>
    <row r="98" spans="1:9" x14ac:dyDescent="0.35">
      <c r="A98">
        <v>97</v>
      </c>
      <c r="B98">
        <v>97</v>
      </c>
      <c r="C98">
        <v>990.39493675177016</v>
      </c>
      <c r="D98">
        <v>234.47389436789231</v>
      </c>
      <c r="E98">
        <v>990.39493675197673</v>
      </c>
      <c r="G98" s="8">
        <v>93</v>
      </c>
      <c r="H98" s="9">
        <f t="shared" si="4"/>
        <v>0.22758298541043606</v>
      </c>
      <c r="I98" s="10">
        <f t="shared" si="3"/>
        <v>4.3940015910967301</v>
      </c>
    </row>
    <row r="99" spans="1:9" x14ac:dyDescent="0.35">
      <c r="A99">
        <v>98</v>
      </c>
      <c r="B99">
        <v>98</v>
      </c>
      <c r="C99">
        <v>40.527852141071001</v>
      </c>
      <c r="D99">
        <v>43.909278286098207</v>
      </c>
      <c r="E99">
        <v>40.527852141054751</v>
      </c>
      <c r="G99" s="8">
        <v>94</v>
      </c>
      <c r="H99" s="9">
        <f t="shared" si="4"/>
        <v>0.19870809206147366</v>
      </c>
      <c r="I99" s="10">
        <f t="shared" si="3"/>
        <v>5.0325076831326694</v>
      </c>
    </row>
    <row r="100" spans="1:9" x14ac:dyDescent="0.35">
      <c r="A100">
        <v>99</v>
      </c>
      <c r="B100">
        <v>99</v>
      </c>
      <c r="C100">
        <v>213.85913749062999</v>
      </c>
      <c r="D100">
        <v>103.6523444325438</v>
      </c>
      <c r="E100">
        <v>213.85913747577891</v>
      </c>
      <c r="G100" s="8">
        <v>95</v>
      </c>
      <c r="H100" s="9">
        <f t="shared" si="4"/>
        <v>0.17856942116269903</v>
      </c>
      <c r="I100" s="10">
        <f t="shared" si="3"/>
        <v>5.6000629530454447</v>
      </c>
    </row>
    <row r="101" spans="1:9" x14ac:dyDescent="0.35">
      <c r="A101">
        <v>100</v>
      </c>
      <c r="B101">
        <v>100</v>
      </c>
      <c r="C101">
        <v>738.53933059566009</v>
      </c>
      <c r="D101">
        <v>247.9623302142268</v>
      </c>
      <c r="E101">
        <v>738.53933059555163</v>
      </c>
      <c r="G101" s="8">
        <v>96</v>
      </c>
      <c r="H101" s="9">
        <f t="shared" si="4"/>
        <v>0.39635723293930053</v>
      </c>
      <c r="I101" s="10">
        <f t="shared" si="3"/>
        <v>2.5229765395832788</v>
      </c>
    </row>
    <row r="102" spans="1:9" x14ac:dyDescent="0.35">
      <c r="A102">
        <v>101</v>
      </c>
      <c r="B102">
        <v>101</v>
      </c>
      <c r="C102">
        <v>2482.4704975969498</v>
      </c>
      <c r="D102">
        <v>368.12250412297823</v>
      </c>
      <c r="E102">
        <v>2482.4704975967229</v>
      </c>
      <c r="G102" s="8">
        <v>97</v>
      </c>
      <c r="H102" s="9">
        <f t="shared" ref="H102:H129" si="5">(4*PI()*E98)/((D98)^2)</f>
        <v>0.22637542677942629</v>
      </c>
      <c r="I102" s="10">
        <f t="shared" si="3"/>
        <v>4.4174405951506888</v>
      </c>
    </row>
    <row r="103" spans="1:9" x14ac:dyDescent="0.35">
      <c r="A103">
        <v>102</v>
      </c>
      <c r="B103">
        <v>102</v>
      </c>
      <c r="C103">
        <v>2335.5933319650999</v>
      </c>
      <c r="D103">
        <v>522.62738239648581</v>
      </c>
      <c r="E103">
        <v>2335.5933319650339</v>
      </c>
      <c r="G103" s="8">
        <v>98</v>
      </c>
      <c r="H103" s="9">
        <f t="shared" si="5"/>
        <v>0.2641501454984016</v>
      </c>
      <c r="I103" s="10">
        <f t="shared" si="3"/>
        <v>3.7857257209273469</v>
      </c>
    </row>
    <row r="104" spans="1:9" x14ac:dyDescent="0.35">
      <c r="A104">
        <v>103</v>
      </c>
      <c r="B104">
        <v>103</v>
      </c>
      <c r="C104">
        <v>1771.9248448539399</v>
      </c>
      <c r="D104">
        <v>330.48827786989762</v>
      </c>
      <c r="E104">
        <v>1771.924844854907</v>
      </c>
      <c r="G104" s="8">
        <v>99</v>
      </c>
      <c r="H104" s="9">
        <f t="shared" si="5"/>
        <v>0.25013785187964549</v>
      </c>
      <c r="I104" s="10">
        <f t="shared" si="3"/>
        <v>3.9977955854564255</v>
      </c>
    </row>
    <row r="105" spans="1:9" x14ac:dyDescent="0.35">
      <c r="A105">
        <v>104</v>
      </c>
      <c r="B105">
        <v>104</v>
      </c>
      <c r="C105">
        <v>391.57301304714002</v>
      </c>
      <c r="D105">
        <v>134.93606366884509</v>
      </c>
      <c r="E105">
        <v>391.5730130472034</v>
      </c>
      <c r="G105" s="8">
        <v>100</v>
      </c>
      <c r="H105" s="9">
        <f t="shared" si="5"/>
        <v>0.15094268621174292</v>
      </c>
      <c r="I105" s="10">
        <f t="shared" si="3"/>
        <v>6.6250311631343077</v>
      </c>
    </row>
    <row r="106" spans="1:9" x14ac:dyDescent="0.35">
      <c r="A106">
        <v>105</v>
      </c>
      <c r="B106">
        <v>105</v>
      </c>
      <c r="C106">
        <v>541.55048020397999</v>
      </c>
      <c r="D106">
        <v>195.55703200738111</v>
      </c>
      <c r="E106">
        <v>541.55048020398749</v>
      </c>
      <c r="G106" s="8">
        <v>101</v>
      </c>
      <c r="H106" s="9">
        <f t="shared" si="5"/>
        <v>0.23020207009186167</v>
      </c>
      <c r="I106" s="10">
        <f t="shared" si="3"/>
        <v>4.3440095894921882</v>
      </c>
    </row>
    <row r="107" spans="1:9" x14ac:dyDescent="0.35">
      <c r="A107">
        <v>106</v>
      </c>
      <c r="B107">
        <v>106</v>
      </c>
      <c r="C107">
        <v>113.20496997316999</v>
      </c>
      <c r="D107">
        <v>56.808541398291723</v>
      </c>
      <c r="E107">
        <v>113.2049699731447</v>
      </c>
      <c r="G107" s="8">
        <v>102</v>
      </c>
      <c r="H107" s="9">
        <f t="shared" si="5"/>
        <v>0.10745404534727662</v>
      </c>
      <c r="I107" s="10">
        <f t="shared" si="3"/>
        <v>9.3063038880308149</v>
      </c>
    </row>
    <row r="108" spans="1:9" x14ac:dyDescent="0.35">
      <c r="A108">
        <v>107</v>
      </c>
      <c r="B108">
        <v>107</v>
      </c>
      <c r="C108">
        <v>249.71741072574011</v>
      </c>
      <c r="D108">
        <v>80.515434165318666</v>
      </c>
      <c r="E108">
        <v>249.71741072567639</v>
      </c>
      <c r="G108" s="8">
        <v>103</v>
      </c>
      <c r="H108" s="9">
        <f t="shared" si="5"/>
        <v>0.2038651736808974</v>
      </c>
      <c r="I108" s="10">
        <f t="shared" si="3"/>
        <v>4.905202698158063</v>
      </c>
    </row>
    <row r="109" spans="1:9" x14ac:dyDescent="0.35">
      <c r="A109">
        <v>108</v>
      </c>
      <c r="B109">
        <v>108</v>
      </c>
      <c r="C109">
        <v>2426.1321867813499</v>
      </c>
      <c r="D109">
        <v>361.47801866337562</v>
      </c>
      <c r="E109">
        <v>2426.1321867814431</v>
      </c>
      <c r="G109" s="8">
        <v>104</v>
      </c>
      <c r="H109" s="9">
        <f t="shared" si="5"/>
        <v>0.27025052307604747</v>
      </c>
      <c r="I109" s="10">
        <f t="shared" si="3"/>
        <v>3.7002703588425758</v>
      </c>
    </row>
    <row r="110" spans="1:9" x14ac:dyDescent="0.35">
      <c r="A110">
        <v>109</v>
      </c>
      <c r="B110">
        <v>109</v>
      </c>
      <c r="C110">
        <v>59.089480968178009</v>
      </c>
      <c r="D110">
        <v>78.412898428071159</v>
      </c>
      <c r="E110">
        <v>59.089480968210388</v>
      </c>
      <c r="G110" s="8">
        <v>105</v>
      </c>
      <c r="H110" s="9">
        <f t="shared" si="5"/>
        <v>0.17795161536403839</v>
      </c>
      <c r="I110" s="10">
        <f t="shared" si="3"/>
        <v>5.6195050432910341</v>
      </c>
    </row>
    <row r="111" spans="1:9" x14ac:dyDescent="0.35">
      <c r="A111">
        <v>110</v>
      </c>
      <c r="B111">
        <v>110</v>
      </c>
      <c r="C111">
        <v>63.850462101460998</v>
      </c>
      <c r="D111">
        <v>51.111747033262461</v>
      </c>
      <c r="E111">
        <v>63.850462101444677</v>
      </c>
      <c r="G111" s="8">
        <v>106</v>
      </c>
      <c r="H111" s="9">
        <f t="shared" si="5"/>
        <v>0.44080659220013346</v>
      </c>
      <c r="I111" s="10">
        <f t="shared" si="3"/>
        <v>2.2685686142052601</v>
      </c>
    </row>
    <row r="112" spans="1:9" x14ac:dyDescent="0.35">
      <c r="A112">
        <v>111</v>
      </c>
      <c r="B112">
        <v>111</v>
      </c>
      <c r="C112">
        <v>37.07721317392199</v>
      </c>
      <c r="D112">
        <v>57.525031903076552</v>
      </c>
      <c r="E112">
        <v>37.077213173938667</v>
      </c>
      <c r="G112" s="8">
        <v>107</v>
      </c>
      <c r="H112" s="9">
        <f t="shared" si="5"/>
        <v>0.48406135139487827</v>
      </c>
      <c r="I112" s="10">
        <f t="shared" si="3"/>
        <v>2.0658538367469026</v>
      </c>
    </row>
    <row r="113" spans="1:9" x14ac:dyDescent="0.35">
      <c r="A113">
        <v>112</v>
      </c>
      <c r="B113">
        <v>112</v>
      </c>
      <c r="C113">
        <v>233.161450211757</v>
      </c>
      <c r="D113">
        <v>100.2433896329548</v>
      </c>
      <c r="E113">
        <v>233.16145021154179</v>
      </c>
      <c r="G113" s="8">
        <v>108</v>
      </c>
      <c r="H113" s="9">
        <f t="shared" si="5"/>
        <v>0.23332460390404761</v>
      </c>
      <c r="I113" s="10">
        <f t="shared" si="3"/>
        <v>4.2858746281692603</v>
      </c>
    </row>
    <row r="114" spans="1:9" x14ac:dyDescent="0.35">
      <c r="A114">
        <v>113</v>
      </c>
      <c r="B114">
        <v>113</v>
      </c>
      <c r="C114">
        <v>100.752207900548</v>
      </c>
      <c r="D114">
        <v>109.48163543773499</v>
      </c>
      <c r="E114">
        <v>100.75220790047329</v>
      </c>
      <c r="G114" s="8">
        <v>109</v>
      </c>
      <c r="H114" s="9">
        <f t="shared" si="5"/>
        <v>0.12076609533377232</v>
      </c>
      <c r="I114" s="10">
        <f t="shared" si="3"/>
        <v>8.2804697563186789</v>
      </c>
    </row>
    <row r="115" spans="1:9" x14ac:dyDescent="0.35">
      <c r="A115">
        <v>114</v>
      </c>
      <c r="B115">
        <v>114</v>
      </c>
      <c r="C115">
        <v>265.25837407915202</v>
      </c>
      <c r="D115">
        <v>111.90955305986481</v>
      </c>
      <c r="E115">
        <v>265.25837407918817</v>
      </c>
      <c r="G115" s="8">
        <v>110</v>
      </c>
      <c r="H115" s="9">
        <f t="shared" si="5"/>
        <v>0.30713722591004761</v>
      </c>
      <c r="I115" s="10">
        <f t="shared" si="3"/>
        <v>3.2558736474779311</v>
      </c>
    </row>
    <row r="116" spans="1:9" x14ac:dyDescent="0.35">
      <c r="A116">
        <v>115</v>
      </c>
      <c r="B116">
        <v>115</v>
      </c>
      <c r="C116">
        <v>478.84970802448089</v>
      </c>
      <c r="D116">
        <v>121.79053383190811</v>
      </c>
      <c r="E116">
        <v>478.84970802450169</v>
      </c>
      <c r="G116" s="8">
        <v>111</v>
      </c>
      <c r="H116" s="9">
        <f t="shared" si="5"/>
        <v>0.1408001804982229</v>
      </c>
      <c r="I116" s="10">
        <f t="shared" ref="I116:I129" si="6">1/H116</f>
        <v>7.1022636225428801</v>
      </c>
    </row>
    <row r="117" spans="1:9" x14ac:dyDescent="0.35">
      <c r="A117">
        <v>116</v>
      </c>
      <c r="B117">
        <v>116</v>
      </c>
      <c r="C117">
        <v>1548.5551618096999</v>
      </c>
      <c r="D117">
        <v>263.30411925885801</v>
      </c>
      <c r="E117">
        <v>1548.5551618099919</v>
      </c>
      <c r="G117" s="8">
        <v>112</v>
      </c>
      <c r="H117" s="9">
        <f t="shared" si="5"/>
        <v>0.29157824990333003</v>
      </c>
      <c r="I117" s="10">
        <f t="shared" si="6"/>
        <v>3.4296110918133995</v>
      </c>
    </row>
    <row r="118" spans="1:9" x14ac:dyDescent="0.35">
      <c r="A118">
        <v>117</v>
      </c>
      <c r="B118">
        <v>117</v>
      </c>
      <c r="C118">
        <v>67.682496302570001</v>
      </c>
      <c r="D118">
        <v>59.042633300013399</v>
      </c>
      <c r="E118">
        <v>67.682496302530311</v>
      </c>
      <c r="G118" s="8">
        <v>113</v>
      </c>
      <c r="H118" s="9">
        <f t="shared" si="5"/>
        <v>0.10562868753009157</v>
      </c>
      <c r="I118" s="10">
        <f t="shared" si="6"/>
        <v>9.4671251095032236</v>
      </c>
    </row>
    <row r="119" spans="1:9" x14ac:dyDescent="0.35">
      <c r="A119">
        <v>118</v>
      </c>
      <c r="B119">
        <v>118</v>
      </c>
      <c r="C119">
        <v>652.5204351008997</v>
      </c>
      <c r="D119">
        <v>193.91788128434141</v>
      </c>
      <c r="E119">
        <v>652.52043510102328</v>
      </c>
      <c r="G119" s="8">
        <v>114</v>
      </c>
      <c r="H119" s="9">
        <f t="shared" si="5"/>
        <v>0.26616113799632068</v>
      </c>
      <c r="I119" s="10">
        <f t="shared" si="6"/>
        <v>3.7571224992802055</v>
      </c>
    </row>
    <row r="120" spans="1:9" x14ac:dyDescent="0.35">
      <c r="A120">
        <v>119</v>
      </c>
      <c r="B120">
        <v>119</v>
      </c>
      <c r="C120">
        <v>141.18311223246999</v>
      </c>
      <c r="D120">
        <v>96.456708620646154</v>
      </c>
      <c r="E120">
        <v>141.18311223254531</v>
      </c>
      <c r="G120" s="8">
        <v>115</v>
      </c>
      <c r="H120" s="9">
        <f t="shared" si="5"/>
        <v>0.40567852903848101</v>
      </c>
      <c r="I120" s="10">
        <f t="shared" si="6"/>
        <v>2.4650059799076627</v>
      </c>
    </row>
    <row r="121" spans="1:9" x14ac:dyDescent="0.35">
      <c r="A121">
        <v>120</v>
      </c>
      <c r="B121">
        <v>120</v>
      </c>
      <c r="C121">
        <v>651.39893007887008</v>
      </c>
      <c r="D121">
        <v>164.97002872514571</v>
      </c>
      <c r="E121">
        <v>651.39893007861247</v>
      </c>
      <c r="G121" s="8">
        <v>116</v>
      </c>
      <c r="H121" s="9">
        <f t="shared" si="5"/>
        <v>0.2806863139264878</v>
      </c>
      <c r="I121" s="10">
        <f t="shared" si="6"/>
        <v>3.562695971923667</v>
      </c>
    </row>
    <row r="122" spans="1:9" x14ac:dyDescent="0.35">
      <c r="A122">
        <v>121</v>
      </c>
      <c r="B122">
        <v>121</v>
      </c>
      <c r="C122">
        <v>1974.7651101874801</v>
      </c>
      <c r="D122">
        <v>434.63246602965648</v>
      </c>
      <c r="E122">
        <v>1974.765110187275</v>
      </c>
      <c r="G122" s="8">
        <v>117</v>
      </c>
      <c r="H122" s="9">
        <f t="shared" si="5"/>
        <v>0.24398031893723068</v>
      </c>
      <c r="I122" s="10">
        <f t="shared" si="6"/>
        <v>4.0986912565569362</v>
      </c>
    </row>
    <row r="123" spans="1:9" x14ac:dyDescent="0.35">
      <c r="A123">
        <v>122</v>
      </c>
      <c r="B123">
        <v>122</v>
      </c>
      <c r="C123">
        <v>2561.8388516786999</v>
      </c>
      <c r="D123">
        <v>292.20647924872952</v>
      </c>
      <c r="E123">
        <v>2561.8388516790028</v>
      </c>
      <c r="G123" s="8">
        <v>118</v>
      </c>
      <c r="H123" s="9">
        <f t="shared" si="5"/>
        <v>0.21805611297121866</v>
      </c>
      <c r="I123" s="10">
        <f t="shared" si="6"/>
        <v>4.5859755380120459</v>
      </c>
    </row>
    <row r="124" spans="1:9" x14ac:dyDescent="0.35">
      <c r="A124">
        <v>123</v>
      </c>
      <c r="B124">
        <v>123</v>
      </c>
      <c r="C124">
        <v>345.29165268507012</v>
      </c>
      <c r="D124">
        <v>114.1280398106444</v>
      </c>
      <c r="E124">
        <v>345.29165268510218</v>
      </c>
      <c r="G124" s="8">
        <v>119</v>
      </c>
      <c r="H124" s="9">
        <f t="shared" si="5"/>
        <v>0.19068992077688166</v>
      </c>
      <c r="I124" s="10">
        <f t="shared" si="6"/>
        <v>5.2441156613099569</v>
      </c>
    </row>
    <row r="125" spans="1:9" x14ac:dyDescent="0.35">
      <c r="A125">
        <v>124</v>
      </c>
      <c r="B125">
        <v>124</v>
      </c>
      <c r="C125">
        <v>303.17149829418997</v>
      </c>
      <c r="D125">
        <v>118.9178237586984</v>
      </c>
      <c r="E125">
        <v>303.1714982941885</v>
      </c>
      <c r="G125" s="8">
        <v>120</v>
      </c>
      <c r="H125" s="9">
        <f t="shared" si="5"/>
        <v>0.30077851089333513</v>
      </c>
      <c r="I125" s="10">
        <f t="shared" si="6"/>
        <v>3.3247056015734757</v>
      </c>
    </row>
    <row r="126" spans="1:9" x14ac:dyDescent="0.35">
      <c r="G126" s="8">
        <v>121</v>
      </c>
      <c r="H126" s="9">
        <f t="shared" si="5"/>
        <v>0.13136539669588485</v>
      </c>
      <c r="I126" s="10">
        <f t="shared" si="6"/>
        <v>7.6123547384021721</v>
      </c>
    </row>
    <row r="127" spans="1:9" x14ac:dyDescent="0.35">
      <c r="G127" s="8">
        <v>122</v>
      </c>
      <c r="H127" s="9">
        <f t="shared" si="5"/>
        <v>0.37703527881369187</v>
      </c>
      <c r="I127" s="10">
        <f t="shared" si="6"/>
        <v>2.652271700267443</v>
      </c>
    </row>
    <row r="128" spans="1:9" x14ac:dyDescent="0.35">
      <c r="G128" s="8">
        <v>123</v>
      </c>
      <c r="H128" s="9">
        <f t="shared" si="5"/>
        <v>0.33312806886826823</v>
      </c>
      <c r="I128" s="10">
        <f t="shared" si="6"/>
        <v>3.0018485184910637</v>
      </c>
    </row>
    <row r="129" spans="7:9" x14ac:dyDescent="0.35">
      <c r="G129" s="8">
        <v>124</v>
      </c>
      <c r="H129" s="9">
        <f t="shared" si="5"/>
        <v>0.26940417910034037</v>
      </c>
      <c r="I129" s="10">
        <f t="shared" si="6"/>
        <v>3.7118949057859534</v>
      </c>
    </row>
    <row r="130" spans="7:9" x14ac:dyDescent="0.35">
      <c r="G130" s="39" t="s">
        <v>14</v>
      </c>
      <c r="H130" s="40"/>
      <c r="I130" s="43">
        <f>SUM(I6:I129)</f>
        <v>501.43801059996241</v>
      </c>
    </row>
    <row r="131" spans="7:9" x14ac:dyDescent="0.35">
      <c r="G131" s="41" t="s">
        <v>15</v>
      </c>
      <c r="H131" s="42"/>
      <c r="I131" s="44"/>
    </row>
  </sheetData>
  <mergeCells count="8">
    <mergeCell ref="G130:H130"/>
    <mergeCell ref="I130:I131"/>
    <mergeCell ref="G131:H131"/>
    <mergeCell ref="G1:I1"/>
    <mergeCell ref="G2:H2"/>
    <mergeCell ref="I2:I3"/>
    <mergeCell ref="G3:H3"/>
    <mergeCell ref="G4:I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A63A-E609-45E6-A266-FEFE205C7A04}">
  <dimension ref="A1:L131"/>
  <sheetViews>
    <sheetView workbookViewId="0"/>
  </sheetViews>
  <sheetFormatPr defaultRowHeight="14.5" x14ac:dyDescent="0.35"/>
  <cols>
    <col min="1" max="1" width="10.1796875" bestFit="1" customWidth="1"/>
    <col min="2" max="2" width="7.90625" bestFit="1" customWidth="1"/>
    <col min="3" max="3" width="23.36328125" bestFit="1" customWidth="1"/>
    <col min="4" max="4" width="17.81640625" style="4" bestFit="1" customWidth="1"/>
    <col min="5" max="5" width="17.81640625" bestFit="1" customWidth="1"/>
    <col min="8" max="8" width="19" bestFit="1" customWidth="1"/>
    <col min="9" max="9" width="18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G1" s="33" t="s">
        <v>9</v>
      </c>
      <c r="H1" s="34"/>
      <c r="I1" s="35"/>
    </row>
    <row r="2" spans="1:12" x14ac:dyDescent="0.35">
      <c r="A2">
        <v>1</v>
      </c>
      <c r="B2">
        <v>1</v>
      </c>
      <c r="C2">
        <v>1321.7655748471</v>
      </c>
      <c r="D2">
        <v>239.74840565269119</v>
      </c>
      <c r="E2">
        <v>1321.765574846884</v>
      </c>
      <c r="G2" s="39" t="s">
        <v>7</v>
      </c>
      <c r="H2" s="40"/>
      <c r="I2" s="45">
        <f>SUM(D2:D125)</f>
        <v>18966.706631981397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496.92382004112</v>
      </c>
      <c r="D3">
        <v>152.17879775770609</v>
      </c>
      <c r="E3">
        <v>496.92382004096203</v>
      </c>
      <c r="G3" s="41" t="s">
        <v>8</v>
      </c>
      <c r="H3" s="42"/>
      <c r="I3" s="44"/>
      <c r="K3" s="11">
        <v>19440</v>
      </c>
      <c r="L3" s="12">
        <f>(K3-I2)/I2</f>
        <v>2.4953903553321305E-2</v>
      </c>
    </row>
    <row r="4" spans="1:12" x14ac:dyDescent="0.35">
      <c r="A4">
        <v>3</v>
      </c>
      <c r="B4">
        <v>3</v>
      </c>
      <c r="C4">
        <v>209.74952018331001</v>
      </c>
      <c r="D4">
        <v>120.4590536897483</v>
      </c>
      <c r="E4">
        <v>209.74952018337191</v>
      </c>
      <c r="G4" s="36" t="s">
        <v>13</v>
      </c>
      <c r="H4" s="37"/>
      <c r="I4" s="38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917.08478372720992</v>
      </c>
      <c r="D5">
        <v>195.2591138212222</v>
      </c>
      <c r="E5">
        <v>917.08478372759089</v>
      </c>
      <c r="G5" s="5" t="s">
        <v>10</v>
      </c>
      <c r="H5" s="6" t="s">
        <v>11</v>
      </c>
      <c r="I5" s="7" t="s">
        <v>12</v>
      </c>
      <c r="K5" s="13">
        <v>485</v>
      </c>
      <c r="L5" s="14">
        <f>(K5-I130)/I130</f>
        <v>2.2395048290277577E-2</v>
      </c>
    </row>
    <row r="6" spans="1:12" x14ac:dyDescent="0.35">
      <c r="A6">
        <v>5</v>
      </c>
      <c r="B6">
        <v>5</v>
      </c>
      <c r="C6">
        <v>164.88352690363999</v>
      </c>
      <c r="D6">
        <v>85.544954209359176</v>
      </c>
      <c r="E6">
        <v>164.88352690354679</v>
      </c>
      <c r="G6" s="8">
        <v>1</v>
      </c>
      <c r="H6" s="9">
        <f t="shared" ref="H6:H37" si="0">(4*PI()*E2)/((D2)^2)</f>
        <v>0.28897005796884823</v>
      </c>
      <c r="I6" s="10">
        <f>1/H6</f>
        <v>3.4605661466414031</v>
      </c>
    </row>
    <row r="7" spans="1:12" x14ac:dyDescent="0.35">
      <c r="A7">
        <v>6</v>
      </c>
      <c r="B7">
        <v>6</v>
      </c>
      <c r="C7">
        <v>223.61945294869</v>
      </c>
      <c r="D7">
        <v>92.659363822801453</v>
      </c>
      <c r="E7">
        <v>223.6194529486979</v>
      </c>
      <c r="G7" s="8">
        <v>2</v>
      </c>
      <c r="H7" s="9">
        <f t="shared" si="0"/>
        <v>0.26964438533955726</v>
      </c>
      <c r="I7" s="10">
        <f t="shared" ref="I7:I50" si="1">1/H7</f>
        <v>3.7085882531569196</v>
      </c>
    </row>
    <row r="8" spans="1:12" x14ac:dyDescent="0.35">
      <c r="A8">
        <v>7</v>
      </c>
      <c r="B8">
        <v>7</v>
      </c>
      <c r="C8">
        <v>566.88550972842006</v>
      </c>
      <c r="D8">
        <v>144.716398964105</v>
      </c>
      <c r="E8">
        <v>566.88550972839516</v>
      </c>
      <c r="G8" s="8">
        <v>3</v>
      </c>
      <c r="H8" s="9">
        <f t="shared" si="0"/>
        <v>0.18164855434509844</v>
      </c>
      <c r="I8" s="10">
        <f t="shared" si="1"/>
        <v>5.5051360227188271</v>
      </c>
    </row>
    <row r="9" spans="1:12" x14ac:dyDescent="0.35">
      <c r="A9">
        <v>8</v>
      </c>
      <c r="B9">
        <v>8</v>
      </c>
      <c r="C9">
        <v>621.52898261920006</v>
      </c>
      <c r="D9">
        <v>194.5630808757308</v>
      </c>
      <c r="E9">
        <v>621.52898261907205</v>
      </c>
      <c r="G9" s="8">
        <v>4</v>
      </c>
      <c r="H9" s="9">
        <f t="shared" si="0"/>
        <v>0.30227116776006002</v>
      </c>
      <c r="I9" s="10">
        <f t="shared" si="1"/>
        <v>3.3082877451076991</v>
      </c>
    </row>
    <row r="10" spans="1:12" x14ac:dyDescent="0.35">
      <c r="A10">
        <v>9</v>
      </c>
      <c r="B10">
        <v>9</v>
      </c>
      <c r="C10">
        <v>126.67532147243</v>
      </c>
      <c r="D10">
        <v>62.392067391128307</v>
      </c>
      <c r="E10">
        <v>126.6753214724618</v>
      </c>
      <c r="G10" s="8">
        <v>5</v>
      </c>
      <c r="H10" s="9">
        <f t="shared" si="0"/>
        <v>0.28313811488227358</v>
      </c>
      <c r="I10" s="10">
        <f t="shared" si="1"/>
        <v>3.5318452283112483</v>
      </c>
    </row>
    <row r="11" spans="1:12" x14ac:dyDescent="0.35">
      <c r="A11">
        <v>10</v>
      </c>
      <c r="B11">
        <v>10</v>
      </c>
      <c r="C11">
        <v>205.90030996915991</v>
      </c>
      <c r="D11">
        <v>95.56167922005416</v>
      </c>
      <c r="E11">
        <v>205.9003099692477</v>
      </c>
      <c r="G11" s="8">
        <v>6</v>
      </c>
      <c r="H11" s="9">
        <f t="shared" si="0"/>
        <v>0.32729608954714118</v>
      </c>
      <c r="I11" s="10">
        <f t="shared" si="1"/>
        <v>3.0553374511245659</v>
      </c>
    </row>
    <row r="12" spans="1:12" x14ac:dyDescent="0.35">
      <c r="A12">
        <v>11</v>
      </c>
      <c r="B12">
        <v>11</v>
      </c>
      <c r="C12">
        <v>1939.4726099863001</v>
      </c>
      <c r="D12">
        <v>333.43631250698081</v>
      </c>
      <c r="E12">
        <v>1939.472609987738</v>
      </c>
      <c r="G12" s="8">
        <v>7</v>
      </c>
      <c r="H12" s="9">
        <f t="shared" si="0"/>
        <v>0.3401494127744068</v>
      </c>
      <c r="I12" s="10">
        <f t="shared" si="1"/>
        <v>2.9398845402776512</v>
      </c>
    </row>
    <row r="13" spans="1:12" x14ac:dyDescent="0.35">
      <c r="A13">
        <v>12</v>
      </c>
      <c r="B13">
        <v>12</v>
      </c>
      <c r="C13">
        <v>1318.2369029377801</v>
      </c>
      <c r="D13">
        <v>288.64743894961111</v>
      </c>
      <c r="E13">
        <v>1318.236902937336</v>
      </c>
      <c r="G13" s="8">
        <v>8</v>
      </c>
      <c r="H13" s="9">
        <f t="shared" si="0"/>
        <v>0.20632429977171304</v>
      </c>
      <c r="I13" s="10">
        <f t="shared" si="1"/>
        <v>4.8467388528954043</v>
      </c>
    </row>
    <row r="14" spans="1:12" x14ac:dyDescent="0.35">
      <c r="A14">
        <v>13</v>
      </c>
      <c r="B14">
        <v>13</v>
      </c>
      <c r="C14">
        <v>902.46636479786025</v>
      </c>
      <c r="D14">
        <v>234.1098976597562</v>
      </c>
      <c r="E14">
        <v>902.46636479806307</v>
      </c>
      <c r="G14" s="8">
        <v>9</v>
      </c>
      <c r="H14" s="9">
        <f t="shared" si="0"/>
        <v>0.40892449523755386</v>
      </c>
      <c r="I14" s="10">
        <f t="shared" si="1"/>
        <v>2.4454392232460336</v>
      </c>
    </row>
    <row r="15" spans="1:12" x14ac:dyDescent="0.35">
      <c r="A15">
        <v>14</v>
      </c>
      <c r="B15">
        <v>14</v>
      </c>
      <c r="C15">
        <v>1687.080664347789</v>
      </c>
      <c r="D15">
        <v>275.03183688681912</v>
      </c>
      <c r="E15">
        <v>1687.0806643472481</v>
      </c>
      <c r="G15" s="8">
        <v>10</v>
      </c>
      <c r="H15" s="9">
        <f t="shared" si="0"/>
        <v>0.28333440863230175</v>
      </c>
      <c r="I15" s="10">
        <f t="shared" si="1"/>
        <v>3.5293983700290834</v>
      </c>
    </row>
    <row r="16" spans="1:12" x14ac:dyDescent="0.35">
      <c r="A16">
        <v>15</v>
      </c>
      <c r="B16">
        <v>15</v>
      </c>
      <c r="C16">
        <v>37.548119099009</v>
      </c>
      <c r="D16">
        <v>37.491370751719018</v>
      </c>
      <c r="E16">
        <v>37.548119098990853</v>
      </c>
      <c r="G16" s="8">
        <v>11</v>
      </c>
      <c r="H16" s="9">
        <f t="shared" si="0"/>
        <v>0.21921371691473771</v>
      </c>
      <c r="I16" s="10">
        <f t="shared" si="1"/>
        <v>4.5617583337129677</v>
      </c>
    </row>
    <row r="17" spans="1:9" x14ac:dyDescent="0.35">
      <c r="A17">
        <v>16</v>
      </c>
      <c r="B17">
        <v>16</v>
      </c>
      <c r="C17">
        <v>581.10026755145009</v>
      </c>
      <c r="D17">
        <v>148.77784442518509</v>
      </c>
      <c r="E17">
        <v>581.10026755115166</v>
      </c>
      <c r="G17" s="8">
        <v>12</v>
      </c>
      <c r="H17" s="9">
        <f t="shared" si="0"/>
        <v>0.19882359040893102</v>
      </c>
      <c r="I17" s="10">
        <f t="shared" si="1"/>
        <v>5.0295842557879924</v>
      </c>
    </row>
    <row r="18" spans="1:9" x14ac:dyDescent="0.35">
      <c r="A18">
        <v>17</v>
      </c>
      <c r="B18">
        <v>17</v>
      </c>
      <c r="C18">
        <v>782.74708270544988</v>
      </c>
      <c r="D18">
        <v>220.33169163458021</v>
      </c>
      <c r="E18">
        <v>782.74708270443932</v>
      </c>
      <c r="G18" s="8">
        <v>13</v>
      </c>
      <c r="H18" s="9">
        <f t="shared" si="0"/>
        <v>0.20691946096469066</v>
      </c>
      <c r="I18" s="10">
        <f t="shared" si="1"/>
        <v>4.832798207272746</v>
      </c>
    </row>
    <row r="19" spans="1:9" x14ac:dyDescent="0.35">
      <c r="A19">
        <v>18</v>
      </c>
      <c r="B19">
        <v>18</v>
      </c>
      <c r="C19">
        <v>158.28094122138</v>
      </c>
      <c r="D19">
        <v>75.007417178246101</v>
      </c>
      <c r="E19">
        <v>158.28094122141511</v>
      </c>
      <c r="G19" s="8">
        <v>14</v>
      </c>
      <c r="H19" s="9">
        <f t="shared" si="0"/>
        <v>0.2802720390925445</v>
      </c>
      <c r="I19" s="10">
        <f t="shared" si="1"/>
        <v>3.5679620530030993</v>
      </c>
    </row>
    <row r="20" spans="1:9" x14ac:dyDescent="0.35">
      <c r="A20">
        <v>19</v>
      </c>
      <c r="B20">
        <v>19</v>
      </c>
      <c r="C20">
        <v>132.07088302334</v>
      </c>
      <c r="D20">
        <v>81.028733742648953</v>
      </c>
      <c r="E20">
        <v>132.0708830232231</v>
      </c>
      <c r="G20" s="8">
        <v>15</v>
      </c>
      <c r="H20" s="9">
        <f t="shared" si="0"/>
        <v>0.33568768739793842</v>
      </c>
      <c r="I20" s="10">
        <f t="shared" si="1"/>
        <v>2.9789594243132238</v>
      </c>
    </row>
    <row r="21" spans="1:9" x14ac:dyDescent="0.35">
      <c r="A21">
        <v>20</v>
      </c>
      <c r="B21">
        <v>20</v>
      </c>
      <c r="C21">
        <v>41.566862611419999</v>
      </c>
      <c r="D21">
        <v>39.568175575287562</v>
      </c>
      <c r="E21">
        <v>41.566862611415551</v>
      </c>
      <c r="G21" s="8">
        <v>16</v>
      </c>
      <c r="H21" s="9">
        <f t="shared" si="0"/>
        <v>0.3299015949310482</v>
      </c>
      <c r="I21" s="10">
        <f t="shared" si="1"/>
        <v>3.0312069276567368</v>
      </c>
    </row>
    <row r="22" spans="1:9" x14ac:dyDescent="0.35">
      <c r="A22">
        <v>21</v>
      </c>
      <c r="B22">
        <v>21</v>
      </c>
      <c r="C22">
        <v>64.040059755200005</v>
      </c>
      <c r="D22">
        <v>49.21063348217703</v>
      </c>
      <c r="E22">
        <v>64.040059755136568</v>
      </c>
      <c r="G22" s="8">
        <v>17</v>
      </c>
      <c r="H22" s="9">
        <f t="shared" si="0"/>
        <v>0.20261770132697191</v>
      </c>
      <c r="I22" s="10">
        <f t="shared" si="1"/>
        <v>4.9354029457982147</v>
      </c>
    </row>
    <row r="23" spans="1:9" x14ac:dyDescent="0.35">
      <c r="A23">
        <v>22</v>
      </c>
      <c r="B23">
        <v>22</v>
      </c>
      <c r="C23">
        <v>38.144325751689998</v>
      </c>
      <c r="D23">
        <v>43.698709001067343</v>
      </c>
      <c r="E23">
        <v>38.144325751692598</v>
      </c>
      <c r="G23" s="8">
        <v>18</v>
      </c>
      <c r="H23" s="9">
        <f t="shared" si="0"/>
        <v>0.35353308736705957</v>
      </c>
      <c r="I23" s="10">
        <f t="shared" si="1"/>
        <v>2.8285895598839357</v>
      </c>
    </row>
    <row r="24" spans="1:9" x14ac:dyDescent="0.35">
      <c r="A24">
        <v>23</v>
      </c>
      <c r="B24">
        <v>23</v>
      </c>
      <c r="C24">
        <v>35.968715531020003</v>
      </c>
      <c r="D24">
        <v>37.037665540785511</v>
      </c>
      <c r="E24">
        <v>35.968715531015711</v>
      </c>
      <c r="G24" s="8">
        <v>19</v>
      </c>
      <c r="H24" s="9">
        <f t="shared" si="0"/>
        <v>0.25277774853067925</v>
      </c>
      <c r="I24" s="10">
        <f t="shared" si="1"/>
        <v>3.9560444137694009</v>
      </c>
    </row>
    <row r="25" spans="1:9" x14ac:dyDescent="0.35">
      <c r="A25">
        <v>24</v>
      </c>
      <c r="B25">
        <v>24</v>
      </c>
      <c r="C25">
        <v>53.606605782259997</v>
      </c>
      <c r="D25">
        <v>54.333738829181023</v>
      </c>
      <c r="E25">
        <v>53.606605782287673</v>
      </c>
      <c r="G25" s="8">
        <v>20</v>
      </c>
      <c r="H25" s="9">
        <f t="shared" si="0"/>
        <v>0.33362997107370712</v>
      </c>
      <c r="I25" s="10">
        <f t="shared" si="1"/>
        <v>2.9973326340608506</v>
      </c>
    </row>
    <row r="26" spans="1:9" x14ac:dyDescent="0.35">
      <c r="A26">
        <v>25</v>
      </c>
      <c r="B26">
        <v>25</v>
      </c>
      <c r="C26">
        <v>135.39235152849</v>
      </c>
      <c r="D26">
        <v>84.44004875977565</v>
      </c>
      <c r="E26">
        <v>135.3923515284842</v>
      </c>
      <c r="G26" s="8">
        <v>21</v>
      </c>
      <c r="H26" s="9">
        <f t="shared" si="0"/>
        <v>0.33231020713163079</v>
      </c>
      <c r="I26" s="10">
        <f t="shared" si="1"/>
        <v>3.009236486088108</v>
      </c>
    </row>
    <row r="27" spans="1:9" x14ac:dyDescent="0.35">
      <c r="A27">
        <v>26</v>
      </c>
      <c r="B27">
        <v>26</v>
      </c>
      <c r="C27">
        <v>112.86522401044</v>
      </c>
      <c r="D27">
        <v>72.604057224307155</v>
      </c>
      <c r="E27">
        <v>112.86522401035749</v>
      </c>
      <c r="G27" s="8">
        <v>22</v>
      </c>
      <c r="H27" s="9">
        <f t="shared" si="0"/>
        <v>0.25101668692566642</v>
      </c>
      <c r="I27" s="10">
        <f t="shared" si="1"/>
        <v>3.9837988949958936</v>
      </c>
    </row>
    <row r="28" spans="1:9" x14ac:dyDescent="0.35">
      <c r="A28">
        <v>27</v>
      </c>
      <c r="B28">
        <v>27</v>
      </c>
      <c r="C28">
        <v>75.107381110900008</v>
      </c>
      <c r="D28">
        <v>46.094106076326788</v>
      </c>
      <c r="E28">
        <v>75.107381110890472</v>
      </c>
      <c r="G28" s="8">
        <v>23</v>
      </c>
      <c r="H28" s="9">
        <f t="shared" si="0"/>
        <v>0.32949405414602839</v>
      </c>
      <c r="I28" s="10">
        <f t="shared" si="1"/>
        <v>3.034956131732836</v>
      </c>
    </row>
    <row r="29" spans="1:9" x14ac:dyDescent="0.35">
      <c r="A29">
        <v>28</v>
      </c>
      <c r="B29">
        <v>28</v>
      </c>
      <c r="C29">
        <v>418.10531202045001</v>
      </c>
      <c r="D29">
        <v>118.22989361520391</v>
      </c>
      <c r="E29">
        <v>418.10531202000749</v>
      </c>
      <c r="G29" s="8">
        <v>24</v>
      </c>
      <c r="H29" s="9">
        <f t="shared" si="0"/>
        <v>0.22818599825197264</v>
      </c>
      <c r="I29" s="10">
        <f t="shared" si="1"/>
        <v>4.3823898383798188</v>
      </c>
    </row>
    <row r="30" spans="1:9" x14ac:dyDescent="0.35">
      <c r="A30">
        <v>29</v>
      </c>
      <c r="B30">
        <v>29</v>
      </c>
      <c r="C30">
        <v>1105.9235151612399</v>
      </c>
      <c r="D30">
        <v>271.09560663577201</v>
      </c>
      <c r="E30">
        <v>1105.9235151612811</v>
      </c>
      <c r="G30" s="8">
        <v>25</v>
      </c>
      <c r="H30" s="9">
        <f t="shared" si="0"/>
        <v>0.23862011156827942</v>
      </c>
      <c r="I30" s="10">
        <f t="shared" si="1"/>
        <v>4.1907615977032062</v>
      </c>
    </row>
    <row r="31" spans="1:9" x14ac:dyDescent="0.35">
      <c r="A31">
        <v>30</v>
      </c>
      <c r="B31">
        <v>30</v>
      </c>
      <c r="C31">
        <v>445.87850619019002</v>
      </c>
      <c r="D31">
        <v>144.0931669274481</v>
      </c>
      <c r="E31">
        <v>445.87850619037431</v>
      </c>
      <c r="G31" s="8">
        <v>26</v>
      </c>
      <c r="H31" s="9">
        <f t="shared" si="0"/>
        <v>0.26905943822702127</v>
      </c>
      <c r="I31" s="10">
        <f t="shared" si="1"/>
        <v>3.7166508879582256</v>
      </c>
    </row>
    <row r="32" spans="1:9" x14ac:dyDescent="0.35">
      <c r="A32">
        <v>31</v>
      </c>
      <c r="B32">
        <v>31</v>
      </c>
      <c r="C32">
        <v>59.628482514659993</v>
      </c>
      <c r="D32">
        <v>39.765699563639117</v>
      </c>
      <c r="E32">
        <v>59.628482514660163</v>
      </c>
      <c r="G32" s="8">
        <v>27</v>
      </c>
      <c r="H32" s="9">
        <f t="shared" si="0"/>
        <v>0.44422366326124957</v>
      </c>
      <c r="I32" s="10">
        <f t="shared" si="1"/>
        <v>2.2511182602442688</v>
      </c>
    </row>
    <row r="33" spans="1:9" x14ac:dyDescent="0.35">
      <c r="A33">
        <v>32</v>
      </c>
      <c r="B33">
        <v>32</v>
      </c>
      <c r="C33">
        <v>197.9080034934</v>
      </c>
      <c r="D33">
        <v>89.906989734619074</v>
      </c>
      <c r="E33">
        <v>197.90800349337019</v>
      </c>
      <c r="G33" s="8">
        <v>28</v>
      </c>
      <c r="H33" s="9">
        <f t="shared" si="0"/>
        <v>0.37587284546888666</v>
      </c>
      <c r="I33" s="10">
        <f t="shared" si="1"/>
        <v>2.660474179113788</v>
      </c>
    </row>
    <row r="34" spans="1:9" x14ac:dyDescent="0.35">
      <c r="A34">
        <v>33</v>
      </c>
      <c r="B34">
        <v>33</v>
      </c>
      <c r="C34">
        <v>679.10492850860987</v>
      </c>
      <c r="D34">
        <v>138.29927663904201</v>
      </c>
      <c r="E34">
        <v>679.10492850852529</v>
      </c>
      <c r="G34" s="8">
        <v>29</v>
      </c>
      <c r="H34" s="9">
        <f t="shared" si="0"/>
        <v>0.18909933326451531</v>
      </c>
      <c r="I34" s="10">
        <f t="shared" si="1"/>
        <v>5.2882259431405991</v>
      </c>
    </row>
    <row r="35" spans="1:9" x14ac:dyDescent="0.35">
      <c r="A35">
        <v>34</v>
      </c>
      <c r="B35">
        <v>34</v>
      </c>
      <c r="C35">
        <v>126.56928700381999</v>
      </c>
      <c r="D35">
        <v>83.099726296412484</v>
      </c>
      <c r="E35">
        <v>126.56928700385239</v>
      </c>
      <c r="G35" s="8">
        <v>30</v>
      </c>
      <c r="H35" s="9">
        <f t="shared" si="0"/>
        <v>0.26986069121427053</v>
      </c>
      <c r="I35" s="10">
        <f t="shared" si="1"/>
        <v>3.7056156474675142</v>
      </c>
    </row>
    <row r="36" spans="1:9" x14ac:dyDescent="0.35">
      <c r="A36">
        <v>35</v>
      </c>
      <c r="B36">
        <v>35</v>
      </c>
      <c r="C36">
        <v>234.47081404035001</v>
      </c>
      <c r="D36">
        <v>94.581137844169845</v>
      </c>
      <c r="E36">
        <v>234.47081404030999</v>
      </c>
      <c r="G36" s="8">
        <v>31</v>
      </c>
      <c r="H36" s="9">
        <f t="shared" si="0"/>
        <v>0.47385598148926522</v>
      </c>
      <c r="I36" s="10">
        <f t="shared" si="1"/>
        <v>2.1103458414878196</v>
      </c>
    </row>
    <row r="37" spans="1:9" x14ac:dyDescent="0.35">
      <c r="A37">
        <v>36</v>
      </c>
      <c r="B37">
        <v>36</v>
      </c>
      <c r="C37">
        <v>165.86477727184001</v>
      </c>
      <c r="D37">
        <v>93.237695206946697</v>
      </c>
      <c r="E37">
        <v>165.8647772718794</v>
      </c>
      <c r="G37" s="8">
        <v>32</v>
      </c>
      <c r="H37" s="9">
        <f t="shared" si="0"/>
        <v>0.30767081923848122</v>
      </c>
      <c r="I37" s="10">
        <f t="shared" si="1"/>
        <v>3.2502269876457861</v>
      </c>
    </row>
    <row r="38" spans="1:9" x14ac:dyDescent="0.35">
      <c r="A38">
        <v>37</v>
      </c>
      <c r="B38">
        <v>37</v>
      </c>
      <c r="C38">
        <v>121.51621972213</v>
      </c>
      <c r="D38">
        <v>72.931433919805926</v>
      </c>
      <c r="E38">
        <v>121.5162197221634</v>
      </c>
      <c r="G38" s="8">
        <v>33</v>
      </c>
      <c r="H38" s="9">
        <f t="shared" ref="H38:H69" si="2">(4*PI()*E34)/((D34)^2)</f>
        <v>0.44617674327700529</v>
      </c>
      <c r="I38" s="10">
        <f t="shared" si="1"/>
        <v>2.2412642861108472</v>
      </c>
    </row>
    <row r="39" spans="1:9" x14ac:dyDescent="0.35">
      <c r="A39">
        <v>38</v>
      </c>
      <c r="B39">
        <v>38</v>
      </c>
      <c r="C39">
        <v>432.61422313949993</v>
      </c>
      <c r="D39">
        <v>124.092450170379</v>
      </c>
      <c r="E39">
        <v>432.61422313952983</v>
      </c>
      <c r="G39" s="8">
        <v>34</v>
      </c>
      <c r="H39" s="9">
        <f t="shared" si="2"/>
        <v>0.23032390276831036</v>
      </c>
      <c r="I39" s="10">
        <f t="shared" si="1"/>
        <v>4.3417117719038032</v>
      </c>
    </row>
    <row r="40" spans="1:9" x14ac:dyDescent="0.35">
      <c r="A40">
        <v>39</v>
      </c>
      <c r="B40">
        <v>39</v>
      </c>
      <c r="C40">
        <v>1216.2150304500999</v>
      </c>
      <c r="D40">
        <v>238.1562834867475</v>
      </c>
      <c r="E40">
        <v>1216.215030450697</v>
      </c>
      <c r="G40" s="8">
        <v>35</v>
      </c>
      <c r="H40" s="9">
        <f t="shared" si="2"/>
        <v>0.32937420658206634</v>
      </c>
      <c r="I40" s="10">
        <f t="shared" si="1"/>
        <v>3.0360604443713219</v>
      </c>
    </row>
    <row r="41" spans="1:9" x14ac:dyDescent="0.35">
      <c r="A41">
        <v>40</v>
      </c>
      <c r="B41">
        <v>40</v>
      </c>
      <c r="C41">
        <v>542.01016460545998</v>
      </c>
      <c r="D41">
        <v>176.63119576136339</v>
      </c>
      <c r="E41">
        <v>542.01016460497874</v>
      </c>
      <c r="G41" s="8">
        <v>36</v>
      </c>
      <c r="H41" s="9">
        <f t="shared" si="2"/>
        <v>0.23976234359966686</v>
      </c>
      <c r="I41" s="10">
        <f t="shared" si="1"/>
        <v>4.1707967355779108</v>
      </c>
    </row>
    <row r="42" spans="1:9" x14ac:dyDescent="0.35">
      <c r="A42">
        <v>41</v>
      </c>
      <c r="B42">
        <v>41</v>
      </c>
      <c r="C42">
        <v>2100.6845537547401</v>
      </c>
      <c r="D42">
        <v>320.13905498321861</v>
      </c>
      <c r="E42">
        <v>2100.6845537533868</v>
      </c>
      <c r="G42" s="8">
        <v>37</v>
      </c>
      <c r="H42" s="9">
        <f t="shared" si="2"/>
        <v>0.28708771570281655</v>
      </c>
      <c r="I42" s="10">
        <f t="shared" si="1"/>
        <v>3.483255971269652</v>
      </c>
    </row>
    <row r="43" spans="1:9" x14ac:dyDescent="0.35">
      <c r="A43">
        <v>42</v>
      </c>
      <c r="B43">
        <v>42</v>
      </c>
      <c r="C43">
        <v>1986.72922118464</v>
      </c>
      <c r="D43">
        <v>328.7888680267107</v>
      </c>
      <c r="E43">
        <v>1986.7292211858239</v>
      </c>
      <c r="G43" s="8">
        <v>38</v>
      </c>
      <c r="H43" s="9">
        <f t="shared" si="2"/>
        <v>0.35303676787726035</v>
      </c>
      <c r="I43" s="10">
        <f t="shared" si="1"/>
        <v>2.8325661545475858</v>
      </c>
    </row>
    <row r="44" spans="1:9" x14ac:dyDescent="0.35">
      <c r="A44">
        <v>43</v>
      </c>
      <c r="B44">
        <v>43</v>
      </c>
      <c r="C44">
        <v>1452.47584485724</v>
      </c>
      <c r="D44">
        <v>298.34582690690797</v>
      </c>
      <c r="E44">
        <v>1452.475844858104</v>
      </c>
      <c r="G44" s="8">
        <v>39</v>
      </c>
      <c r="H44" s="9">
        <f t="shared" si="2"/>
        <v>0.26946113923060855</v>
      </c>
      <c r="I44" s="10">
        <f t="shared" si="1"/>
        <v>3.7111102656779993</v>
      </c>
    </row>
    <row r="45" spans="1:9" x14ac:dyDescent="0.35">
      <c r="A45">
        <v>44</v>
      </c>
      <c r="B45">
        <v>44</v>
      </c>
      <c r="C45">
        <v>754.5114741269299</v>
      </c>
      <c r="D45">
        <v>217.5785933196079</v>
      </c>
      <c r="E45">
        <v>754.51147412675346</v>
      </c>
      <c r="G45" s="8">
        <v>40</v>
      </c>
      <c r="H45" s="9">
        <f t="shared" si="2"/>
        <v>0.21831444746791742</v>
      </c>
      <c r="I45" s="10">
        <f t="shared" si="1"/>
        <v>4.5805488899077824</v>
      </c>
    </row>
    <row r="46" spans="1:9" x14ac:dyDescent="0.35">
      <c r="A46">
        <v>45</v>
      </c>
      <c r="B46">
        <v>45</v>
      </c>
      <c r="C46">
        <v>83.774203633959999</v>
      </c>
      <c r="D46">
        <v>60.283455111371858</v>
      </c>
      <c r="E46">
        <v>83.774203613528229</v>
      </c>
      <c r="G46" s="8">
        <v>41</v>
      </c>
      <c r="H46" s="9">
        <f t="shared" si="2"/>
        <v>0.2575688796358202</v>
      </c>
      <c r="I46" s="10">
        <f t="shared" si="1"/>
        <v>3.8824566128249356</v>
      </c>
    </row>
    <row r="47" spans="1:9" x14ac:dyDescent="0.35">
      <c r="A47">
        <v>46</v>
      </c>
      <c r="B47">
        <v>46</v>
      </c>
      <c r="C47">
        <v>56.110176050089997</v>
      </c>
      <c r="D47">
        <v>61.061541647280087</v>
      </c>
      <c r="E47">
        <v>56.110176050087183</v>
      </c>
      <c r="G47" s="8">
        <v>42</v>
      </c>
      <c r="H47" s="9">
        <f t="shared" si="2"/>
        <v>0.230948068032714</v>
      </c>
      <c r="I47" s="10">
        <f t="shared" si="1"/>
        <v>4.3299777673756035</v>
      </c>
    </row>
    <row r="48" spans="1:9" x14ac:dyDescent="0.35">
      <c r="A48">
        <v>47</v>
      </c>
      <c r="B48">
        <v>47</v>
      </c>
      <c r="C48">
        <v>207.51689132811001</v>
      </c>
      <c r="D48">
        <v>119.06357718058101</v>
      </c>
      <c r="E48">
        <v>207.51689132811109</v>
      </c>
      <c r="G48" s="8">
        <v>43</v>
      </c>
      <c r="H48" s="9">
        <f t="shared" si="2"/>
        <v>0.20505900586966996</v>
      </c>
      <c r="I48" s="10">
        <f t="shared" si="1"/>
        <v>4.876645118603439</v>
      </c>
    </row>
    <row r="49" spans="1:9" x14ac:dyDescent="0.35">
      <c r="A49">
        <v>48</v>
      </c>
      <c r="B49">
        <v>48</v>
      </c>
      <c r="C49">
        <v>55.111595325419998</v>
      </c>
      <c r="D49">
        <v>51.448569975673692</v>
      </c>
      <c r="E49">
        <v>55.111595325419053</v>
      </c>
      <c r="G49" s="8">
        <v>44</v>
      </c>
      <c r="H49" s="9">
        <f t="shared" si="2"/>
        <v>0.20028267505050865</v>
      </c>
      <c r="I49" s="10">
        <f t="shared" si="1"/>
        <v>4.9929430977882294</v>
      </c>
    </row>
    <row r="50" spans="1:9" x14ac:dyDescent="0.35">
      <c r="A50">
        <v>49</v>
      </c>
      <c r="B50">
        <v>49</v>
      </c>
      <c r="C50">
        <v>295.20110104386009</v>
      </c>
      <c r="D50">
        <v>122.53821435979501</v>
      </c>
      <c r="E50">
        <v>295.20110104385247</v>
      </c>
      <c r="G50" s="8">
        <v>45</v>
      </c>
      <c r="H50" s="9">
        <f t="shared" si="2"/>
        <v>0.28968359442171743</v>
      </c>
      <c r="I50" s="10">
        <f t="shared" si="1"/>
        <v>3.4520422255746164</v>
      </c>
    </row>
    <row r="51" spans="1:9" x14ac:dyDescent="0.35">
      <c r="A51">
        <v>50</v>
      </c>
      <c r="B51">
        <v>50</v>
      </c>
      <c r="C51">
        <v>135.03629301473001</v>
      </c>
      <c r="D51">
        <v>70.922480005147946</v>
      </c>
      <c r="E51">
        <v>135.0362930146587</v>
      </c>
      <c r="G51" s="8">
        <v>46</v>
      </c>
      <c r="H51" s="9">
        <f t="shared" si="2"/>
        <v>0.18911064048611501</v>
      </c>
      <c r="I51" s="10">
        <f>1/H51</f>
        <v>5.2879097518228892</v>
      </c>
    </row>
    <row r="52" spans="1:9" x14ac:dyDescent="0.35">
      <c r="A52">
        <v>51</v>
      </c>
      <c r="B52">
        <v>51</v>
      </c>
      <c r="C52">
        <v>1241.70166325786</v>
      </c>
      <c r="D52">
        <v>233.7676661720198</v>
      </c>
      <c r="E52">
        <v>1241.7016632578921</v>
      </c>
      <c r="G52" s="8">
        <v>47</v>
      </c>
      <c r="H52" s="9">
        <f t="shared" si="2"/>
        <v>0.18395240236902727</v>
      </c>
      <c r="I52" s="10">
        <f t="shared" ref="I52:I115" si="3">1/H52</f>
        <v>5.43618885712565</v>
      </c>
    </row>
    <row r="53" spans="1:9" x14ac:dyDescent="0.35">
      <c r="A53">
        <v>52</v>
      </c>
      <c r="B53">
        <v>52</v>
      </c>
      <c r="C53">
        <v>935.43983613913974</v>
      </c>
      <c r="D53">
        <v>183.98960544064681</v>
      </c>
      <c r="E53">
        <v>935.43983613932642</v>
      </c>
      <c r="G53" s="8">
        <v>48</v>
      </c>
      <c r="H53" s="9">
        <f t="shared" si="2"/>
        <v>0.26164125939742905</v>
      </c>
      <c r="I53" s="10">
        <f t="shared" si="3"/>
        <v>3.8220271615533519</v>
      </c>
    </row>
    <row r="54" spans="1:9" x14ac:dyDescent="0.35">
      <c r="A54">
        <v>53</v>
      </c>
      <c r="B54">
        <v>53</v>
      </c>
      <c r="C54">
        <v>1780.0810123274</v>
      </c>
      <c r="D54">
        <v>230.07015255197561</v>
      </c>
      <c r="E54">
        <v>1780.0810123275969</v>
      </c>
      <c r="G54" s="8">
        <v>49</v>
      </c>
      <c r="H54" s="9">
        <f t="shared" si="2"/>
        <v>0.24704993394200919</v>
      </c>
      <c r="I54" s="10">
        <f t="shared" si="3"/>
        <v>4.0477646929253304</v>
      </c>
    </row>
    <row r="55" spans="1:9" x14ac:dyDescent="0.35">
      <c r="A55">
        <v>54</v>
      </c>
      <c r="B55">
        <v>54</v>
      </c>
      <c r="C55">
        <v>1569.771718531063</v>
      </c>
      <c r="D55">
        <v>287.45653956703239</v>
      </c>
      <c r="E55">
        <v>1569.7717185314209</v>
      </c>
      <c r="G55" s="8">
        <v>50</v>
      </c>
      <c r="H55" s="9">
        <f t="shared" si="2"/>
        <v>0.33735918921501462</v>
      </c>
      <c r="I55" s="10">
        <f t="shared" si="3"/>
        <v>2.9641996778770232</v>
      </c>
    </row>
    <row r="56" spans="1:9" x14ac:dyDescent="0.35">
      <c r="A56">
        <v>55</v>
      </c>
      <c r="B56">
        <v>55</v>
      </c>
      <c r="C56">
        <v>2023.7488203023299</v>
      </c>
      <c r="D56">
        <v>349.10465986237801</v>
      </c>
      <c r="E56">
        <v>2023.7488203003111</v>
      </c>
      <c r="G56" s="8">
        <v>51</v>
      </c>
      <c r="H56" s="9">
        <f t="shared" si="2"/>
        <v>0.28553427311696272</v>
      </c>
      <c r="I56" s="10">
        <f t="shared" si="3"/>
        <v>3.5022065445375534</v>
      </c>
    </row>
    <row r="57" spans="1:9" x14ac:dyDescent="0.35">
      <c r="A57">
        <v>56</v>
      </c>
      <c r="B57">
        <v>56</v>
      </c>
      <c r="C57">
        <v>448.86374699638992</v>
      </c>
      <c r="D57">
        <v>161.71941514512019</v>
      </c>
      <c r="E57">
        <v>448.86374699646223</v>
      </c>
      <c r="G57" s="8">
        <v>52</v>
      </c>
      <c r="H57" s="9">
        <f t="shared" si="2"/>
        <v>0.34724751657887032</v>
      </c>
      <c r="I57" s="10">
        <f t="shared" si="3"/>
        <v>2.8797902137706721</v>
      </c>
    </row>
    <row r="58" spans="1:9" x14ac:dyDescent="0.35">
      <c r="A58">
        <v>57</v>
      </c>
      <c r="B58">
        <v>57</v>
      </c>
      <c r="C58">
        <v>1675.9408845875489</v>
      </c>
      <c r="D58">
        <v>285.83401082690699</v>
      </c>
      <c r="E58">
        <v>1675.940884584727</v>
      </c>
      <c r="G58" s="8">
        <v>53</v>
      </c>
      <c r="H58" s="9">
        <f t="shared" si="2"/>
        <v>0.42259958946074033</v>
      </c>
      <c r="I58" s="10">
        <f t="shared" si="3"/>
        <v>2.3663061321854415</v>
      </c>
    </row>
    <row r="59" spans="1:9" x14ac:dyDescent="0.35">
      <c r="A59">
        <v>58</v>
      </c>
      <c r="B59">
        <v>58</v>
      </c>
      <c r="C59">
        <v>186.32643743711</v>
      </c>
      <c r="D59">
        <v>107.2139278843767</v>
      </c>
      <c r="E59">
        <v>186.32643743710781</v>
      </c>
      <c r="G59" s="8">
        <v>54</v>
      </c>
      <c r="H59" s="9">
        <f t="shared" si="2"/>
        <v>0.23872724056445682</v>
      </c>
      <c r="I59" s="10">
        <f t="shared" si="3"/>
        <v>4.1888809908561653</v>
      </c>
    </row>
    <row r="60" spans="1:9" x14ac:dyDescent="0.35">
      <c r="A60">
        <v>59</v>
      </c>
      <c r="B60">
        <v>59</v>
      </c>
      <c r="C60">
        <v>666.26964757899998</v>
      </c>
      <c r="D60">
        <v>201.92148499412659</v>
      </c>
      <c r="E60">
        <v>666.26964757921075</v>
      </c>
      <c r="G60" s="8">
        <v>55</v>
      </c>
      <c r="H60" s="9">
        <f t="shared" si="2"/>
        <v>0.20866767684671814</v>
      </c>
      <c r="I60" s="10">
        <f t="shared" si="3"/>
        <v>4.7923090682347222</v>
      </c>
    </row>
    <row r="61" spans="1:9" x14ac:dyDescent="0.35">
      <c r="A61">
        <v>60</v>
      </c>
      <c r="B61">
        <v>60</v>
      </c>
      <c r="C61">
        <v>745.40159142239997</v>
      </c>
      <c r="D61">
        <v>174.50329352007981</v>
      </c>
      <c r="E61">
        <v>745.40159142253231</v>
      </c>
      <c r="G61" s="8">
        <v>56</v>
      </c>
      <c r="H61" s="9">
        <f t="shared" si="2"/>
        <v>0.21567513097360311</v>
      </c>
      <c r="I61" s="10">
        <f t="shared" si="3"/>
        <v>4.6366031887208727</v>
      </c>
    </row>
    <row r="62" spans="1:9" x14ac:dyDescent="0.35">
      <c r="A62">
        <v>61</v>
      </c>
      <c r="B62">
        <v>61</v>
      </c>
      <c r="C62">
        <v>140.26131345034</v>
      </c>
      <c r="D62">
        <v>81.848881080916627</v>
      </c>
      <c r="E62">
        <v>140.26131345041011</v>
      </c>
      <c r="G62" s="8">
        <v>57</v>
      </c>
      <c r="H62" s="9">
        <f t="shared" si="2"/>
        <v>0.25777497474365241</v>
      </c>
      <c r="I62" s="10">
        <f t="shared" si="3"/>
        <v>3.8793525282834871</v>
      </c>
    </row>
    <row r="63" spans="1:9" x14ac:dyDescent="0.35">
      <c r="A63">
        <v>62</v>
      </c>
      <c r="B63">
        <v>62</v>
      </c>
      <c r="C63">
        <v>59.782238193700003</v>
      </c>
      <c r="D63">
        <v>61.398651125743811</v>
      </c>
      <c r="E63">
        <v>59.782238193676783</v>
      </c>
      <c r="G63" s="8">
        <v>58</v>
      </c>
      <c r="H63" s="9">
        <f t="shared" si="2"/>
        <v>0.20369573235646987</v>
      </c>
      <c r="I63" s="10">
        <f t="shared" si="3"/>
        <v>4.9092830194890311</v>
      </c>
    </row>
    <row r="64" spans="1:9" x14ac:dyDescent="0.35">
      <c r="A64">
        <v>63</v>
      </c>
      <c r="B64">
        <v>63</v>
      </c>
      <c r="C64">
        <v>97.26421430297998</v>
      </c>
      <c r="D64">
        <v>51.676472805137358</v>
      </c>
      <c r="E64">
        <v>97.264214303001097</v>
      </c>
      <c r="G64" s="8">
        <v>59</v>
      </c>
      <c r="H64" s="9">
        <f t="shared" si="2"/>
        <v>0.2053500581150938</v>
      </c>
      <c r="I64" s="10">
        <f t="shared" si="3"/>
        <v>4.8697332213050748</v>
      </c>
    </row>
    <row r="65" spans="1:9" x14ac:dyDescent="0.35">
      <c r="A65">
        <v>64</v>
      </c>
      <c r="B65">
        <v>64</v>
      </c>
      <c r="C65">
        <v>2315.0517444155998</v>
      </c>
      <c r="D65">
        <v>286.41390656646081</v>
      </c>
      <c r="E65">
        <v>2315.051744416231</v>
      </c>
      <c r="G65" s="8">
        <v>60</v>
      </c>
      <c r="H65" s="9">
        <f t="shared" si="2"/>
        <v>0.30760466920173146</v>
      </c>
      <c r="I65" s="10">
        <f t="shared" si="3"/>
        <v>3.2509259452891657</v>
      </c>
    </row>
    <row r="66" spans="1:9" x14ac:dyDescent="0.35">
      <c r="A66">
        <v>65</v>
      </c>
      <c r="B66">
        <v>65</v>
      </c>
      <c r="C66">
        <v>778.6613808341599</v>
      </c>
      <c r="D66">
        <v>166.86750229524719</v>
      </c>
      <c r="E66">
        <v>778.66138083415967</v>
      </c>
      <c r="G66" s="8">
        <v>61</v>
      </c>
      <c r="H66" s="9">
        <f t="shared" si="2"/>
        <v>0.2631008626124347</v>
      </c>
      <c r="I66" s="10">
        <f t="shared" si="3"/>
        <v>3.8008237223952679</v>
      </c>
    </row>
    <row r="67" spans="1:9" x14ac:dyDescent="0.35">
      <c r="A67">
        <v>66</v>
      </c>
      <c r="B67">
        <v>66</v>
      </c>
      <c r="C67">
        <v>2123.6945297612401</v>
      </c>
      <c r="D67">
        <v>379.06305914659191</v>
      </c>
      <c r="E67">
        <v>2123.6945297619968</v>
      </c>
      <c r="G67" s="8">
        <v>62</v>
      </c>
      <c r="H67" s="9">
        <f t="shared" si="2"/>
        <v>0.19928030272864111</v>
      </c>
      <c r="I67" s="10">
        <f t="shared" si="3"/>
        <v>5.0180574111315686</v>
      </c>
    </row>
    <row r="68" spans="1:9" x14ac:dyDescent="0.35">
      <c r="A68">
        <v>67</v>
      </c>
      <c r="B68">
        <v>67</v>
      </c>
      <c r="C68">
        <v>174.74033447887001</v>
      </c>
      <c r="D68">
        <v>81.15127414475829</v>
      </c>
      <c r="E68">
        <v>174.74033447879791</v>
      </c>
      <c r="G68" s="8">
        <v>63</v>
      </c>
      <c r="H68" s="9">
        <f t="shared" si="2"/>
        <v>0.45769610941424183</v>
      </c>
      <c r="I68" s="10">
        <f t="shared" si="3"/>
        <v>2.1848558015487551</v>
      </c>
    </row>
    <row r="69" spans="1:9" x14ac:dyDescent="0.35">
      <c r="A69">
        <v>68</v>
      </c>
      <c r="B69">
        <v>68</v>
      </c>
      <c r="C69">
        <v>90.933313166950001</v>
      </c>
      <c r="D69">
        <v>65.81373282825578</v>
      </c>
      <c r="E69">
        <v>90.93331316693974</v>
      </c>
      <c r="G69" s="8">
        <v>64</v>
      </c>
      <c r="H69" s="9">
        <f t="shared" si="2"/>
        <v>0.35463562833541518</v>
      </c>
      <c r="I69" s="10">
        <f t="shared" si="3"/>
        <v>2.8197956440355108</v>
      </c>
    </row>
    <row r="70" spans="1:9" x14ac:dyDescent="0.35">
      <c r="A70">
        <v>69</v>
      </c>
      <c r="B70">
        <v>69</v>
      </c>
      <c r="C70">
        <v>82.939253886699987</v>
      </c>
      <c r="D70">
        <v>61.97442138749291</v>
      </c>
      <c r="E70">
        <v>82.939253886742364</v>
      </c>
      <c r="G70" s="8">
        <v>65</v>
      </c>
      <c r="H70" s="9">
        <f t="shared" ref="H70:H101" si="4">(4*PI()*E66)/((D66)^2)</f>
        <v>0.35141069009662984</v>
      </c>
      <c r="I70" s="10">
        <f t="shared" si="3"/>
        <v>2.8456732483722194</v>
      </c>
    </row>
    <row r="71" spans="1:9" x14ac:dyDescent="0.35">
      <c r="A71">
        <v>70</v>
      </c>
      <c r="B71">
        <v>70</v>
      </c>
      <c r="C71">
        <v>1643.4777401952399</v>
      </c>
      <c r="D71">
        <v>353.95257590948341</v>
      </c>
      <c r="E71">
        <v>1643.4777401947381</v>
      </c>
      <c r="G71" s="8">
        <v>66</v>
      </c>
      <c r="H71" s="9">
        <f t="shared" si="4"/>
        <v>0.18572868595783557</v>
      </c>
      <c r="I71" s="10">
        <f t="shared" si="3"/>
        <v>5.3841978951330205</v>
      </c>
    </row>
    <row r="72" spans="1:9" x14ac:dyDescent="0.35">
      <c r="A72">
        <v>71</v>
      </c>
      <c r="B72">
        <v>71</v>
      </c>
      <c r="C72">
        <v>180.49388974991001</v>
      </c>
      <c r="D72">
        <v>63.626863547504392</v>
      </c>
      <c r="E72">
        <v>180.49388974991879</v>
      </c>
      <c r="G72" s="8">
        <v>67</v>
      </c>
      <c r="H72" s="9">
        <f t="shared" si="4"/>
        <v>0.33343588736275165</v>
      </c>
      <c r="I72" s="10">
        <f t="shared" si="3"/>
        <v>2.9990772976157776</v>
      </c>
    </row>
    <row r="73" spans="1:9" x14ac:dyDescent="0.35">
      <c r="A73">
        <v>72</v>
      </c>
      <c r="B73">
        <v>72</v>
      </c>
      <c r="C73">
        <v>51.777582245024988</v>
      </c>
      <c r="D73">
        <v>42.726269763382753</v>
      </c>
      <c r="E73">
        <v>51.777582245019381</v>
      </c>
      <c r="G73" s="8">
        <v>68</v>
      </c>
      <c r="H73" s="9">
        <f t="shared" si="4"/>
        <v>0.2638152103272377</v>
      </c>
      <c r="I73" s="10">
        <f t="shared" si="3"/>
        <v>3.7905320120079318</v>
      </c>
    </row>
    <row r="74" spans="1:9" x14ac:dyDescent="0.35">
      <c r="A74">
        <v>73</v>
      </c>
      <c r="B74">
        <v>73</v>
      </c>
      <c r="C74">
        <v>285.58717659689</v>
      </c>
      <c r="D74">
        <v>119.4913965820799</v>
      </c>
      <c r="E74">
        <v>285.58717659700682</v>
      </c>
      <c r="G74" s="8">
        <v>69</v>
      </c>
      <c r="H74" s="9">
        <f t="shared" si="4"/>
        <v>0.27135949771303897</v>
      </c>
      <c r="I74" s="10">
        <f t="shared" si="3"/>
        <v>3.6851483306381043</v>
      </c>
    </row>
    <row r="75" spans="1:9" x14ac:dyDescent="0.35">
      <c r="A75">
        <v>74</v>
      </c>
      <c r="B75">
        <v>74</v>
      </c>
      <c r="C75">
        <v>42.410016158791997</v>
      </c>
      <c r="D75">
        <v>44.134938955984737</v>
      </c>
      <c r="E75">
        <v>42.410016158779811</v>
      </c>
      <c r="G75" s="8">
        <v>70</v>
      </c>
      <c r="H75" s="9">
        <f t="shared" si="4"/>
        <v>0.16484794428308192</v>
      </c>
      <c r="I75" s="10">
        <f t="shared" si="3"/>
        <v>6.0661963626478075</v>
      </c>
    </row>
    <row r="76" spans="1:9" x14ac:dyDescent="0.35">
      <c r="A76">
        <v>75</v>
      </c>
      <c r="B76">
        <v>75</v>
      </c>
      <c r="C76">
        <v>358.41049026981</v>
      </c>
      <c r="D76">
        <v>87.310128654411244</v>
      </c>
      <c r="E76">
        <v>358.41049026999718</v>
      </c>
      <c r="G76" s="8">
        <v>71</v>
      </c>
      <c r="H76" s="9">
        <f t="shared" si="4"/>
        <v>0.56026221957200573</v>
      </c>
      <c r="I76" s="10">
        <f t="shared" si="3"/>
        <v>1.7848785177125057</v>
      </c>
    </row>
    <row r="77" spans="1:9" x14ac:dyDescent="0.35">
      <c r="A77">
        <v>76</v>
      </c>
      <c r="B77">
        <v>76</v>
      </c>
      <c r="C77">
        <v>91.813998336449998</v>
      </c>
      <c r="D77">
        <v>61.849566143634853</v>
      </c>
      <c r="E77">
        <v>91.813998336416077</v>
      </c>
      <c r="G77" s="8">
        <v>72</v>
      </c>
      <c r="H77" s="9">
        <f t="shared" si="4"/>
        <v>0.3564196790761871</v>
      </c>
      <c r="I77" s="10">
        <f t="shared" si="3"/>
        <v>2.8056812199369139</v>
      </c>
    </row>
    <row r="78" spans="1:9" x14ac:dyDescent="0.35">
      <c r="A78">
        <v>77</v>
      </c>
      <c r="B78">
        <v>77</v>
      </c>
      <c r="C78">
        <v>91.350499827540006</v>
      </c>
      <c r="D78">
        <v>65.106888032079866</v>
      </c>
      <c r="E78">
        <v>91.350499827516515</v>
      </c>
      <c r="G78" s="8">
        <v>73</v>
      </c>
      <c r="H78" s="9">
        <f t="shared" si="4"/>
        <v>0.25134791835263093</v>
      </c>
      <c r="I78" s="10">
        <f t="shared" si="3"/>
        <v>3.9785489633418827</v>
      </c>
    </row>
    <row r="79" spans="1:9" x14ac:dyDescent="0.35">
      <c r="A79">
        <v>78</v>
      </c>
      <c r="B79">
        <v>78</v>
      </c>
      <c r="C79">
        <v>49.80903065663</v>
      </c>
      <c r="D79">
        <v>46.554045455901637</v>
      </c>
      <c r="E79">
        <v>49.809030656666224</v>
      </c>
      <c r="G79" s="8">
        <v>74</v>
      </c>
      <c r="H79" s="9">
        <f t="shared" si="4"/>
        <v>0.27359820354858583</v>
      </c>
      <c r="I79" s="10">
        <f t="shared" si="3"/>
        <v>3.6549947588468688</v>
      </c>
    </row>
    <row r="80" spans="1:9" x14ac:dyDescent="0.35">
      <c r="A80">
        <v>79</v>
      </c>
      <c r="B80">
        <v>79</v>
      </c>
      <c r="C80">
        <v>121.51803415776</v>
      </c>
      <c r="D80">
        <v>64.403860691333364</v>
      </c>
      <c r="E80">
        <v>121.518034157714</v>
      </c>
      <c r="G80" s="8">
        <v>75</v>
      </c>
      <c r="H80" s="9">
        <f t="shared" si="4"/>
        <v>0.59082834193377487</v>
      </c>
      <c r="I80" s="10">
        <f t="shared" si="3"/>
        <v>1.692538981334258</v>
      </c>
    </row>
    <row r="81" spans="1:9" x14ac:dyDescent="0.35">
      <c r="A81">
        <v>80</v>
      </c>
      <c r="B81">
        <v>80</v>
      </c>
      <c r="C81">
        <v>1520.4017251565199</v>
      </c>
      <c r="D81">
        <v>285.71929600414938</v>
      </c>
      <c r="E81">
        <v>1520.4017251555349</v>
      </c>
      <c r="G81" s="8">
        <v>76</v>
      </c>
      <c r="H81" s="9">
        <f t="shared" si="4"/>
        <v>0.30160980059832082</v>
      </c>
      <c r="I81" s="10">
        <f t="shared" si="3"/>
        <v>3.3155421276637633</v>
      </c>
    </row>
    <row r="82" spans="1:9" x14ac:dyDescent="0.35">
      <c r="A82">
        <v>81</v>
      </c>
      <c r="B82">
        <v>81</v>
      </c>
      <c r="C82">
        <v>586.73631955224971</v>
      </c>
      <c r="D82">
        <v>152.74034066280811</v>
      </c>
      <c r="E82">
        <v>586.73631955223709</v>
      </c>
      <c r="G82" s="8">
        <v>77</v>
      </c>
      <c r="H82" s="9">
        <f t="shared" si="4"/>
        <v>0.27081138417421186</v>
      </c>
      <c r="I82" s="10">
        <f t="shared" si="3"/>
        <v>3.6926069524341121</v>
      </c>
    </row>
    <row r="83" spans="1:9" x14ac:dyDescent="0.35">
      <c r="A83">
        <v>82</v>
      </c>
      <c r="B83">
        <v>82</v>
      </c>
      <c r="C83">
        <v>1634.7227932298899</v>
      </c>
      <c r="D83">
        <v>303.38880259276908</v>
      </c>
      <c r="E83">
        <v>1634.722793229392</v>
      </c>
      <c r="G83" s="8">
        <v>78</v>
      </c>
      <c r="H83" s="9">
        <f t="shared" si="4"/>
        <v>0.28880393172318353</v>
      </c>
      <c r="I83" s="10">
        <f t="shared" si="3"/>
        <v>3.4625567388690981</v>
      </c>
    </row>
    <row r="84" spans="1:9" x14ac:dyDescent="0.35">
      <c r="A84">
        <v>83</v>
      </c>
      <c r="B84">
        <v>83</v>
      </c>
      <c r="C84">
        <v>289.03892062745001</v>
      </c>
      <c r="D84">
        <v>102.7578360409762</v>
      </c>
      <c r="E84">
        <v>289.03892062748992</v>
      </c>
      <c r="G84" s="8">
        <v>79</v>
      </c>
      <c r="H84" s="9">
        <f t="shared" si="4"/>
        <v>0.36815168734983578</v>
      </c>
      <c r="I84" s="10">
        <f t="shared" si="3"/>
        <v>2.7162716737727486</v>
      </c>
    </row>
    <row r="85" spans="1:9" x14ac:dyDescent="0.35">
      <c r="A85">
        <v>84</v>
      </c>
      <c r="B85">
        <v>84</v>
      </c>
      <c r="C85">
        <v>445.13251133985</v>
      </c>
      <c r="D85">
        <v>197.32517117255381</v>
      </c>
      <c r="E85">
        <v>445.13251133992662</v>
      </c>
      <c r="G85" s="8">
        <v>80</v>
      </c>
      <c r="H85" s="9">
        <f t="shared" si="4"/>
        <v>0.23403945331196568</v>
      </c>
      <c r="I85" s="10">
        <f t="shared" si="3"/>
        <v>4.2727838654922765</v>
      </c>
    </row>
    <row r="86" spans="1:9" x14ac:dyDescent="0.35">
      <c r="A86">
        <v>85</v>
      </c>
      <c r="B86">
        <v>85</v>
      </c>
      <c r="C86">
        <v>159.588859481078</v>
      </c>
      <c r="D86">
        <v>97.284947635389031</v>
      </c>
      <c r="E86">
        <v>159.5888594810198</v>
      </c>
      <c r="G86" s="8">
        <v>81</v>
      </c>
      <c r="H86" s="9">
        <f t="shared" si="4"/>
        <v>0.3160423821031742</v>
      </c>
      <c r="I86" s="10">
        <f t="shared" si="3"/>
        <v>3.1641325867286469</v>
      </c>
    </row>
    <row r="87" spans="1:9" x14ac:dyDescent="0.35">
      <c r="A87">
        <v>86</v>
      </c>
      <c r="B87">
        <v>86</v>
      </c>
      <c r="C87">
        <v>1838.6070319456801</v>
      </c>
      <c r="D87">
        <v>233.90960664772291</v>
      </c>
      <c r="E87">
        <v>1838.6070319438929</v>
      </c>
      <c r="G87" s="8">
        <v>82</v>
      </c>
      <c r="H87" s="9">
        <f t="shared" si="4"/>
        <v>0.22317980116783148</v>
      </c>
      <c r="I87" s="10">
        <f t="shared" si="3"/>
        <v>4.480692225583617</v>
      </c>
    </row>
    <row r="88" spans="1:9" x14ac:dyDescent="0.35">
      <c r="A88">
        <v>87</v>
      </c>
      <c r="B88">
        <v>87</v>
      </c>
      <c r="C88">
        <v>104.51382247878</v>
      </c>
      <c r="D88">
        <v>77.857361365861991</v>
      </c>
      <c r="E88">
        <v>104.5138224787528</v>
      </c>
      <c r="G88" s="8">
        <v>83</v>
      </c>
      <c r="H88" s="9">
        <f t="shared" si="4"/>
        <v>0.34398245431205238</v>
      </c>
      <c r="I88" s="10">
        <f t="shared" si="3"/>
        <v>2.907125021826912</v>
      </c>
    </row>
    <row r="89" spans="1:9" x14ac:dyDescent="0.35">
      <c r="A89">
        <v>88</v>
      </c>
      <c r="B89">
        <v>88</v>
      </c>
      <c r="C89">
        <v>314.32394106244999</v>
      </c>
      <c r="D89">
        <v>102.7509698229246</v>
      </c>
      <c r="E89">
        <v>314.32394106249791</v>
      </c>
      <c r="G89" s="8">
        <v>84</v>
      </c>
      <c r="H89" s="9">
        <f t="shared" si="4"/>
        <v>0.14365945112178866</v>
      </c>
      <c r="I89" s="10">
        <f t="shared" si="3"/>
        <v>6.9609064505769309</v>
      </c>
    </row>
    <row r="90" spans="1:9" x14ac:dyDescent="0.35">
      <c r="A90">
        <v>89</v>
      </c>
      <c r="B90">
        <v>89</v>
      </c>
      <c r="C90">
        <v>88.452807691670003</v>
      </c>
      <c r="D90">
        <v>62.357110302070907</v>
      </c>
      <c r="E90">
        <v>88.452807691641937</v>
      </c>
      <c r="G90" s="8">
        <v>85</v>
      </c>
      <c r="H90" s="9">
        <f t="shared" si="4"/>
        <v>0.21189520839749007</v>
      </c>
      <c r="I90" s="10">
        <f t="shared" si="3"/>
        <v>4.7193138889866715</v>
      </c>
    </row>
    <row r="91" spans="1:9" x14ac:dyDescent="0.35">
      <c r="A91">
        <v>90</v>
      </c>
      <c r="B91">
        <v>90</v>
      </c>
      <c r="C91">
        <v>2423.6981229613498</v>
      </c>
      <c r="D91">
        <v>297.45948739889008</v>
      </c>
      <c r="E91">
        <v>2423.6981229623379</v>
      </c>
      <c r="G91" s="8">
        <v>86</v>
      </c>
      <c r="H91" s="9">
        <f t="shared" si="4"/>
        <v>0.42228209120895371</v>
      </c>
      <c r="I91" s="10">
        <f t="shared" si="3"/>
        <v>2.3680852700551296</v>
      </c>
    </row>
    <row r="92" spans="1:9" x14ac:dyDescent="0.35">
      <c r="A92">
        <v>91</v>
      </c>
      <c r="B92">
        <v>91</v>
      </c>
      <c r="C92">
        <v>3535.95965673098</v>
      </c>
      <c r="D92">
        <v>369.86752288895099</v>
      </c>
      <c r="E92">
        <v>3535.9596567310709</v>
      </c>
      <c r="G92" s="8">
        <v>87</v>
      </c>
      <c r="H92" s="9">
        <f t="shared" si="4"/>
        <v>0.21666274127323601</v>
      </c>
      <c r="I92" s="10">
        <f t="shared" si="3"/>
        <v>4.6154682347477909</v>
      </c>
    </row>
    <row r="93" spans="1:9" x14ac:dyDescent="0.35">
      <c r="A93">
        <v>92</v>
      </c>
      <c r="B93">
        <v>92</v>
      </c>
      <c r="C93">
        <v>502.89823506226998</v>
      </c>
      <c r="D93">
        <v>229.74770553850931</v>
      </c>
      <c r="E93">
        <v>502.89823506246972</v>
      </c>
      <c r="G93" s="8">
        <v>88</v>
      </c>
      <c r="H93" s="9">
        <f t="shared" si="4"/>
        <v>0.37412391104761517</v>
      </c>
      <c r="I93" s="10">
        <f t="shared" si="3"/>
        <v>2.6729112213111899</v>
      </c>
    </row>
    <row r="94" spans="1:9" x14ac:dyDescent="0.35">
      <c r="A94">
        <v>93</v>
      </c>
      <c r="B94">
        <v>93</v>
      </c>
      <c r="C94">
        <v>988.82136838692008</v>
      </c>
      <c r="D94">
        <v>246.89799648692161</v>
      </c>
      <c r="E94">
        <v>988.82136838705287</v>
      </c>
      <c r="G94" s="8">
        <v>89</v>
      </c>
      <c r="H94" s="9">
        <f t="shared" si="4"/>
        <v>0.28585745601062529</v>
      </c>
      <c r="I94" s="10">
        <f t="shared" si="3"/>
        <v>3.498247042270012</v>
      </c>
    </row>
    <row r="95" spans="1:9" x14ac:dyDescent="0.35">
      <c r="A95">
        <v>94</v>
      </c>
      <c r="B95">
        <v>94</v>
      </c>
      <c r="C95">
        <v>39.244641467148007</v>
      </c>
      <c r="D95">
        <v>43.071836691833653</v>
      </c>
      <c r="E95">
        <v>39.244641467156399</v>
      </c>
      <c r="G95" s="8">
        <v>90</v>
      </c>
      <c r="H95" s="9">
        <f t="shared" si="4"/>
        <v>0.34421733678260402</v>
      </c>
      <c r="I95" s="10">
        <f t="shared" si="3"/>
        <v>2.9051412963303647</v>
      </c>
    </row>
    <row r="96" spans="1:9" x14ac:dyDescent="0.35">
      <c r="A96">
        <v>95</v>
      </c>
      <c r="B96">
        <v>95</v>
      </c>
      <c r="C96">
        <v>778.40104596589993</v>
      </c>
      <c r="D96">
        <v>181.29945320650381</v>
      </c>
      <c r="E96">
        <v>778.40104596610331</v>
      </c>
      <c r="G96" s="8">
        <v>91</v>
      </c>
      <c r="H96" s="9">
        <f t="shared" si="4"/>
        <v>0.3248065420264406</v>
      </c>
      <c r="I96" s="10">
        <f t="shared" si="3"/>
        <v>3.0787557225943925</v>
      </c>
    </row>
    <row r="97" spans="1:9" x14ac:dyDescent="0.35">
      <c r="A97">
        <v>96</v>
      </c>
      <c r="B97">
        <v>96</v>
      </c>
      <c r="C97">
        <v>1282.370573959279</v>
      </c>
      <c r="D97">
        <v>188.64508210537579</v>
      </c>
      <c r="E97">
        <v>1282.3705739590271</v>
      </c>
      <c r="G97" s="8">
        <v>92</v>
      </c>
      <c r="H97" s="9">
        <f t="shared" si="4"/>
        <v>0.11972576199844215</v>
      </c>
      <c r="I97" s="10">
        <f t="shared" si="3"/>
        <v>8.3524212609564508</v>
      </c>
    </row>
    <row r="98" spans="1:9" x14ac:dyDescent="0.35">
      <c r="A98">
        <v>97</v>
      </c>
      <c r="B98">
        <v>97</v>
      </c>
      <c r="C98">
        <v>286.49435610508999</v>
      </c>
      <c r="D98">
        <v>125.31006173841909</v>
      </c>
      <c r="E98">
        <v>286.49435610505037</v>
      </c>
      <c r="G98" s="8">
        <v>93</v>
      </c>
      <c r="H98" s="9">
        <f t="shared" si="4"/>
        <v>0.20384148542285502</v>
      </c>
      <c r="I98" s="10">
        <f t="shared" si="3"/>
        <v>4.9057727278898575</v>
      </c>
    </row>
    <row r="99" spans="1:9" x14ac:dyDescent="0.35">
      <c r="A99">
        <v>98</v>
      </c>
      <c r="B99">
        <v>98</v>
      </c>
      <c r="C99">
        <v>38.239690650175987</v>
      </c>
      <c r="D99">
        <v>41.754023519381271</v>
      </c>
      <c r="E99">
        <v>38.239690650167397</v>
      </c>
      <c r="G99" s="8">
        <v>94</v>
      </c>
      <c r="H99" s="9">
        <f t="shared" si="4"/>
        <v>0.26582966665044416</v>
      </c>
      <c r="I99" s="10">
        <f t="shared" si="3"/>
        <v>3.7618073731212314</v>
      </c>
    </row>
    <row r="100" spans="1:9" x14ac:dyDescent="0.35">
      <c r="A100">
        <v>99</v>
      </c>
      <c r="B100">
        <v>99</v>
      </c>
      <c r="C100">
        <v>202.54180245043</v>
      </c>
      <c r="D100">
        <v>100.06435749580299</v>
      </c>
      <c r="E100">
        <v>202.54180243557849</v>
      </c>
      <c r="G100" s="8">
        <v>95</v>
      </c>
      <c r="H100" s="9">
        <f t="shared" si="4"/>
        <v>0.29759133818309502</v>
      </c>
      <c r="I100" s="10">
        <f t="shared" si="3"/>
        <v>3.3603128575763299</v>
      </c>
    </row>
    <row r="101" spans="1:9" x14ac:dyDescent="0.35">
      <c r="A101">
        <v>100</v>
      </c>
      <c r="B101">
        <v>100</v>
      </c>
      <c r="C101">
        <v>1207.6552407557001</v>
      </c>
      <c r="D101">
        <v>210.7217567266444</v>
      </c>
      <c r="E101">
        <v>1207.6552407549991</v>
      </c>
      <c r="G101" s="8">
        <v>96</v>
      </c>
      <c r="H101" s="9">
        <f t="shared" si="4"/>
        <v>0.45282712337259989</v>
      </c>
      <c r="I101" s="10">
        <f t="shared" si="3"/>
        <v>2.208348282126134</v>
      </c>
    </row>
    <row r="102" spans="1:9" x14ac:dyDescent="0.35">
      <c r="A102">
        <v>101</v>
      </c>
      <c r="B102">
        <v>101</v>
      </c>
      <c r="C102">
        <v>2882.2533893733498</v>
      </c>
      <c r="D102">
        <v>383.19523220071392</v>
      </c>
      <c r="E102">
        <v>2882.2533893737418</v>
      </c>
      <c r="G102" s="8">
        <v>97</v>
      </c>
      <c r="H102" s="9">
        <f t="shared" ref="H102:H129" si="5">(4*PI()*E98)/((D98)^2)</f>
        <v>0.22927359828187363</v>
      </c>
      <c r="I102" s="10">
        <f t="shared" si="3"/>
        <v>4.3616011939175818</v>
      </c>
    </row>
    <row r="103" spans="1:9" x14ac:dyDescent="0.35">
      <c r="A103">
        <v>102</v>
      </c>
      <c r="B103">
        <v>102</v>
      </c>
      <c r="C103">
        <v>2073.9130769703402</v>
      </c>
      <c r="D103">
        <v>413.9331476569788</v>
      </c>
      <c r="E103">
        <v>2073.9130769706931</v>
      </c>
      <c r="G103" s="8">
        <v>98</v>
      </c>
      <c r="H103" s="9">
        <f t="shared" si="5"/>
        <v>0.27563068936065932</v>
      </c>
      <c r="I103" s="10">
        <f t="shared" si="3"/>
        <v>3.6280430249605207</v>
      </c>
    </row>
    <row r="104" spans="1:9" x14ac:dyDescent="0.35">
      <c r="A104">
        <v>103</v>
      </c>
      <c r="B104">
        <v>103</v>
      </c>
      <c r="C104">
        <v>1951.64771172574</v>
      </c>
      <c r="D104">
        <v>345.15147677183268</v>
      </c>
      <c r="E104">
        <v>1951.647711726722</v>
      </c>
      <c r="G104" s="8">
        <v>99</v>
      </c>
      <c r="H104" s="9">
        <f t="shared" si="5"/>
        <v>0.25419424404630209</v>
      </c>
      <c r="I104" s="10">
        <f t="shared" si="3"/>
        <v>3.9339993859886442</v>
      </c>
    </row>
    <row r="105" spans="1:9" x14ac:dyDescent="0.35">
      <c r="A105">
        <v>104</v>
      </c>
      <c r="B105">
        <v>104</v>
      </c>
      <c r="C105">
        <v>233.55288339163999</v>
      </c>
      <c r="D105">
        <v>81.048717898651731</v>
      </c>
      <c r="E105">
        <v>233.55288339168069</v>
      </c>
      <c r="G105" s="8">
        <v>100</v>
      </c>
      <c r="H105" s="9">
        <f t="shared" si="5"/>
        <v>0.34177010981057776</v>
      </c>
      <c r="I105" s="10">
        <f t="shared" si="3"/>
        <v>2.9259434084339286</v>
      </c>
    </row>
    <row r="106" spans="1:9" x14ac:dyDescent="0.35">
      <c r="A106">
        <v>105</v>
      </c>
      <c r="B106">
        <v>105</v>
      </c>
      <c r="C106">
        <v>837.26528653465982</v>
      </c>
      <c r="D106">
        <v>220.229864612754</v>
      </c>
      <c r="E106">
        <v>837.26528651376782</v>
      </c>
      <c r="G106" s="8">
        <v>101</v>
      </c>
      <c r="H106" s="9">
        <f t="shared" si="5"/>
        <v>0.24666176164323267</v>
      </c>
      <c r="I106" s="10">
        <f t="shared" si="3"/>
        <v>4.0541346714550057</v>
      </c>
    </row>
    <row r="107" spans="1:9" x14ac:dyDescent="0.35">
      <c r="A107">
        <v>106</v>
      </c>
      <c r="B107">
        <v>106</v>
      </c>
      <c r="C107">
        <v>94.555169694880007</v>
      </c>
      <c r="D107">
        <v>64.219669669994971</v>
      </c>
      <c r="E107">
        <v>94.555169694810118</v>
      </c>
      <c r="G107" s="8">
        <v>102</v>
      </c>
      <c r="H107" s="9">
        <f t="shared" si="5"/>
        <v>0.15210377827015067</v>
      </c>
      <c r="I107" s="10">
        <f t="shared" si="3"/>
        <v>6.5744586450962812</v>
      </c>
    </row>
    <row r="108" spans="1:9" x14ac:dyDescent="0.35">
      <c r="A108">
        <v>107</v>
      </c>
      <c r="B108">
        <v>107</v>
      </c>
      <c r="C108">
        <v>169.74084111022</v>
      </c>
      <c r="D108">
        <v>65.880779687196025</v>
      </c>
      <c r="E108">
        <v>169.7408411101529</v>
      </c>
      <c r="G108" s="8">
        <v>103</v>
      </c>
      <c r="H108" s="9">
        <f t="shared" si="5"/>
        <v>0.20586940954705604</v>
      </c>
      <c r="I108" s="10">
        <f t="shared" si="3"/>
        <v>4.8574482347821943</v>
      </c>
    </row>
    <row r="109" spans="1:9" x14ac:dyDescent="0.35">
      <c r="A109">
        <v>108</v>
      </c>
      <c r="B109">
        <v>108</v>
      </c>
      <c r="C109">
        <v>1216.73706587684</v>
      </c>
      <c r="D109">
        <v>251.41666996122029</v>
      </c>
      <c r="E109">
        <v>1216.7370658771949</v>
      </c>
      <c r="G109" s="8">
        <v>104</v>
      </c>
      <c r="H109" s="9">
        <f t="shared" si="5"/>
        <v>0.4467893362346908</v>
      </c>
      <c r="I109" s="10">
        <f t="shared" si="3"/>
        <v>2.2381912881526724</v>
      </c>
    </row>
    <row r="110" spans="1:9" x14ac:dyDescent="0.35">
      <c r="A110">
        <v>109</v>
      </c>
      <c r="B110">
        <v>109</v>
      </c>
      <c r="C110">
        <v>62.402371293498</v>
      </c>
      <c r="D110">
        <v>45.045711656554872</v>
      </c>
      <c r="E110">
        <v>62.402371293463723</v>
      </c>
      <c r="G110" s="8">
        <v>105</v>
      </c>
      <c r="H110" s="9">
        <f t="shared" si="5"/>
        <v>0.21693045436785119</v>
      </c>
      <c r="I110" s="10">
        <f t="shared" si="3"/>
        <v>4.6097723019760508</v>
      </c>
    </row>
    <row r="111" spans="1:9" x14ac:dyDescent="0.35">
      <c r="A111">
        <v>110</v>
      </c>
      <c r="B111">
        <v>110</v>
      </c>
      <c r="C111">
        <v>81.814200145650986</v>
      </c>
      <c r="D111">
        <v>57.558982279053247</v>
      </c>
      <c r="E111">
        <v>81.814200145644449</v>
      </c>
      <c r="G111" s="8">
        <v>106</v>
      </c>
      <c r="H111" s="9">
        <f t="shared" si="5"/>
        <v>0.28811044798025565</v>
      </c>
      <c r="I111" s="10">
        <f t="shared" si="3"/>
        <v>3.4708911357096306</v>
      </c>
    </row>
    <row r="112" spans="1:9" x14ac:dyDescent="0.35">
      <c r="A112">
        <v>111</v>
      </c>
      <c r="B112">
        <v>111</v>
      </c>
      <c r="C112">
        <v>59.177593886051987</v>
      </c>
      <c r="D112">
        <v>61.115820223874152</v>
      </c>
      <c r="E112">
        <v>59.17759388610677</v>
      </c>
      <c r="G112" s="8">
        <v>107</v>
      </c>
      <c r="H112" s="9">
        <f t="shared" si="5"/>
        <v>0.49144933671679047</v>
      </c>
      <c r="I112" s="10">
        <f t="shared" si="3"/>
        <v>2.034797740659632</v>
      </c>
    </row>
    <row r="113" spans="1:9" x14ac:dyDescent="0.35">
      <c r="A113">
        <v>112</v>
      </c>
      <c r="B113">
        <v>112</v>
      </c>
      <c r="C113">
        <v>233.723548556917</v>
      </c>
      <c r="D113">
        <v>91.799923224490911</v>
      </c>
      <c r="E113">
        <v>233.723548556737</v>
      </c>
      <c r="G113" s="8">
        <v>108</v>
      </c>
      <c r="H113" s="9">
        <f t="shared" si="5"/>
        <v>0.24189030532236966</v>
      </c>
      <c r="I113" s="10">
        <f t="shared" si="3"/>
        <v>4.1341053278976592</v>
      </c>
    </row>
    <row r="114" spans="1:9" x14ac:dyDescent="0.35">
      <c r="A114">
        <v>113</v>
      </c>
      <c r="B114">
        <v>113</v>
      </c>
      <c r="C114">
        <v>41.477871069824992</v>
      </c>
      <c r="D114">
        <v>51.946612537925191</v>
      </c>
      <c r="E114">
        <v>41.477871069814327</v>
      </c>
      <c r="G114" s="8">
        <v>109</v>
      </c>
      <c r="H114" s="9">
        <f t="shared" si="5"/>
        <v>0.38645955741694449</v>
      </c>
      <c r="I114" s="10">
        <f t="shared" si="3"/>
        <v>2.5875928821217311</v>
      </c>
    </row>
    <row r="115" spans="1:9" x14ac:dyDescent="0.35">
      <c r="A115">
        <v>114</v>
      </c>
      <c r="B115">
        <v>114</v>
      </c>
      <c r="C115">
        <v>99.492851721270981</v>
      </c>
      <c r="D115">
        <v>74.023205869048169</v>
      </c>
      <c r="E115">
        <v>99.492851721331533</v>
      </c>
      <c r="G115" s="8">
        <v>110</v>
      </c>
      <c r="H115" s="9">
        <f t="shared" si="5"/>
        <v>0.31032183884976861</v>
      </c>
      <c r="I115" s="10">
        <f t="shared" si="3"/>
        <v>3.2224609254268914</v>
      </c>
    </row>
    <row r="116" spans="1:9" x14ac:dyDescent="0.35">
      <c r="A116">
        <v>115</v>
      </c>
      <c r="B116">
        <v>115</v>
      </c>
      <c r="C116">
        <v>264.74221903847098</v>
      </c>
      <c r="D116">
        <v>70.21744528219098</v>
      </c>
      <c r="E116">
        <v>264.74221903819819</v>
      </c>
      <c r="G116" s="8">
        <v>111</v>
      </c>
      <c r="H116" s="9">
        <f t="shared" si="5"/>
        <v>0.19909478189923618</v>
      </c>
      <c r="I116" s="10">
        <f t="shared" ref="I116:I129" si="6">1/H116</f>
        <v>5.0227333456991845</v>
      </c>
    </row>
    <row r="117" spans="1:9" x14ac:dyDescent="0.35">
      <c r="A117">
        <v>116</v>
      </c>
      <c r="B117">
        <v>116</v>
      </c>
      <c r="C117">
        <v>1026.8746340544999</v>
      </c>
      <c r="D117">
        <v>189.08872106065479</v>
      </c>
      <c r="E117">
        <v>1026.87463405523</v>
      </c>
      <c r="G117" s="8">
        <v>112</v>
      </c>
      <c r="H117" s="9">
        <f t="shared" si="5"/>
        <v>0.3485199953006165</v>
      </c>
      <c r="I117" s="10">
        <f t="shared" si="6"/>
        <v>2.8692758334782149</v>
      </c>
    </row>
    <row r="118" spans="1:9" x14ac:dyDescent="0.35">
      <c r="A118">
        <v>117</v>
      </c>
      <c r="B118">
        <v>117</v>
      </c>
      <c r="C118">
        <v>71.496676727950003</v>
      </c>
      <c r="D118">
        <v>76.658513834031382</v>
      </c>
      <c r="E118">
        <v>71.496676727911563</v>
      </c>
      <c r="G118" s="8">
        <v>113</v>
      </c>
      <c r="H118" s="9">
        <f t="shared" si="5"/>
        <v>0.19315762497605474</v>
      </c>
      <c r="I118" s="10">
        <f t="shared" si="6"/>
        <v>5.1771189468910039</v>
      </c>
    </row>
    <row r="119" spans="1:9" x14ac:dyDescent="0.35">
      <c r="A119">
        <v>118</v>
      </c>
      <c r="B119">
        <v>118</v>
      </c>
      <c r="C119">
        <v>273.98611669076013</v>
      </c>
      <c r="D119">
        <v>125.8139805676897</v>
      </c>
      <c r="E119">
        <v>273.98611669038002</v>
      </c>
      <c r="G119" s="8">
        <v>114</v>
      </c>
      <c r="H119" s="9">
        <f t="shared" si="5"/>
        <v>0.22817389869256879</v>
      </c>
      <c r="I119" s="10">
        <f t="shared" si="6"/>
        <v>4.3826222268628321</v>
      </c>
    </row>
    <row r="120" spans="1:9" x14ac:dyDescent="0.35">
      <c r="A120">
        <v>119</v>
      </c>
      <c r="B120">
        <v>119</v>
      </c>
      <c r="C120">
        <v>353.05861258973101</v>
      </c>
      <c r="D120">
        <v>141.68213465483279</v>
      </c>
      <c r="E120">
        <v>353.05861259009828</v>
      </c>
      <c r="G120" s="8">
        <v>115</v>
      </c>
      <c r="H120" s="9">
        <f t="shared" si="5"/>
        <v>0.67475019659022029</v>
      </c>
      <c r="I120" s="10">
        <f t="shared" si="6"/>
        <v>1.4820299498294267</v>
      </c>
    </row>
    <row r="121" spans="1:9" x14ac:dyDescent="0.35">
      <c r="A121">
        <v>120</v>
      </c>
      <c r="B121">
        <v>120</v>
      </c>
      <c r="C121">
        <v>438.72038414295002</v>
      </c>
      <c r="D121">
        <v>199.64271229289869</v>
      </c>
      <c r="E121">
        <v>438.72038414298697</v>
      </c>
      <c r="G121" s="8">
        <v>116</v>
      </c>
      <c r="H121" s="9">
        <f t="shared" si="5"/>
        <v>0.36090761135095389</v>
      </c>
      <c r="I121" s="10">
        <f t="shared" si="6"/>
        <v>2.7707922153727584</v>
      </c>
    </row>
    <row r="122" spans="1:9" x14ac:dyDescent="0.35">
      <c r="A122">
        <v>121</v>
      </c>
      <c r="B122">
        <v>121</v>
      </c>
      <c r="C122">
        <v>2514.8298107126011</v>
      </c>
      <c r="D122">
        <v>392.07593074849768</v>
      </c>
      <c r="E122">
        <v>2514.829810712205</v>
      </c>
      <c r="G122" s="8">
        <v>117</v>
      </c>
      <c r="H122" s="9">
        <f t="shared" si="5"/>
        <v>0.15288853838750743</v>
      </c>
      <c r="I122" s="10">
        <f t="shared" si="6"/>
        <v>6.5407126691565667</v>
      </c>
    </row>
    <row r="123" spans="1:9" x14ac:dyDescent="0.35">
      <c r="A123">
        <v>122</v>
      </c>
      <c r="B123">
        <v>122</v>
      </c>
      <c r="C123">
        <v>3087.2010664107011</v>
      </c>
      <c r="D123">
        <v>444.92980573985221</v>
      </c>
      <c r="E123">
        <v>3087.2010664111021</v>
      </c>
      <c r="G123" s="8">
        <v>118</v>
      </c>
      <c r="H123" s="9">
        <f t="shared" si="5"/>
        <v>0.21751069446688784</v>
      </c>
      <c r="I123" s="10">
        <f t="shared" si="6"/>
        <v>4.5974750917464995</v>
      </c>
    </row>
    <row r="124" spans="1:9" x14ac:dyDescent="0.35">
      <c r="A124">
        <v>123</v>
      </c>
      <c r="B124">
        <v>123</v>
      </c>
      <c r="C124">
        <v>374.60471950499999</v>
      </c>
      <c r="D124">
        <v>106.8025217512065</v>
      </c>
      <c r="E124">
        <v>374.60471950509879</v>
      </c>
      <c r="G124" s="8">
        <v>119</v>
      </c>
      <c r="H124" s="9">
        <f t="shared" si="5"/>
        <v>0.22101741299436131</v>
      </c>
      <c r="I124" s="10">
        <f t="shared" si="6"/>
        <v>4.5245303818007878</v>
      </c>
    </row>
    <row r="125" spans="1:9" x14ac:dyDescent="0.35">
      <c r="A125">
        <v>124</v>
      </c>
      <c r="B125">
        <v>124</v>
      </c>
      <c r="C125">
        <v>352.14231286130001</v>
      </c>
      <c r="D125">
        <v>123.1298037268766</v>
      </c>
      <c r="E125">
        <v>352.14231286126301</v>
      </c>
      <c r="G125" s="8">
        <v>120</v>
      </c>
      <c r="H125" s="9">
        <f t="shared" si="5"/>
        <v>0.13832183907246268</v>
      </c>
      <c r="I125" s="10">
        <f t="shared" si="6"/>
        <v>7.2295163707021697</v>
      </c>
    </row>
    <row r="126" spans="1:9" x14ac:dyDescent="0.35">
      <c r="G126" s="8">
        <v>121</v>
      </c>
      <c r="H126" s="9">
        <f t="shared" si="5"/>
        <v>0.20557869252976341</v>
      </c>
      <c r="I126" s="10">
        <f t="shared" si="6"/>
        <v>4.8643173458028555</v>
      </c>
    </row>
    <row r="127" spans="1:9" x14ac:dyDescent="0.35">
      <c r="G127" s="8">
        <v>122</v>
      </c>
      <c r="H127" s="9">
        <f t="shared" si="5"/>
        <v>0.19597098684598604</v>
      </c>
      <c r="I127" s="10">
        <f t="shared" si="6"/>
        <v>5.1027961643419282</v>
      </c>
    </row>
    <row r="128" spans="1:9" x14ac:dyDescent="0.35">
      <c r="G128" s="8">
        <v>123</v>
      </c>
      <c r="H128" s="9">
        <f t="shared" si="5"/>
        <v>0.4126863405201342</v>
      </c>
      <c r="I128" s="10">
        <f t="shared" si="6"/>
        <v>2.4231478045520913</v>
      </c>
    </row>
    <row r="129" spans="7:9" x14ac:dyDescent="0.35">
      <c r="G129" s="8">
        <v>124</v>
      </c>
      <c r="H129" s="9">
        <f t="shared" si="5"/>
        <v>0.29187822867421986</v>
      </c>
      <c r="I129" s="10">
        <f t="shared" si="6"/>
        <v>3.4260862981875597</v>
      </c>
    </row>
    <row r="130" spans="7:9" x14ac:dyDescent="0.35">
      <c r="G130" s="39" t="s">
        <v>14</v>
      </c>
      <c r="H130" s="40"/>
      <c r="I130" s="43">
        <f>SUM(I6:I129)</f>
        <v>474.3763194188507</v>
      </c>
    </row>
    <row r="131" spans="7:9" x14ac:dyDescent="0.35">
      <c r="G131" s="41" t="s">
        <v>15</v>
      </c>
      <c r="H131" s="42"/>
      <c r="I131" s="44"/>
    </row>
  </sheetData>
  <mergeCells count="8">
    <mergeCell ref="G130:H130"/>
    <mergeCell ref="I130:I131"/>
    <mergeCell ref="G131:H131"/>
    <mergeCell ref="G1:I1"/>
    <mergeCell ref="G2:H2"/>
    <mergeCell ref="I2:I3"/>
    <mergeCell ref="G3:H3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Threshholds</vt:lpstr>
      <vt:lpstr>Cong2011</vt:lpstr>
      <vt:lpstr>CongLWV</vt:lpstr>
      <vt:lpstr>CongDraft</vt:lpstr>
      <vt:lpstr>Sen2011</vt:lpstr>
      <vt:lpstr>SenLWV</vt:lpstr>
      <vt:lpstr>SenDraft</vt:lpstr>
      <vt:lpstr>House2011</vt:lpstr>
      <vt:lpstr>HouseLWV</vt:lpstr>
      <vt:lpstr>HouseDraft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amvag</dc:creator>
  <cp:lastModifiedBy>Anna Marie Vagnozzi</cp:lastModifiedBy>
  <dcterms:created xsi:type="dcterms:W3CDTF">2019-11-24T01:46:31Z</dcterms:created>
  <dcterms:modified xsi:type="dcterms:W3CDTF">2021-12-10T17:52:25Z</dcterms:modified>
</cp:coreProperties>
</file>