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3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<sst xmlns="http://schemas.openxmlformats.org/spreadsheetml/2006/main" count="37" uniqueCount="37">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</sst>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0.408392002670152</v>
      </c>
      <c r="B2" s="1">
        <v>0.0</v>
      </c>
      <c r="C2" s="1">
        <v>0.400354772458243</v>
      </c>
      <c r="D2" s="1">
        <v>0.482764786388214</v>
      </c>
      <c r="E2" s="1">
        <v>0.0</v>
      </c>
      <c r="F2" s="1">
        <v>0.0</v>
      </c>
      <c r="G2" s="1">
        <v>0.5</v>
      </c>
      <c r="H2" s="1">
        <v>0.0</v>
      </c>
      <c r="I2" s="3">
        <v>6.67214309163947E8</v>
      </c>
      <c r="J2" s="3">
        <v>8.02689040238642E8</v>
      </c>
      <c r="K2" s="1">
        <v>0.139030571186899</v>
      </c>
      <c r="L2" s="1">
        <v>0.246576260402327</v>
      </c>
      <c r="M2" s="1">
        <v>0.353921681018805</v>
      </c>
      <c r="N2" s="1">
        <v>0.679974156086088</v>
      </c>
      <c r="O2" s="1">
        <v>0.739728781206982</v>
      </c>
      <c r="P2" s="1">
        <v>3135691.25748742</v>
      </c>
      <c r="Q2" s="1">
        <v>0.5</v>
      </c>
      <c r="R2" s="1">
        <v>0.0</v>
      </c>
      <c r="S2" s="3">
        <v>7.47119960401903E8</v>
      </c>
      <c r="T2" s="3">
        <v>8.9882012574133E8</v>
      </c>
      <c r="V2" s="4">
        <f t="shared" ref="V2:V31" si="1">G2-Q2</f>
        <v>0</v>
      </c>
      <c r="W2" s="5">
        <f t="shared" ref="W2:W31" si="2">if(V2&gt;0,1,-1)</f>
        <v>-1</v>
      </c>
      <c r="X2" s="5">
        <f t="shared" ref="X2:X31" si="3">ABS(V2)</f>
        <v>0</v>
      </c>
      <c r="Y2" s="5">
        <f t="shared" ref="Y2:Y31" si="4">RANK.AVG(X2,$X$2:$X$31,1)</f>
        <v>3.5</v>
      </c>
      <c r="Z2" s="5">
        <f t="shared" ref="Z2:Z31" si="5">Y2*W2</f>
        <v>-3.5</v>
      </c>
      <c r="AA2" s="5">
        <f t="shared" ref="AA2:AA31" si="6">RANK.AVG(A2,{$A$2:$A$31,$K$2:$K$31},1)</f>
        <v>47</v>
      </c>
      <c r="AB2" s="5">
        <f t="shared" ref="AB2:AB31" si="7">RANK.AVG(K2,{$A$2:$A$31,$K$2:$K$31},1)</f>
        <v>32</v>
      </c>
      <c r="AC2" s="5">
        <f t="shared" ref="AC2:AC31" si="8">RANK.AVG(B2,{$B$2:$B$31,$L$2:$L$31},1)</f>
        <v>14.5</v>
      </c>
      <c r="AD2" s="5">
        <f t="shared" ref="AD2:AD31" si="9">RANK.AVG(L2,{$B$2:$B$31,$L$2:$L$31},1)</f>
        <v>41</v>
      </c>
      <c r="AE2" s="5">
        <f t="shared" ref="AE2:AE31" si="10">RANK.AVG(G2,{$G$2:$G$31,$Q$2:$Q$31},1)</f>
        <v>30.5</v>
      </c>
      <c r="AF2" s="5">
        <f t="shared" ref="AF2:AF31" si="11">RANK.AVG(Q2,{$G$2:$G$31,$Q$2:$Q$31},1)</f>
        <v>30.5</v>
      </c>
    </row>
    <row r="3">
      <c r="A3" s="1">
        <v>0.0</v>
      </c>
      <c r="B3" s="1">
        <v>0.352266359195303</v>
      </c>
      <c r="C3" s="1">
        <v>0.328996336990016</v>
      </c>
      <c r="D3" s="1">
        <v>0.560552857657978</v>
      </c>
      <c r="E3" s="1">
        <v>0.950737687453011</v>
      </c>
      <c r="F3" s="3">
        <v>1.385725245901E8</v>
      </c>
      <c r="G3" s="1">
        <v>0.5</v>
      </c>
      <c r="H3" s="1">
        <v>0.0</v>
      </c>
      <c r="I3" s="3">
        <v>7.64030906004737E8</v>
      </c>
      <c r="J3" s="3">
        <v>1.05858050978738E9</v>
      </c>
      <c r="K3" s="1">
        <v>0.0</v>
      </c>
      <c r="L3" s="1">
        <v>0.0</v>
      </c>
      <c r="M3" s="1">
        <v>0.707106781186547</v>
      </c>
      <c r="N3" s="1">
        <v>1.0</v>
      </c>
      <c r="O3" s="1">
        <v>0.0</v>
      </c>
      <c r="P3" s="1">
        <v>0.0</v>
      </c>
      <c r="Q3" s="1">
        <v>0.5</v>
      </c>
      <c r="R3" s="1">
        <v>0.0</v>
      </c>
      <c r="S3" s="3">
        <v>6.39053006336928E8</v>
      </c>
      <c r="T3" s="3">
        <v>8.85419428788648E8</v>
      </c>
      <c r="V3" s="4">
        <f t="shared" si="1"/>
        <v>0</v>
      </c>
      <c r="W3" s="5">
        <f t="shared" si="2"/>
        <v>-1</v>
      </c>
      <c r="X3" s="5">
        <f t="shared" si="3"/>
        <v>0</v>
      </c>
      <c r="Y3" s="5">
        <f t="shared" si="4"/>
        <v>3.5</v>
      </c>
      <c r="Z3" s="5">
        <f t="shared" si="5"/>
        <v>-3.5</v>
      </c>
      <c r="AA3" s="5">
        <f t="shared" si="6"/>
        <v>12.5</v>
      </c>
      <c r="AB3" s="5">
        <f t="shared" si="7"/>
        <v>12.5</v>
      </c>
      <c r="AC3" s="5">
        <f t="shared" si="8"/>
        <v>47</v>
      </c>
      <c r="AD3" s="5">
        <f t="shared" si="9"/>
        <v>14.5</v>
      </c>
      <c r="AE3" s="5">
        <f t="shared" si="10"/>
        <v>30.5</v>
      </c>
      <c r="AF3" s="5">
        <f t="shared" si="11"/>
        <v>30.5</v>
      </c>
    </row>
    <row r="4">
      <c r="A4" s="1">
        <v>0.0</v>
      </c>
      <c r="B4" s="1">
        <v>0.283912377417869</v>
      </c>
      <c r="C4" s="1">
        <v>0.512095516206997</v>
      </c>
      <c r="D4" s="1">
        <v>0.668445568437253</v>
      </c>
      <c r="E4" s="1">
        <v>0.749012575407519</v>
      </c>
      <c r="F4" s="3">
        <v>1.1863367160617E8</v>
      </c>
      <c r="G4" s="1">
        <v>0.25</v>
      </c>
      <c r="H4" s="1">
        <v>0.0</v>
      </c>
      <c r="I4" s="3">
        <v>7.74583802330219E8</v>
      </c>
      <c r="J4" s="3">
        <v>9.33829569150352E8</v>
      </c>
      <c r="K4" s="1">
        <v>0.441866599303371</v>
      </c>
      <c r="L4" s="1">
        <v>0.0</v>
      </c>
      <c r="M4" s="1">
        <v>0.190614096477191</v>
      </c>
      <c r="N4" s="1">
        <v>0.366770040283629</v>
      </c>
      <c r="O4" s="1">
        <v>0.0</v>
      </c>
      <c r="P4" s="3">
        <v>5.90080368317423E7</v>
      </c>
      <c r="Q4" s="1">
        <v>0.75</v>
      </c>
      <c r="R4" s="1">
        <v>0.0</v>
      </c>
      <c r="S4" s="3">
        <v>7.08745195504067E8</v>
      </c>
      <c r="T4" s="3">
        <v>8.54454923195669E8</v>
      </c>
      <c r="V4" s="4">
        <f t="shared" si="1"/>
        <v>-0.5</v>
      </c>
      <c r="W4" s="5">
        <f t="shared" si="2"/>
        <v>-1</v>
      </c>
      <c r="X4" s="5">
        <f t="shared" si="3"/>
        <v>0.5</v>
      </c>
      <c r="Y4" s="5">
        <f t="shared" si="4"/>
        <v>17</v>
      </c>
      <c r="Z4" s="5">
        <f t="shared" si="5"/>
        <v>-17</v>
      </c>
      <c r="AA4" s="5">
        <f t="shared" si="6"/>
        <v>12.5</v>
      </c>
      <c r="AB4" s="5">
        <f t="shared" si="7"/>
        <v>50</v>
      </c>
      <c r="AC4" s="5">
        <f t="shared" si="8"/>
        <v>42</v>
      </c>
      <c r="AD4" s="5">
        <f t="shared" si="9"/>
        <v>14.5</v>
      </c>
      <c r="AE4" s="5">
        <f t="shared" si="10"/>
        <v>14</v>
      </c>
      <c r="AF4" s="5">
        <f t="shared" si="11"/>
        <v>47</v>
      </c>
    </row>
    <row r="5">
      <c r="A5" s="1">
        <v>0.0256499999607896</v>
      </c>
      <c r="B5" s="1">
        <v>0.0</v>
      </c>
      <c r="C5" s="1">
        <v>0.0</v>
      </c>
      <c r="D5" s="1">
        <v>0.0</v>
      </c>
      <c r="E5" s="1">
        <v>0.0</v>
      </c>
      <c r="F5" s="3">
        <v>8.26419861152541E7</v>
      </c>
      <c r="G5" s="1">
        <v>1.0</v>
      </c>
      <c r="H5" s="1">
        <v>0.0</v>
      </c>
      <c r="I5" s="3">
        <v>9.04270596316156E8</v>
      </c>
      <c r="J5" s="3">
        <v>1.24229655623832E9</v>
      </c>
      <c r="K5" s="1">
        <v>0.0</v>
      </c>
      <c r="L5" s="1">
        <v>0.909533540492731</v>
      </c>
      <c r="M5" s="1">
        <v>1.49789805282598</v>
      </c>
      <c r="N5" s="1">
        <v>1.6324655410316</v>
      </c>
      <c r="O5" s="1">
        <v>3.19111350932321</v>
      </c>
      <c r="P5" s="3">
        <v>7.22231624316598E7</v>
      </c>
      <c r="Q5" s="1">
        <v>0.0</v>
      </c>
      <c r="R5" s="1">
        <v>0.0</v>
      </c>
      <c r="S5" s="3">
        <v>1.04814264183855E9</v>
      </c>
      <c r="T5" s="3">
        <v>1.43994789178877E9</v>
      </c>
      <c r="V5" s="4">
        <f t="shared" si="1"/>
        <v>1</v>
      </c>
      <c r="W5" s="5">
        <f t="shared" si="2"/>
        <v>1</v>
      </c>
      <c r="X5" s="5">
        <f t="shared" si="3"/>
        <v>1</v>
      </c>
      <c r="Y5" s="5">
        <f t="shared" si="4"/>
        <v>26.5</v>
      </c>
      <c r="Z5" s="5">
        <f t="shared" si="5"/>
        <v>26.5</v>
      </c>
      <c r="AA5" s="5">
        <f t="shared" si="6"/>
        <v>25</v>
      </c>
      <c r="AB5" s="5">
        <f t="shared" si="7"/>
        <v>12.5</v>
      </c>
      <c r="AC5" s="5">
        <f t="shared" si="8"/>
        <v>14.5</v>
      </c>
      <c r="AD5" s="5">
        <f t="shared" si="9"/>
        <v>53</v>
      </c>
      <c r="AE5" s="5">
        <f t="shared" si="10"/>
        <v>56.5</v>
      </c>
      <c r="AF5" s="5">
        <f t="shared" si="11"/>
        <v>4.5</v>
      </c>
    </row>
    <row r="6">
      <c r="A6" s="1">
        <v>0.834564246098329</v>
      </c>
      <c r="B6" s="1">
        <v>0.0</v>
      </c>
      <c r="C6" s="1">
        <v>0.0</v>
      </c>
      <c r="D6" s="1">
        <v>0.0</v>
      </c>
      <c r="E6" s="1">
        <v>0.0</v>
      </c>
      <c r="F6" s="3">
        <v>2.09544426056481E8</v>
      </c>
      <c r="G6" s="1">
        <v>1.0</v>
      </c>
      <c r="H6" s="1">
        <v>0.0</v>
      </c>
      <c r="I6" s="3">
        <v>6.77955742224956E8</v>
      </c>
      <c r="J6" s="3">
        <v>7.24028087468491E8</v>
      </c>
      <c r="K6" s="1">
        <v>0.169033715089181</v>
      </c>
      <c r="L6" s="1">
        <v>0.4877488409557</v>
      </c>
      <c r="M6" s="1">
        <v>0.574689706906329</v>
      </c>
      <c r="N6" s="1">
        <v>0.625628855557321</v>
      </c>
      <c r="O6" s="1">
        <v>2.90548246438506</v>
      </c>
      <c r="P6" s="3">
        <v>2.7393099055434E7</v>
      </c>
      <c r="Q6" s="1">
        <v>0.0</v>
      </c>
      <c r="R6" s="1">
        <v>0.0</v>
      </c>
      <c r="S6" s="3">
        <v>7.57714001455316E8</v>
      </c>
      <c r="T6" s="3">
        <v>8.09206450733851E8</v>
      </c>
      <c r="V6" s="4">
        <f t="shared" si="1"/>
        <v>1</v>
      </c>
      <c r="W6" s="5">
        <f t="shared" si="2"/>
        <v>1</v>
      </c>
      <c r="X6" s="5">
        <f t="shared" si="3"/>
        <v>1</v>
      </c>
      <c r="Y6" s="5">
        <f t="shared" si="4"/>
        <v>26.5</v>
      </c>
      <c r="Z6" s="5">
        <f t="shared" si="5"/>
        <v>26.5</v>
      </c>
      <c r="AA6" s="5">
        <f t="shared" si="6"/>
        <v>60</v>
      </c>
      <c r="AB6" s="5">
        <f t="shared" si="7"/>
        <v>34</v>
      </c>
      <c r="AC6" s="5">
        <f t="shared" si="8"/>
        <v>14.5</v>
      </c>
      <c r="AD6" s="5">
        <f t="shared" si="9"/>
        <v>49</v>
      </c>
      <c r="AE6" s="5">
        <f t="shared" si="10"/>
        <v>56.5</v>
      </c>
      <c r="AF6" s="5">
        <f t="shared" si="11"/>
        <v>4.5</v>
      </c>
    </row>
    <row r="7">
      <c r="A7" s="1">
        <v>0.388797217636754</v>
      </c>
      <c r="B7" s="1">
        <v>0.310271926190998</v>
      </c>
      <c r="C7" s="1">
        <v>0.432270133832793</v>
      </c>
      <c r="D7" s="1">
        <v>0.413642073849678</v>
      </c>
      <c r="E7" s="1">
        <v>0.620543852381996</v>
      </c>
      <c r="F7" s="1">
        <v>0.0</v>
      </c>
      <c r="G7" s="1">
        <v>0.333333333333333</v>
      </c>
      <c r="H7" s="1">
        <v>0.0</v>
      </c>
      <c r="I7" s="3">
        <v>7.52169406625084E8</v>
      </c>
      <c r="J7" s="3">
        <v>9.27481351332168E8</v>
      </c>
      <c r="K7" s="1">
        <v>0.246086086472713</v>
      </c>
      <c r="L7" s="1">
        <v>0.0597549601896894</v>
      </c>
      <c r="M7" s="1">
        <v>0.0597549601896894</v>
      </c>
      <c r="N7" s="1">
        <v>0.144045702165432</v>
      </c>
      <c r="O7" s="1">
        <v>0.179264880569068</v>
      </c>
      <c r="P7" s="1">
        <v>8791952.34511307</v>
      </c>
      <c r="Q7" s="1">
        <v>0.666666666666666</v>
      </c>
      <c r="R7" s="1">
        <v>0.0</v>
      </c>
      <c r="S7" s="3">
        <v>7.34513919621694E8</v>
      </c>
      <c r="T7" s="3">
        <v>9.05711550369282E8</v>
      </c>
      <c r="V7" s="4">
        <f t="shared" si="1"/>
        <v>-0.3333333333</v>
      </c>
      <c r="W7" s="5">
        <f t="shared" si="2"/>
        <v>-1</v>
      </c>
      <c r="X7" s="5">
        <f t="shared" si="3"/>
        <v>0.3333333333</v>
      </c>
      <c r="Y7" s="5">
        <f t="shared" si="4"/>
        <v>10.5</v>
      </c>
      <c r="Z7" s="5">
        <f t="shared" si="5"/>
        <v>-10.5</v>
      </c>
      <c r="AA7" s="5">
        <f t="shared" si="6"/>
        <v>46</v>
      </c>
      <c r="AB7" s="5">
        <f t="shared" si="7"/>
        <v>38</v>
      </c>
      <c r="AC7" s="5">
        <f t="shared" si="8"/>
        <v>44</v>
      </c>
      <c r="AD7" s="5">
        <f t="shared" si="9"/>
        <v>30</v>
      </c>
      <c r="AE7" s="5">
        <f t="shared" si="10"/>
        <v>20</v>
      </c>
      <c r="AF7" s="5">
        <f t="shared" si="11"/>
        <v>40.5</v>
      </c>
    </row>
    <row r="8">
      <c r="A8" s="1">
        <v>0.0</v>
      </c>
      <c r="B8" s="1">
        <v>0.0</v>
      </c>
      <c r="C8" s="1">
        <v>0.265339943292211</v>
      </c>
      <c r="D8" s="1">
        <v>0.376287548609084</v>
      </c>
      <c r="E8" s="1">
        <v>0.0</v>
      </c>
      <c r="F8" s="1">
        <v>0.0</v>
      </c>
      <c r="G8" s="1">
        <v>0.5</v>
      </c>
      <c r="H8" s="1">
        <v>0.0</v>
      </c>
      <c r="I8" s="3">
        <v>7.18674188080532E8</v>
      </c>
      <c r="J8" s="3">
        <v>9.09577544326816E8</v>
      </c>
      <c r="K8" s="1">
        <v>0.274911204616936</v>
      </c>
      <c r="L8" s="1">
        <v>0.17320514218949</v>
      </c>
      <c r="M8" s="1">
        <v>0.142548565874366</v>
      </c>
      <c r="N8" s="1">
        <v>0.419011805841651</v>
      </c>
      <c r="O8" s="1">
        <v>0.723429454123791</v>
      </c>
      <c r="P8" s="3">
        <v>1.10887796916668E8</v>
      </c>
      <c r="Q8" s="1">
        <v>0.5</v>
      </c>
      <c r="R8" s="1">
        <v>0.0</v>
      </c>
      <c r="S8" s="3">
        <v>7.37268015140682E8</v>
      </c>
      <c r="T8" s="3">
        <v>9.33110279764158E8</v>
      </c>
      <c r="V8" s="4">
        <f t="shared" si="1"/>
        <v>0</v>
      </c>
      <c r="W8" s="5">
        <f t="shared" si="2"/>
        <v>-1</v>
      </c>
      <c r="X8" s="5">
        <f t="shared" si="3"/>
        <v>0</v>
      </c>
      <c r="Y8" s="5">
        <f t="shared" si="4"/>
        <v>3.5</v>
      </c>
      <c r="Z8" s="5">
        <f t="shared" si="5"/>
        <v>-3.5</v>
      </c>
      <c r="AA8" s="5">
        <f t="shared" si="6"/>
        <v>12.5</v>
      </c>
      <c r="AB8" s="5">
        <f t="shared" si="7"/>
        <v>40</v>
      </c>
      <c r="AC8" s="5">
        <f t="shared" si="8"/>
        <v>14.5</v>
      </c>
      <c r="AD8" s="5">
        <f t="shared" si="9"/>
        <v>38</v>
      </c>
      <c r="AE8" s="5">
        <f t="shared" si="10"/>
        <v>30.5</v>
      </c>
      <c r="AF8" s="5">
        <f t="shared" si="11"/>
        <v>30.5</v>
      </c>
    </row>
    <row r="9">
      <c r="A9" s="1">
        <v>0.0</v>
      </c>
      <c r="B9" s="1">
        <v>0.0</v>
      </c>
      <c r="C9" s="1">
        <v>0.197205024545249</v>
      </c>
      <c r="D9" s="1">
        <v>0.501581275929281</v>
      </c>
      <c r="E9" s="1">
        <v>0.0</v>
      </c>
      <c r="F9" s="1">
        <v>0.0</v>
      </c>
      <c r="G9" s="1">
        <v>0.666666666666666</v>
      </c>
      <c r="H9" s="1">
        <v>0.0</v>
      </c>
      <c r="I9" s="3">
        <v>6.82495623020792E8</v>
      </c>
      <c r="J9" s="3">
        <v>8.4490875046195E8</v>
      </c>
      <c r="K9" s="1">
        <v>0.344221696199844</v>
      </c>
      <c r="L9" s="1">
        <v>0.0</v>
      </c>
      <c r="M9" s="1">
        <v>0.479928265792913</v>
      </c>
      <c r="N9" s="1">
        <v>0.498418724070718</v>
      </c>
      <c r="O9" s="1">
        <v>0.0</v>
      </c>
      <c r="P9" s="1">
        <v>0.0</v>
      </c>
      <c r="Q9" s="1">
        <v>0.333333333333333</v>
      </c>
      <c r="R9" s="1">
        <v>0.0</v>
      </c>
      <c r="S9" s="3">
        <v>7.45220488172851E8</v>
      </c>
      <c r="T9" s="3">
        <v>9.22560322779845E8</v>
      </c>
      <c r="V9" s="4">
        <f t="shared" si="1"/>
        <v>0.3333333333</v>
      </c>
      <c r="W9" s="5">
        <f t="shared" si="2"/>
        <v>1</v>
      </c>
      <c r="X9" s="5">
        <f t="shared" si="3"/>
        <v>0.3333333333</v>
      </c>
      <c r="Y9" s="5">
        <f t="shared" si="4"/>
        <v>10.5</v>
      </c>
      <c r="Z9" s="5">
        <f t="shared" si="5"/>
        <v>10.5</v>
      </c>
      <c r="AA9" s="5">
        <f t="shared" si="6"/>
        <v>12.5</v>
      </c>
      <c r="AB9" s="5">
        <f t="shared" si="7"/>
        <v>43</v>
      </c>
      <c r="AC9" s="5">
        <f t="shared" si="8"/>
        <v>14.5</v>
      </c>
      <c r="AD9" s="5">
        <f t="shared" si="9"/>
        <v>14.5</v>
      </c>
      <c r="AE9" s="5">
        <f t="shared" si="10"/>
        <v>40.5</v>
      </c>
      <c r="AF9" s="5">
        <f t="shared" si="11"/>
        <v>20</v>
      </c>
    </row>
    <row r="10">
      <c r="A10" s="1">
        <v>0.173254454739141</v>
      </c>
      <c r="B10" s="1">
        <v>0.196926004542902</v>
      </c>
      <c r="C10" s="1">
        <v>0.306877276175841</v>
      </c>
      <c r="D10" s="1">
        <v>0.477977187051554</v>
      </c>
      <c r="E10" s="1">
        <v>0.518050142670382</v>
      </c>
      <c r="F10" s="3">
        <v>6.85807645739806E7</v>
      </c>
      <c r="G10" s="1">
        <v>0.25</v>
      </c>
      <c r="H10" s="1">
        <v>0.0</v>
      </c>
      <c r="I10" s="3">
        <v>7.2669497425196E8</v>
      </c>
      <c r="J10" s="3">
        <v>8.57954515790233E8</v>
      </c>
      <c r="K10" s="1">
        <v>0.533178021375417</v>
      </c>
      <c r="L10" s="1">
        <v>0.0</v>
      </c>
      <c r="M10" s="1">
        <v>0.114801212054878</v>
      </c>
      <c r="N10" s="1">
        <v>0.192843869965223</v>
      </c>
      <c r="O10" s="1">
        <v>0.0</v>
      </c>
      <c r="P10" s="3">
        <v>9.98832871188984E7</v>
      </c>
      <c r="Q10" s="1">
        <v>0.75</v>
      </c>
      <c r="R10" s="1">
        <v>0.0</v>
      </c>
      <c r="S10" s="3">
        <v>7.67810290023886E8</v>
      </c>
      <c r="T10" s="3">
        <v>9.06497697284877E8</v>
      </c>
      <c r="V10" s="4">
        <f t="shared" si="1"/>
        <v>-0.5</v>
      </c>
      <c r="W10" s="5">
        <f t="shared" si="2"/>
        <v>-1</v>
      </c>
      <c r="X10" s="5">
        <f t="shared" si="3"/>
        <v>0.5</v>
      </c>
      <c r="Y10" s="5">
        <f t="shared" si="4"/>
        <v>17</v>
      </c>
      <c r="Z10" s="5">
        <f t="shared" si="5"/>
        <v>-17</v>
      </c>
      <c r="AA10" s="5">
        <f t="shared" si="6"/>
        <v>35</v>
      </c>
      <c r="AB10" s="5">
        <f t="shared" si="7"/>
        <v>54</v>
      </c>
      <c r="AC10" s="5">
        <f t="shared" si="8"/>
        <v>39</v>
      </c>
      <c r="AD10" s="5">
        <f t="shared" si="9"/>
        <v>14.5</v>
      </c>
      <c r="AE10" s="5">
        <f t="shared" si="10"/>
        <v>14</v>
      </c>
      <c r="AF10" s="5">
        <f t="shared" si="11"/>
        <v>47</v>
      </c>
    </row>
    <row r="11">
      <c r="A11" s="1">
        <v>0.352467471738062</v>
      </c>
      <c r="B11" s="1">
        <v>0.0</v>
      </c>
      <c r="C11" s="1">
        <v>0.1265263447874</v>
      </c>
      <c r="D11" s="1">
        <v>0.426713038114944</v>
      </c>
      <c r="E11" s="1">
        <v>0.0</v>
      </c>
      <c r="F11" s="1">
        <v>6429499.90427527</v>
      </c>
      <c r="G11" s="1">
        <v>0.6</v>
      </c>
      <c r="H11" s="1">
        <v>0.0</v>
      </c>
      <c r="I11" s="3">
        <v>1.08130484602857E9</v>
      </c>
      <c r="J11" s="3">
        <v>1.36076450574488E9</v>
      </c>
      <c r="K11" s="1">
        <v>0.272486688973685</v>
      </c>
      <c r="L11" s="1">
        <v>0.073731443377954</v>
      </c>
      <c r="M11" s="1">
        <v>0.157045711381981</v>
      </c>
      <c r="N11" s="1">
        <v>0.226142563334606</v>
      </c>
      <c r="O11" s="1">
        <v>0.221194330133862</v>
      </c>
      <c r="P11" s="3">
        <v>5.34099156005687E7</v>
      </c>
      <c r="Q11" s="1">
        <v>0.4</v>
      </c>
      <c r="R11" s="1">
        <v>0.0</v>
      </c>
      <c r="S11" s="3">
        <v>9.96918212484912E8</v>
      </c>
      <c r="T11" s="3">
        <v>1.25456684163588E9</v>
      </c>
      <c r="V11" s="4">
        <f t="shared" si="1"/>
        <v>0.2</v>
      </c>
      <c r="W11" s="5">
        <f t="shared" si="2"/>
        <v>1</v>
      </c>
      <c r="X11" s="5">
        <f t="shared" si="3"/>
        <v>0.2</v>
      </c>
      <c r="Y11" s="5">
        <f t="shared" si="4"/>
        <v>7</v>
      </c>
      <c r="Z11" s="5">
        <f t="shared" si="5"/>
        <v>7</v>
      </c>
      <c r="AA11" s="5">
        <f t="shared" si="6"/>
        <v>44</v>
      </c>
      <c r="AB11" s="5">
        <f t="shared" si="7"/>
        <v>39</v>
      </c>
      <c r="AC11" s="5">
        <f t="shared" si="8"/>
        <v>14.5</v>
      </c>
      <c r="AD11" s="5">
        <f t="shared" si="9"/>
        <v>32</v>
      </c>
      <c r="AE11" s="5">
        <f t="shared" si="10"/>
        <v>37</v>
      </c>
      <c r="AF11" s="5">
        <f t="shared" si="11"/>
        <v>24</v>
      </c>
    </row>
    <row r="12">
      <c r="A12" s="1">
        <v>0.149823757128897</v>
      </c>
      <c r="B12" s="1">
        <v>6.85578514702354</v>
      </c>
      <c r="C12" s="1">
        <v>0.483135426632912</v>
      </c>
      <c r="D12" s="1">
        <v>0.637444389269105</v>
      </c>
      <c r="E12" s="1">
        <v>13.711570294047</v>
      </c>
      <c r="F12" s="1">
        <v>0.0</v>
      </c>
      <c r="G12" s="1">
        <v>0.333333333333333</v>
      </c>
      <c r="H12" s="1">
        <v>0.0</v>
      </c>
      <c r="I12" s="3">
        <v>1.19152190412182E9</v>
      </c>
      <c r="J12" s="3">
        <v>1.57313516218567E9</v>
      </c>
      <c r="K12" s="1">
        <v>0.0</v>
      </c>
      <c r="L12" s="1">
        <v>0.0</v>
      </c>
      <c r="M12" s="1">
        <v>0.22991054698786</v>
      </c>
      <c r="N12" s="1">
        <v>0.362555610730895</v>
      </c>
      <c r="O12" s="1">
        <v>0.0</v>
      </c>
      <c r="P12" s="1">
        <v>0.0</v>
      </c>
      <c r="Q12" s="1">
        <v>0.666666666666666</v>
      </c>
      <c r="R12" s="1">
        <v>0.0</v>
      </c>
      <c r="S12" s="3">
        <v>1.04548612998615E9</v>
      </c>
      <c r="T12" s="3">
        <v>1.38033093652429E9</v>
      </c>
      <c r="V12" s="4">
        <f t="shared" si="1"/>
        <v>-0.3333333333</v>
      </c>
      <c r="W12" s="5">
        <f t="shared" si="2"/>
        <v>-1</v>
      </c>
      <c r="X12" s="5">
        <f t="shared" si="3"/>
        <v>0.3333333333</v>
      </c>
      <c r="Y12" s="5">
        <f t="shared" si="4"/>
        <v>10.5</v>
      </c>
      <c r="Z12" s="5">
        <f t="shared" si="5"/>
        <v>-10.5</v>
      </c>
      <c r="AA12" s="5">
        <f t="shared" si="6"/>
        <v>33</v>
      </c>
      <c r="AB12" s="5">
        <f t="shared" si="7"/>
        <v>12.5</v>
      </c>
      <c r="AC12" s="5">
        <f t="shared" si="8"/>
        <v>58</v>
      </c>
      <c r="AD12" s="5">
        <f t="shared" si="9"/>
        <v>14.5</v>
      </c>
      <c r="AE12" s="5">
        <f t="shared" si="10"/>
        <v>20</v>
      </c>
      <c r="AF12" s="5">
        <f t="shared" si="11"/>
        <v>40.5</v>
      </c>
    </row>
    <row r="13">
      <c r="A13" s="1">
        <v>0.0</v>
      </c>
      <c r="B13" s="1">
        <v>0.0</v>
      </c>
      <c r="C13" s="1">
        <v>0.707106781186547</v>
      </c>
      <c r="D13" s="1">
        <v>1.0</v>
      </c>
      <c r="E13" s="1">
        <v>0.0</v>
      </c>
      <c r="F13" s="1">
        <v>0.0</v>
      </c>
      <c r="G13" s="1">
        <v>0.5</v>
      </c>
      <c r="H13" s="1">
        <v>0.0</v>
      </c>
      <c r="I13" s="3">
        <v>1.2799704019543E9</v>
      </c>
      <c r="J13" s="3">
        <v>1.77342560323403E9</v>
      </c>
      <c r="K13" s="1">
        <v>0.0</v>
      </c>
      <c r="L13" s="1">
        <v>0.0</v>
      </c>
      <c r="M13" s="1">
        <v>0.707106781186547</v>
      </c>
      <c r="N13" s="1">
        <v>1.0</v>
      </c>
      <c r="O13" s="1">
        <v>0.0</v>
      </c>
      <c r="P13" s="1">
        <v>0.0</v>
      </c>
      <c r="Q13" s="1">
        <v>0.5</v>
      </c>
      <c r="R13" s="1">
        <v>0.0</v>
      </c>
      <c r="S13" s="3">
        <v>1.08964658542164E9</v>
      </c>
      <c r="T13" s="3">
        <v>1.50972508194305E9</v>
      </c>
      <c r="V13" s="4">
        <f t="shared" si="1"/>
        <v>0</v>
      </c>
      <c r="W13" s="5">
        <f t="shared" si="2"/>
        <v>-1</v>
      </c>
      <c r="X13" s="5">
        <f t="shared" si="3"/>
        <v>0</v>
      </c>
      <c r="Y13" s="5">
        <f t="shared" si="4"/>
        <v>3.5</v>
      </c>
      <c r="Z13" s="5">
        <f t="shared" si="5"/>
        <v>-3.5</v>
      </c>
      <c r="AA13" s="5">
        <f t="shared" si="6"/>
        <v>12.5</v>
      </c>
      <c r="AB13" s="5">
        <f t="shared" si="7"/>
        <v>12.5</v>
      </c>
      <c r="AC13" s="5">
        <f t="shared" si="8"/>
        <v>14.5</v>
      </c>
      <c r="AD13" s="5">
        <f t="shared" si="9"/>
        <v>14.5</v>
      </c>
      <c r="AE13" s="5">
        <f t="shared" si="10"/>
        <v>30.5</v>
      </c>
      <c r="AF13" s="5">
        <f t="shared" si="11"/>
        <v>30.5</v>
      </c>
    </row>
    <row r="14">
      <c r="A14" s="1">
        <v>0.0</v>
      </c>
      <c r="B14" s="1">
        <v>0.0</v>
      </c>
      <c r="C14" s="1">
        <v>0.707106781186547</v>
      </c>
      <c r="D14" s="1">
        <v>1.0</v>
      </c>
      <c r="E14" s="1">
        <v>0.0</v>
      </c>
      <c r="F14" s="1">
        <v>0.0</v>
      </c>
      <c r="G14" s="1">
        <v>0.5</v>
      </c>
      <c r="H14" s="1">
        <v>0.0</v>
      </c>
      <c r="I14" s="3">
        <v>9.71664025162929E8</v>
      </c>
      <c r="J14" s="3">
        <v>1.34625614893478E9</v>
      </c>
      <c r="K14" s="1">
        <v>0.0</v>
      </c>
      <c r="L14" s="1">
        <v>1.41250600040228</v>
      </c>
      <c r="M14" s="1">
        <v>0.553857995698332</v>
      </c>
      <c r="N14" s="1">
        <v>0.833778322735456</v>
      </c>
      <c r="O14" s="1">
        <v>4.20016943770436</v>
      </c>
      <c r="P14" s="3">
        <v>1.50645719477934E8</v>
      </c>
      <c r="Q14" s="1">
        <v>0.5</v>
      </c>
      <c r="R14" s="1">
        <v>0.0</v>
      </c>
      <c r="S14" s="3">
        <v>1.17925333179568E9</v>
      </c>
      <c r="T14" s="3">
        <v>1.63387721931926E9</v>
      </c>
      <c r="V14" s="4">
        <f t="shared" si="1"/>
        <v>0</v>
      </c>
      <c r="W14" s="5">
        <f t="shared" si="2"/>
        <v>-1</v>
      </c>
      <c r="X14" s="5">
        <f t="shared" si="3"/>
        <v>0</v>
      </c>
      <c r="Y14" s="5">
        <f t="shared" si="4"/>
        <v>3.5</v>
      </c>
      <c r="Z14" s="5">
        <f t="shared" si="5"/>
        <v>-3.5</v>
      </c>
      <c r="AA14" s="5">
        <f t="shared" si="6"/>
        <v>12.5</v>
      </c>
      <c r="AB14" s="5">
        <f t="shared" si="7"/>
        <v>12.5</v>
      </c>
      <c r="AC14" s="5">
        <f t="shared" si="8"/>
        <v>14.5</v>
      </c>
      <c r="AD14" s="5">
        <f t="shared" si="9"/>
        <v>56</v>
      </c>
      <c r="AE14" s="5">
        <f t="shared" si="10"/>
        <v>30.5</v>
      </c>
      <c r="AF14" s="5">
        <f t="shared" si="11"/>
        <v>30.5</v>
      </c>
    </row>
    <row r="15">
      <c r="A15" s="1">
        <v>0.0</v>
      </c>
      <c r="B15" s="1">
        <v>0.361925217637138</v>
      </c>
      <c r="C15" s="1">
        <v>0.511691547199888</v>
      </c>
      <c r="D15" s="1">
        <v>0.500222322113193</v>
      </c>
      <c r="E15" s="1">
        <v>0.523999546532231</v>
      </c>
      <c r="F15" s="1">
        <v>0.0</v>
      </c>
      <c r="G15" s="1">
        <v>0.0</v>
      </c>
      <c r="H15" s="1">
        <v>0.0</v>
      </c>
      <c r="I15" s="3">
        <v>1.1916663180618E9</v>
      </c>
      <c r="J15" s="3">
        <v>1.65107689354385E9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1.0</v>
      </c>
      <c r="R15" s="1">
        <v>0.0</v>
      </c>
      <c r="S15" s="3">
        <v>1.0281816288095E9</v>
      </c>
      <c r="T15" s="3">
        <v>1.42456626078876E9</v>
      </c>
      <c r="V15" s="4">
        <f t="shared" si="1"/>
        <v>-1</v>
      </c>
      <c r="W15" s="5">
        <f t="shared" si="2"/>
        <v>-1</v>
      </c>
      <c r="X15" s="5">
        <f t="shared" si="3"/>
        <v>1</v>
      </c>
      <c r="Y15" s="5">
        <f t="shared" si="4"/>
        <v>26.5</v>
      </c>
      <c r="Z15" s="5">
        <f t="shared" si="5"/>
        <v>-26.5</v>
      </c>
      <c r="AA15" s="5">
        <f t="shared" si="6"/>
        <v>12.5</v>
      </c>
      <c r="AB15" s="5">
        <f t="shared" si="7"/>
        <v>12.5</v>
      </c>
      <c r="AC15" s="5">
        <f t="shared" si="8"/>
        <v>48</v>
      </c>
      <c r="AD15" s="5">
        <f t="shared" si="9"/>
        <v>14.5</v>
      </c>
      <c r="AE15" s="5">
        <f t="shared" si="10"/>
        <v>4.5</v>
      </c>
      <c r="AF15" s="5">
        <f t="shared" si="11"/>
        <v>56.5</v>
      </c>
    </row>
    <row r="16">
      <c r="A16" s="1">
        <v>0.440019040883507</v>
      </c>
      <c r="B16" s="1">
        <v>0.156299643160688</v>
      </c>
      <c r="C16" s="1">
        <v>0.295198613192327</v>
      </c>
      <c r="D16" s="1">
        <v>0.417119391017502</v>
      </c>
      <c r="E16" s="1">
        <v>0.312599286321376</v>
      </c>
      <c r="F16" s="1">
        <v>0.0</v>
      </c>
      <c r="G16" s="1">
        <v>0.2</v>
      </c>
      <c r="H16" s="1">
        <v>0.0</v>
      </c>
      <c r="I16" s="3">
        <v>1.20684915845893E9</v>
      </c>
      <c r="J16" s="3">
        <v>1.39050300369946E9</v>
      </c>
      <c r="K16" s="1">
        <v>0.579914410071429</v>
      </c>
      <c r="L16" s="1">
        <v>0.0</v>
      </c>
      <c r="M16" s="1">
        <v>0.0318682856184423</v>
      </c>
      <c r="N16" s="1">
        <v>0.15911397020924</v>
      </c>
      <c r="O16" s="1">
        <v>0.0</v>
      </c>
      <c r="P16" s="3">
        <v>8.40425466235527E7</v>
      </c>
      <c r="Q16" s="1">
        <v>0.8</v>
      </c>
      <c r="R16" s="1">
        <v>0.0</v>
      </c>
      <c r="S16" s="3">
        <v>1.07935990421744E9</v>
      </c>
      <c r="T16" s="3">
        <v>1.24361265296847E9</v>
      </c>
      <c r="V16" s="4">
        <f t="shared" si="1"/>
        <v>-0.6</v>
      </c>
      <c r="W16" s="5">
        <f t="shared" si="2"/>
        <v>-1</v>
      </c>
      <c r="X16" s="5">
        <f t="shared" si="3"/>
        <v>0.6</v>
      </c>
      <c r="Y16" s="5">
        <f t="shared" si="4"/>
        <v>20.5</v>
      </c>
      <c r="Z16" s="5">
        <f t="shared" si="5"/>
        <v>-20.5</v>
      </c>
      <c r="AA16" s="5">
        <f t="shared" si="6"/>
        <v>49</v>
      </c>
      <c r="AB16" s="5">
        <f t="shared" si="7"/>
        <v>56</v>
      </c>
      <c r="AC16" s="5">
        <f t="shared" si="8"/>
        <v>36</v>
      </c>
      <c r="AD16" s="5">
        <f t="shared" si="9"/>
        <v>14.5</v>
      </c>
      <c r="AE16" s="5">
        <f t="shared" si="10"/>
        <v>10.5</v>
      </c>
      <c r="AF16" s="5">
        <f t="shared" si="11"/>
        <v>50.5</v>
      </c>
    </row>
    <row r="17">
      <c r="A17" s="1">
        <v>0.0</v>
      </c>
      <c r="B17" s="1">
        <v>1.31564087681818</v>
      </c>
      <c r="C17" s="1">
        <v>0.717422608439912</v>
      </c>
      <c r="D17" s="1">
        <v>1.0</v>
      </c>
      <c r="E17" s="1">
        <v>4.51051096872379</v>
      </c>
      <c r="F17" s="3">
        <v>2.70145217093355E7</v>
      </c>
      <c r="G17" s="1">
        <v>0.333333333333333</v>
      </c>
      <c r="H17" s="1">
        <v>0.0</v>
      </c>
      <c r="I17" s="3">
        <v>7.04384859128132E8</v>
      </c>
      <c r="J17" s="3">
        <v>8.84494734761971E8</v>
      </c>
      <c r="K17" s="1">
        <v>0.312447125737933</v>
      </c>
      <c r="L17" s="1">
        <v>0.0</v>
      </c>
      <c r="M17" s="1">
        <v>0.24601808764888</v>
      </c>
      <c r="N17" s="1">
        <v>0.459229982251586</v>
      </c>
      <c r="O17" s="1">
        <v>0.0</v>
      </c>
      <c r="P17" s="1">
        <v>0.0</v>
      </c>
      <c r="Q17" s="1">
        <v>0.666666666666666</v>
      </c>
      <c r="R17" s="1">
        <v>0.0</v>
      </c>
      <c r="S17" s="3">
        <v>6.18205555004648E8</v>
      </c>
      <c r="T17" s="3">
        <v>7.76279005156484E8</v>
      </c>
      <c r="V17" s="4">
        <f t="shared" si="1"/>
        <v>-0.3333333333</v>
      </c>
      <c r="W17" s="5">
        <f t="shared" si="2"/>
        <v>-1</v>
      </c>
      <c r="X17" s="5">
        <f t="shared" si="3"/>
        <v>0.3333333333</v>
      </c>
      <c r="Y17" s="5">
        <f t="shared" si="4"/>
        <v>10.5</v>
      </c>
      <c r="Z17" s="5">
        <f t="shared" si="5"/>
        <v>-10.5</v>
      </c>
      <c r="AA17" s="5">
        <f t="shared" si="6"/>
        <v>12.5</v>
      </c>
      <c r="AB17" s="5">
        <f t="shared" si="7"/>
        <v>41</v>
      </c>
      <c r="AC17" s="5">
        <f t="shared" si="8"/>
        <v>55</v>
      </c>
      <c r="AD17" s="5">
        <f t="shared" si="9"/>
        <v>14.5</v>
      </c>
      <c r="AE17" s="5">
        <f t="shared" si="10"/>
        <v>20</v>
      </c>
      <c r="AF17" s="5">
        <f t="shared" si="11"/>
        <v>40.5</v>
      </c>
    </row>
    <row r="18">
      <c r="A18" s="6">
        <v>0.0</v>
      </c>
      <c r="B18" s="6">
        <v>0.0</v>
      </c>
      <c r="C18" s="6">
        <v>0.707106781186548</v>
      </c>
      <c r="D18" s="6">
        <v>1.0</v>
      </c>
      <c r="E18" s="6">
        <v>0.0</v>
      </c>
      <c r="F18" s="7">
        <v>0.0</v>
      </c>
      <c r="G18" s="6">
        <v>0.5</v>
      </c>
      <c r="H18" s="6">
        <v>0.0</v>
      </c>
      <c r="I18" s="7">
        <v>6.56805320879587E8</v>
      </c>
      <c r="J18" s="7">
        <v>9.10017687199014E8</v>
      </c>
      <c r="K18" s="6">
        <v>0.0</v>
      </c>
      <c r="L18" s="6">
        <v>0.540612462529666</v>
      </c>
      <c r="M18" s="6">
        <v>0.26719208297801</v>
      </c>
      <c r="N18" s="6">
        <v>0.499490586087242</v>
      </c>
      <c r="O18" s="6">
        <v>2.00683719781682</v>
      </c>
      <c r="P18" s="6">
        <v>7.30914606561575E7</v>
      </c>
      <c r="Q18" s="6">
        <v>0.5</v>
      </c>
      <c r="R18" s="6">
        <v>0.0</v>
      </c>
      <c r="S18" s="7">
        <v>6.06616757156762E8</v>
      </c>
      <c r="T18" s="7">
        <v>8.40479345871682E8</v>
      </c>
      <c r="V18" s="4">
        <f t="shared" si="1"/>
        <v>0</v>
      </c>
      <c r="W18" s="5">
        <f t="shared" si="2"/>
        <v>-1</v>
      </c>
      <c r="X18" s="5">
        <f t="shared" si="3"/>
        <v>0</v>
      </c>
      <c r="Y18" s="5">
        <f t="shared" si="4"/>
        <v>3.5</v>
      </c>
      <c r="Z18" s="5">
        <f t="shared" si="5"/>
        <v>-3.5</v>
      </c>
      <c r="AA18" s="5">
        <f t="shared" si="6"/>
        <v>12.5</v>
      </c>
      <c r="AB18" s="5">
        <f t="shared" si="7"/>
        <v>12.5</v>
      </c>
      <c r="AC18" s="5">
        <f t="shared" si="8"/>
        <v>14.5</v>
      </c>
      <c r="AD18" s="5">
        <f t="shared" si="9"/>
        <v>50</v>
      </c>
      <c r="AE18" s="5">
        <f t="shared" si="10"/>
        <v>30.5</v>
      </c>
      <c r="AF18" s="5">
        <f t="shared" si="11"/>
        <v>30.5</v>
      </c>
    </row>
    <row r="19">
      <c r="A19" s="6">
        <v>0.496241996223847</v>
      </c>
      <c r="B19" s="6">
        <v>0.0</v>
      </c>
      <c r="C19" s="6">
        <v>0.268352035512505</v>
      </c>
      <c r="D19" s="6">
        <v>0.325891385944908</v>
      </c>
      <c r="E19" s="6">
        <v>0.0</v>
      </c>
      <c r="F19" s="7">
        <v>0.0</v>
      </c>
      <c r="G19" s="6">
        <v>0.666666666666667</v>
      </c>
      <c r="H19" s="6">
        <v>0.0</v>
      </c>
      <c r="I19" s="7">
        <v>2.26784384609611E8</v>
      </c>
      <c r="J19" s="7">
        <v>2.7054565484317E8</v>
      </c>
      <c r="K19" s="6">
        <v>0.0</v>
      </c>
      <c r="L19" s="6">
        <v>0.327066169349712</v>
      </c>
      <c r="M19" s="6">
        <v>0.443378369482466</v>
      </c>
      <c r="N19" s="6">
        <v>0.736145460653158</v>
      </c>
      <c r="O19" s="6">
        <v>0.828880301341013</v>
      </c>
      <c r="P19" s="6">
        <v>6.20633647432067E7</v>
      </c>
      <c r="Q19" s="6">
        <v>0.333333333333333</v>
      </c>
      <c r="R19" s="6">
        <v>0.0</v>
      </c>
      <c r="S19" s="7">
        <v>2.10879911718838E8</v>
      </c>
      <c r="T19" s="7">
        <v>2.51571711299133E8</v>
      </c>
      <c r="V19" s="4">
        <f t="shared" si="1"/>
        <v>0.3333333333</v>
      </c>
      <c r="W19" s="5">
        <f t="shared" si="2"/>
        <v>1</v>
      </c>
      <c r="X19" s="5">
        <f t="shared" si="3"/>
        <v>0.3333333333</v>
      </c>
      <c r="Y19" s="5">
        <f t="shared" si="4"/>
        <v>14</v>
      </c>
      <c r="Z19" s="5">
        <f t="shared" si="5"/>
        <v>14</v>
      </c>
      <c r="AA19" s="5">
        <f t="shared" si="6"/>
        <v>53</v>
      </c>
      <c r="AB19" s="5">
        <f t="shared" si="7"/>
        <v>12.5</v>
      </c>
      <c r="AC19" s="5">
        <f t="shared" si="8"/>
        <v>14.5</v>
      </c>
      <c r="AD19" s="5">
        <f t="shared" si="9"/>
        <v>46</v>
      </c>
      <c r="AE19" s="5">
        <f t="shared" si="10"/>
        <v>44</v>
      </c>
      <c r="AF19" s="5">
        <f t="shared" si="11"/>
        <v>20</v>
      </c>
    </row>
    <row r="20">
      <c r="A20" s="6">
        <v>0.543391092937432</v>
      </c>
      <c r="B20" s="6">
        <v>0.0</v>
      </c>
      <c r="C20" s="6">
        <v>0.193433969798834</v>
      </c>
      <c r="D20" s="6">
        <v>0.389941112223467</v>
      </c>
      <c r="E20" s="6">
        <v>0.0</v>
      </c>
      <c r="F20" s="7">
        <v>1.32651336106629E8</v>
      </c>
      <c r="G20" s="6">
        <v>0.8</v>
      </c>
      <c r="H20" s="6">
        <v>0.0</v>
      </c>
      <c r="I20" s="7">
        <v>6.26747714615371E8</v>
      </c>
      <c r="J20" s="7">
        <v>7.541319526439E8</v>
      </c>
      <c r="K20" s="6">
        <v>0.107110446186468</v>
      </c>
      <c r="L20" s="6">
        <v>0.165573853259928</v>
      </c>
      <c r="M20" s="6">
        <v>0.347796476857372</v>
      </c>
      <c r="N20" s="6">
        <v>0.540098656108125</v>
      </c>
      <c r="O20" s="6">
        <v>0.629421735570786</v>
      </c>
      <c r="P20" s="6">
        <v>1.25586422574112E8</v>
      </c>
      <c r="Q20" s="6">
        <v>0.2</v>
      </c>
      <c r="R20" s="6">
        <v>0.0</v>
      </c>
      <c r="S20" s="7">
        <v>5.30344339127731E8</v>
      </c>
      <c r="T20" s="7">
        <v>6.3813232710563E8</v>
      </c>
      <c r="V20" s="4">
        <f t="shared" si="1"/>
        <v>0.6</v>
      </c>
      <c r="W20" s="5">
        <f t="shared" si="2"/>
        <v>1</v>
      </c>
      <c r="X20" s="5">
        <f t="shared" si="3"/>
        <v>0.6</v>
      </c>
      <c r="Y20" s="5">
        <f t="shared" si="4"/>
        <v>20.5</v>
      </c>
      <c r="Z20" s="5">
        <f t="shared" si="5"/>
        <v>20.5</v>
      </c>
      <c r="AA20" s="5">
        <f t="shared" si="6"/>
        <v>55</v>
      </c>
      <c r="AB20" s="5">
        <f t="shared" si="7"/>
        <v>30</v>
      </c>
      <c r="AC20" s="5">
        <f t="shared" si="8"/>
        <v>14.5</v>
      </c>
      <c r="AD20" s="5">
        <f t="shared" si="9"/>
        <v>37</v>
      </c>
      <c r="AE20" s="5">
        <f t="shared" si="10"/>
        <v>50.5</v>
      </c>
      <c r="AF20" s="5">
        <f t="shared" si="11"/>
        <v>10.5</v>
      </c>
    </row>
    <row r="21">
      <c r="A21" s="6">
        <v>0.0</v>
      </c>
      <c r="B21" s="6">
        <v>0.0</v>
      </c>
      <c r="C21" s="6">
        <v>0.0</v>
      </c>
      <c r="D21" s="6">
        <v>0.0</v>
      </c>
      <c r="E21" s="6">
        <v>0.0</v>
      </c>
      <c r="F21" s="7">
        <v>0.0</v>
      </c>
      <c r="G21" s="6">
        <v>1.0</v>
      </c>
      <c r="H21" s="6">
        <v>0.0</v>
      </c>
      <c r="I21" s="7">
        <v>5.09459455704658E8</v>
      </c>
      <c r="J21" s="7">
        <v>7.05866414122759E8</v>
      </c>
      <c r="K21" s="6">
        <v>0.0</v>
      </c>
      <c r="L21" s="6">
        <v>10.4549082374082</v>
      </c>
      <c r="M21" s="6">
        <v>10.8723910606062</v>
      </c>
      <c r="N21" s="6">
        <v>11.2308647713678</v>
      </c>
      <c r="O21" s="6">
        <v>10.4549082374082</v>
      </c>
      <c r="P21" s="6">
        <v>0.0</v>
      </c>
      <c r="Q21" s="6">
        <v>0.0</v>
      </c>
      <c r="R21" s="6">
        <v>0.0</v>
      </c>
      <c r="S21" s="7">
        <v>6.69270795420497E8</v>
      </c>
      <c r="T21" s="7">
        <v>9.2728842943691E8</v>
      </c>
      <c r="V21" s="4">
        <f t="shared" si="1"/>
        <v>1</v>
      </c>
      <c r="W21" s="5">
        <f t="shared" si="2"/>
        <v>1</v>
      </c>
      <c r="X21" s="5">
        <f t="shared" si="3"/>
        <v>1</v>
      </c>
      <c r="Y21" s="5">
        <f t="shared" si="4"/>
        <v>26.5</v>
      </c>
      <c r="Z21" s="5">
        <f t="shared" si="5"/>
        <v>26.5</v>
      </c>
      <c r="AA21" s="5">
        <f t="shared" si="6"/>
        <v>12.5</v>
      </c>
      <c r="AB21" s="5">
        <f t="shared" si="7"/>
        <v>12.5</v>
      </c>
      <c r="AC21" s="5">
        <f t="shared" si="8"/>
        <v>14.5</v>
      </c>
      <c r="AD21" s="5">
        <f t="shared" si="9"/>
        <v>60</v>
      </c>
      <c r="AE21" s="5">
        <f t="shared" si="10"/>
        <v>56.5</v>
      </c>
      <c r="AF21" s="5">
        <f t="shared" si="11"/>
        <v>4.5</v>
      </c>
    </row>
    <row r="22">
      <c r="A22" s="6">
        <v>0.342901761084681</v>
      </c>
      <c r="B22" s="6">
        <v>0.152673616778814</v>
      </c>
      <c r="C22" s="6">
        <v>0.397057217212889</v>
      </c>
      <c r="D22" s="6">
        <v>0.55546982907461</v>
      </c>
      <c r="E22" s="6">
        <v>0.626655647710338</v>
      </c>
      <c r="F22" s="7">
        <v>2.13281518985678E7</v>
      </c>
      <c r="G22" s="6">
        <v>0.0</v>
      </c>
      <c r="H22" s="6">
        <v>0.0</v>
      </c>
      <c r="I22" s="7">
        <v>6.51924908588937E8</v>
      </c>
      <c r="J22" s="7">
        <v>7.11099021502058E8</v>
      </c>
      <c r="K22" s="6">
        <v>0.78772184482137</v>
      </c>
      <c r="L22" s="6">
        <v>0.0</v>
      </c>
      <c r="M22" s="6">
        <v>0.0</v>
      </c>
      <c r="N22" s="6">
        <v>0.0</v>
      </c>
      <c r="O22" s="6">
        <v>0.0</v>
      </c>
      <c r="P22" s="6">
        <v>1.44805942847819E8</v>
      </c>
      <c r="Q22" s="6">
        <v>1.0</v>
      </c>
      <c r="R22" s="6">
        <v>0.0</v>
      </c>
      <c r="S22" s="7">
        <v>5.52003687564576E8</v>
      </c>
      <c r="T22" s="7">
        <v>6.02107871647005E8</v>
      </c>
      <c r="V22" s="4">
        <f t="shared" si="1"/>
        <v>-1</v>
      </c>
      <c r="W22" s="5">
        <f t="shared" si="2"/>
        <v>-1</v>
      </c>
      <c r="X22" s="5">
        <f t="shared" si="3"/>
        <v>1</v>
      </c>
      <c r="Y22" s="5">
        <f t="shared" si="4"/>
        <v>26.5</v>
      </c>
      <c r="Z22" s="5">
        <f t="shared" si="5"/>
        <v>-26.5</v>
      </c>
      <c r="AA22" s="5">
        <f t="shared" si="6"/>
        <v>42</v>
      </c>
      <c r="AB22" s="5">
        <f t="shared" si="7"/>
        <v>59</v>
      </c>
      <c r="AC22" s="5">
        <f t="shared" si="8"/>
        <v>35</v>
      </c>
      <c r="AD22" s="5">
        <f t="shared" si="9"/>
        <v>14.5</v>
      </c>
      <c r="AE22" s="5">
        <f t="shared" si="10"/>
        <v>4.5</v>
      </c>
      <c r="AF22" s="5">
        <f t="shared" si="11"/>
        <v>56.5</v>
      </c>
    </row>
    <row r="23">
      <c r="A23" s="6">
        <v>0.187383964190568</v>
      </c>
      <c r="B23" s="6">
        <v>0.306923841623665</v>
      </c>
      <c r="C23" s="6">
        <v>0.068915573747921</v>
      </c>
      <c r="D23" s="6">
        <v>0.203042841632656</v>
      </c>
      <c r="E23" s="6">
        <v>1.22769536649466</v>
      </c>
      <c r="F23" s="7">
        <v>2.30888839866987E8</v>
      </c>
      <c r="G23" s="6">
        <v>0.75</v>
      </c>
      <c r="H23" s="6">
        <v>0.0</v>
      </c>
      <c r="I23" s="7">
        <v>5.19367725527567E8</v>
      </c>
      <c r="J23" s="7">
        <v>6.87140726082298E8</v>
      </c>
      <c r="K23" s="6">
        <v>0.10964388298812</v>
      </c>
      <c r="L23" s="6">
        <v>0.070594984382529</v>
      </c>
      <c r="M23" s="6">
        <v>0.255292217757169</v>
      </c>
      <c r="N23" s="6">
        <v>0.740216836562054</v>
      </c>
      <c r="O23" s="6">
        <v>0.298792031835976</v>
      </c>
      <c r="P23" s="6">
        <v>1.69707391605109E7</v>
      </c>
      <c r="Q23" s="6">
        <v>0.25</v>
      </c>
      <c r="R23" s="6">
        <v>0.0</v>
      </c>
      <c r="S23" s="7">
        <v>6.62981430000751E8</v>
      </c>
      <c r="T23" s="7">
        <v>8.7715024044655E8</v>
      </c>
      <c r="V23" s="4">
        <f t="shared" si="1"/>
        <v>0.5</v>
      </c>
      <c r="W23" s="5">
        <f t="shared" si="2"/>
        <v>1</v>
      </c>
      <c r="X23" s="5">
        <f t="shared" si="3"/>
        <v>0.5</v>
      </c>
      <c r="Y23" s="5">
        <f t="shared" si="4"/>
        <v>17</v>
      </c>
      <c r="Z23" s="5">
        <f t="shared" si="5"/>
        <v>17</v>
      </c>
      <c r="AA23" s="5">
        <f t="shared" si="6"/>
        <v>36</v>
      </c>
      <c r="AB23" s="5">
        <f t="shared" si="7"/>
        <v>31</v>
      </c>
      <c r="AC23" s="5">
        <f t="shared" si="8"/>
        <v>43</v>
      </c>
      <c r="AD23" s="5">
        <f t="shared" si="9"/>
        <v>31</v>
      </c>
      <c r="AE23" s="5">
        <f t="shared" si="10"/>
        <v>47</v>
      </c>
      <c r="AF23" s="5">
        <f t="shared" si="11"/>
        <v>14</v>
      </c>
    </row>
    <row r="24">
      <c r="A24" s="6">
        <v>0.42157977165717</v>
      </c>
      <c r="B24" s="6">
        <v>0.770920190982728</v>
      </c>
      <c r="C24" s="6">
        <v>0.300469151152307</v>
      </c>
      <c r="D24" s="6">
        <v>0.471556974790553</v>
      </c>
      <c r="E24" s="6">
        <v>2.30085693292163</v>
      </c>
      <c r="F24" s="7">
        <v>1.57040174399934E8</v>
      </c>
      <c r="G24" s="6">
        <v>0.25</v>
      </c>
      <c r="H24" s="6">
        <v>0.0</v>
      </c>
      <c r="I24" s="7">
        <v>6.43850768544387E8</v>
      </c>
      <c r="J24" s="7">
        <v>7.20952675833647E8</v>
      </c>
      <c r="K24" s="6">
        <v>0.675957473622157</v>
      </c>
      <c r="L24" s="6">
        <v>0.0</v>
      </c>
      <c r="M24" s="6">
        <v>0.114381255179861</v>
      </c>
      <c r="N24" s="6">
        <v>0.194262674020443</v>
      </c>
      <c r="O24" s="6">
        <v>0.0</v>
      </c>
      <c r="P24" s="6">
        <v>5.10104754140663E7</v>
      </c>
      <c r="Q24" s="6">
        <v>0.75</v>
      </c>
      <c r="R24" s="6">
        <v>0.0</v>
      </c>
      <c r="S24" s="7">
        <v>6.36610481256939E8</v>
      </c>
      <c r="T24" s="7">
        <v>7.12845643278762E8</v>
      </c>
      <c r="V24" s="4">
        <f t="shared" si="1"/>
        <v>-0.5</v>
      </c>
      <c r="W24" s="5">
        <f t="shared" si="2"/>
        <v>-1</v>
      </c>
      <c r="X24" s="5">
        <f t="shared" si="3"/>
        <v>0.5</v>
      </c>
      <c r="Y24" s="5">
        <f t="shared" si="4"/>
        <v>17</v>
      </c>
      <c r="Z24" s="5">
        <f t="shared" si="5"/>
        <v>-17</v>
      </c>
      <c r="AA24" s="5">
        <f t="shared" si="6"/>
        <v>48</v>
      </c>
      <c r="AB24" s="5">
        <f t="shared" si="7"/>
        <v>58</v>
      </c>
      <c r="AC24" s="5">
        <f t="shared" si="8"/>
        <v>51</v>
      </c>
      <c r="AD24" s="5">
        <f t="shared" si="9"/>
        <v>14.5</v>
      </c>
      <c r="AE24" s="5">
        <f t="shared" si="10"/>
        <v>14</v>
      </c>
      <c r="AF24" s="5">
        <f t="shared" si="11"/>
        <v>47</v>
      </c>
    </row>
    <row r="25">
      <c r="A25" s="6">
        <v>0.0</v>
      </c>
      <c r="B25" s="6">
        <v>0.0</v>
      </c>
      <c r="C25" s="6">
        <v>0.0</v>
      </c>
      <c r="D25" s="6">
        <v>0.0</v>
      </c>
      <c r="E25" s="6">
        <v>0.0</v>
      </c>
      <c r="F25" s="7">
        <v>0.0</v>
      </c>
      <c r="G25" s="6">
        <v>1.0</v>
      </c>
      <c r="H25" s="6">
        <v>0.0</v>
      </c>
      <c r="I25" s="7">
        <v>5.18817565798061E8</v>
      </c>
      <c r="J25" s="7">
        <v>7.18831684626225E8</v>
      </c>
      <c r="K25" s="6">
        <v>0.0</v>
      </c>
      <c r="L25" s="6">
        <v>0.775045959124938</v>
      </c>
      <c r="M25" s="6">
        <v>0.89239939152025</v>
      </c>
      <c r="N25" s="6">
        <v>1.2650515770779</v>
      </c>
      <c r="O25" s="6">
        <v>2.21312434983177</v>
      </c>
      <c r="P25" s="6">
        <v>1.70341226169696E8</v>
      </c>
      <c r="Q25" s="6">
        <v>0.0</v>
      </c>
      <c r="R25" s="6">
        <v>0.0</v>
      </c>
      <c r="S25" s="7">
        <v>6.18339735850045E8</v>
      </c>
      <c r="T25" s="7">
        <v>8.56722588792306E8</v>
      </c>
      <c r="V25" s="4">
        <f t="shared" si="1"/>
        <v>1</v>
      </c>
      <c r="W25" s="5">
        <f t="shared" si="2"/>
        <v>1</v>
      </c>
      <c r="X25" s="5">
        <f t="shared" si="3"/>
        <v>1</v>
      </c>
      <c r="Y25" s="5">
        <f t="shared" si="4"/>
        <v>26.5</v>
      </c>
      <c r="Z25" s="5">
        <f t="shared" si="5"/>
        <v>26.5</v>
      </c>
      <c r="AA25" s="5">
        <f t="shared" si="6"/>
        <v>12.5</v>
      </c>
      <c r="AB25" s="5">
        <f t="shared" si="7"/>
        <v>12.5</v>
      </c>
      <c r="AC25" s="5">
        <f t="shared" si="8"/>
        <v>14.5</v>
      </c>
      <c r="AD25" s="5">
        <f t="shared" si="9"/>
        <v>52</v>
      </c>
      <c r="AE25" s="5">
        <f t="shared" si="10"/>
        <v>56.5</v>
      </c>
      <c r="AF25" s="5">
        <f t="shared" si="11"/>
        <v>4.5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3">
        <v>7.33486031045897E8</v>
      </c>
      <c r="J26" s="3">
        <v>1.01626033249924E9</v>
      </c>
      <c r="K26" s="1">
        <v>0.0</v>
      </c>
      <c r="L26" s="1">
        <v>2.98389456777592</v>
      </c>
      <c r="M26" s="1">
        <v>1.103519176807</v>
      </c>
      <c r="N26" s="1">
        <v>1.17887757337031</v>
      </c>
      <c r="O26" s="1">
        <v>8.78839863689749</v>
      </c>
      <c r="P26" s="3">
        <v>1.29880679325331E8</v>
      </c>
      <c r="Q26" s="1">
        <v>0.0</v>
      </c>
      <c r="R26" s="1">
        <v>0.0</v>
      </c>
      <c r="S26" s="3">
        <v>7.45170966244358E8</v>
      </c>
      <c r="T26" s="3">
        <v>1.03244854622425E9</v>
      </c>
      <c r="V26" s="4">
        <f t="shared" si="1"/>
        <v>1</v>
      </c>
      <c r="W26" s="5">
        <f t="shared" si="2"/>
        <v>1</v>
      </c>
      <c r="X26" s="5">
        <f t="shared" si="3"/>
        <v>1</v>
      </c>
      <c r="Y26" s="5">
        <f t="shared" si="4"/>
        <v>26.5</v>
      </c>
      <c r="Z26" s="5">
        <f t="shared" si="5"/>
        <v>26.5</v>
      </c>
      <c r="AA26" s="5">
        <f t="shared" si="6"/>
        <v>12.5</v>
      </c>
      <c r="AB26" s="5">
        <f t="shared" si="7"/>
        <v>12.5</v>
      </c>
      <c r="AC26" s="5">
        <f t="shared" si="8"/>
        <v>14.5</v>
      </c>
      <c r="AD26" s="5">
        <f t="shared" si="9"/>
        <v>57</v>
      </c>
      <c r="AE26" s="5">
        <f t="shared" si="10"/>
        <v>56.5</v>
      </c>
      <c r="AF26" s="5">
        <f t="shared" si="11"/>
        <v>4.5</v>
      </c>
    </row>
    <row r="27">
      <c r="A27" s="1">
        <v>0.241717096891429</v>
      </c>
      <c r="B27" s="1">
        <v>0.056991325737172</v>
      </c>
      <c r="C27" s="1">
        <v>0.056991325737172</v>
      </c>
      <c r="D27" s="1">
        <v>0.22328365730455</v>
      </c>
      <c r="E27" s="1">
        <v>0.227965302948688</v>
      </c>
      <c r="F27" s="3">
        <v>3.12358908517736E7</v>
      </c>
      <c r="G27" s="1">
        <v>0.75</v>
      </c>
      <c r="H27" s="1">
        <v>0.0</v>
      </c>
      <c r="I27" s="3">
        <v>6.62382646692422E8</v>
      </c>
      <c r="J27" s="3">
        <v>8.53966433870233E8</v>
      </c>
      <c r="K27" s="1">
        <v>0.0844460692185382</v>
      </c>
      <c r="L27" s="1">
        <v>0.121092604011202</v>
      </c>
      <c r="M27" s="1">
        <v>0.319222054444372</v>
      </c>
      <c r="N27" s="1">
        <v>0.737348472017329</v>
      </c>
      <c r="O27" s="1">
        <v>0.272997948390981</v>
      </c>
      <c r="P27" s="1">
        <v>2643190.11787662</v>
      </c>
      <c r="Q27" s="1">
        <v>0.25</v>
      </c>
      <c r="R27" s="1">
        <v>0.0</v>
      </c>
      <c r="S27" s="3">
        <v>7.48427155559377E8</v>
      </c>
      <c r="T27" s="3">
        <v>9.64899992052727E8</v>
      </c>
      <c r="V27" s="4">
        <f t="shared" si="1"/>
        <v>0.5</v>
      </c>
      <c r="W27" s="5">
        <f t="shared" si="2"/>
        <v>1</v>
      </c>
      <c r="X27" s="5">
        <f t="shared" si="3"/>
        <v>0.5</v>
      </c>
      <c r="Y27" s="5">
        <f t="shared" si="4"/>
        <v>17</v>
      </c>
      <c r="Z27" s="5">
        <f t="shared" si="5"/>
        <v>17</v>
      </c>
      <c r="AA27" s="5">
        <f t="shared" si="6"/>
        <v>37</v>
      </c>
      <c r="AB27" s="5">
        <f t="shared" si="7"/>
        <v>29</v>
      </c>
      <c r="AC27" s="5">
        <f t="shared" si="8"/>
        <v>29</v>
      </c>
      <c r="AD27" s="5">
        <f t="shared" si="9"/>
        <v>34</v>
      </c>
      <c r="AE27" s="5">
        <f t="shared" si="10"/>
        <v>47</v>
      </c>
      <c r="AF27" s="5">
        <f t="shared" si="11"/>
        <v>14</v>
      </c>
    </row>
    <row r="28">
      <c r="A28" s="1">
        <v>0.0706874736145385</v>
      </c>
      <c r="B28" s="1">
        <v>0.211974301551653</v>
      </c>
      <c r="C28" s="1">
        <v>0.314716148703394</v>
      </c>
      <c r="D28" s="1">
        <v>0.569677730648276</v>
      </c>
      <c r="E28" s="1">
        <v>0.525667419045631</v>
      </c>
      <c r="F28" s="3">
        <v>1.28088659357025E8</v>
      </c>
      <c r="G28" s="1">
        <v>0.333333333333333</v>
      </c>
      <c r="H28" s="1">
        <v>0.0</v>
      </c>
      <c r="I28" s="3">
        <v>1.26259244717263E9</v>
      </c>
      <c r="J28" s="3">
        <v>1.51467614264773E9</v>
      </c>
      <c r="K28" s="1">
        <v>0.450932360718785</v>
      </c>
      <c r="L28" s="1">
        <v>0.0909946371475791</v>
      </c>
      <c r="M28" s="1">
        <v>0.0909946371475791</v>
      </c>
      <c r="N28" s="1">
        <v>0.264920809751258</v>
      </c>
      <c r="O28" s="1">
        <v>0.272983911442737</v>
      </c>
      <c r="P28" s="3">
        <v>1.25048396434915E8</v>
      </c>
      <c r="Q28" s="1">
        <v>0.666666666666666</v>
      </c>
      <c r="R28" s="1">
        <v>0.0</v>
      </c>
      <c r="S28" s="3">
        <v>1.2136634863098E9</v>
      </c>
      <c r="T28" s="3">
        <v>1.45597727571832E9</v>
      </c>
      <c r="V28" s="4">
        <f t="shared" si="1"/>
        <v>-0.3333333333</v>
      </c>
      <c r="W28" s="5">
        <f t="shared" si="2"/>
        <v>-1</v>
      </c>
      <c r="X28" s="5">
        <f t="shared" si="3"/>
        <v>0.3333333333</v>
      </c>
      <c r="Y28" s="5">
        <f t="shared" si="4"/>
        <v>10.5</v>
      </c>
      <c r="Z28" s="5">
        <f t="shared" si="5"/>
        <v>-10.5</v>
      </c>
      <c r="AA28" s="5">
        <f t="shared" si="6"/>
        <v>28</v>
      </c>
      <c r="AB28" s="5">
        <f t="shared" si="7"/>
        <v>51</v>
      </c>
      <c r="AC28" s="5">
        <f t="shared" si="8"/>
        <v>40</v>
      </c>
      <c r="AD28" s="5">
        <f t="shared" si="9"/>
        <v>33</v>
      </c>
      <c r="AE28" s="5">
        <f t="shared" si="10"/>
        <v>20</v>
      </c>
      <c r="AF28" s="5">
        <f t="shared" si="11"/>
        <v>40.5</v>
      </c>
    </row>
    <row r="29">
      <c r="A29" s="1">
        <v>0.0597486717349617</v>
      </c>
      <c r="B29" s="1">
        <v>0.325619900679527</v>
      </c>
      <c r="C29" s="1">
        <v>0.318543145334704</v>
      </c>
      <c r="D29" s="1">
        <v>0.540245290897645</v>
      </c>
      <c r="E29" s="1">
        <v>1.13660300514344</v>
      </c>
      <c r="F29" s="3">
        <v>1.96803724022195E7</v>
      </c>
      <c r="G29" s="1">
        <v>0.125</v>
      </c>
      <c r="H29" s="1">
        <v>0.0</v>
      </c>
      <c r="I29" s="3">
        <v>7.35017488429285E8</v>
      </c>
      <c r="J29" s="3">
        <v>8.91258577696368E8</v>
      </c>
      <c r="K29" s="1">
        <v>0.478092260736842</v>
      </c>
      <c r="L29" s="1">
        <v>0.0</v>
      </c>
      <c r="M29" s="1">
        <v>0.0216952585982327</v>
      </c>
      <c r="N29" s="1">
        <v>0.0905662485942876</v>
      </c>
      <c r="O29" s="1">
        <v>0.0</v>
      </c>
      <c r="P29" s="3">
        <v>1.27261051980025E7</v>
      </c>
      <c r="Q29" s="1">
        <v>0.875</v>
      </c>
      <c r="R29" s="1">
        <v>0.0</v>
      </c>
      <c r="S29" s="3">
        <v>7.20229242330617E8</v>
      </c>
      <c r="T29" s="3">
        <v>8.73326842096082E8</v>
      </c>
      <c r="V29" s="4">
        <f t="shared" si="1"/>
        <v>-0.75</v>
      </c>
      <c r="W29" s="5">
        <f t="shared" si="2"/>
        <v>-1</v>
      </c>
      <c r="X29" s="5">
        <f t="shared" si="3"/>
        <v>0.75</v>
      </c>
      <c r="Y29" s="5">
        <f t="shared" si="4"/>
        <v>22</v>
      </c>
      <c r="Z29" s="5">
        <f t="shared" si="5"/>
        <v>-22</v>
      </c>
      <c r="AA29" s="5">
        <f t="shared" si="6"/>
        <v>27</v>
      </c>
      <c r="AB29" s="5">
        <f t="shared" si="7"/>
        <v>52</v>
      </c>
      <c r="AC29" s="5">
        <f t="shared" si="8"/>
        <v>45</v>
      </c>
      <c r="AD29" s="5">
        <f t="shared" si="9"/>
        <v>14.5</v>
      </c>
      <c r="AE29" s="5">
        <f t="shared" si="10"/>
        <v>9</v>
      </c>
      <c r="AF29" s="5">
        <f t="shared" si="11"/>
        <v>52</v>
      </c>
    </row>
    <row r="30">
      <c r="A30" s="1">
        <v>0.0</v>
      </c>
      <c r="B30" s="1">
        <v>1.00842638549238</v>
      </c>
      <c r="C30" s="1">
        <v>0.371620568573663</v>
      </c>
      <c r="D30" s="1">
        <v>0.564501904263291</v>
      </c>
      <c r="E30" s="1">
        <v>2.98028779446142</v>
      </c>
      <c r="F30" s="3">
        <v>1.02680574767495E8</v>
      </c>
      <c r="G30" s="1">
        <v>0.333333333333333</v>
      </c>
      <c r="H30" s="1">
        <v>0.0</v>
      </c>
      <c r="I30" s="3">
        <v>6.12082072563921E8</v>
      </c>
      <c r="J30" s="3">
        <v>8.35959561274029E8</v>
      </c>
      <c r="K30" s="1">
        <v>0.0563573845423171</v>
      </c>
      <c r="L30" s="1">
        <v>0.0</v>
      </c>
      <c r="M30" s="1">
        <v>0.359139668893913</v>
      </c>
      <c r="N30" s="1">
        <v>0.90388644804439</v>
      </c>
      <c r="O30" s="1">
        <v>0.0</v>
      </c>
      <c r="P30" s="1">
        <v>0.0</v>
      </c>
      <c r="Q30" s="1">
        <v>0.666666666666666</v>
      </c>
      <c r="R30" s="1">
        <v>0.0</v>
      </c>
      <c r="S30" s="3">
        <v>6.91816977577163E8</v>
      </c>
      <c r="T30" s="3">
        <v>9.44863144589486E8</v>
      </c>
      <c r="V30" s="4">
        <f t="shared" si="1"/>
        <v>-0.3333333333</v>
      </c>
      <c r="W30" s="5">
        <f t="shared" si="2"/>
        <v>-1</v>
      </c>
      <c r="X30" s="5">
        <f t="shared" si="3"/>
        <v>0.3333333333</v>
      </c>
      <c r="Y30" s="5">
        <f t="shared" si="4"/>
        <v>10.5</v>
      </c>
      <c r="Z30" s="5">
        <f t="shared" si="5"/>
        <v>-10.5</v>
      </c>
      <c r="AA30" s="5">
        <f t="shared" si="6"/>
        <v>12.5</v>
      </c>
      <c r="AB30" s="5">
        <f t="shared" si="7"/>
        <v>26</v>
      </c>
      <c r="AC30" s="5">
        <f t="shared" si="8"/>
        <v>54</v>
      </c>
      <c r="AD30" s="5">
        <f t="shared" si="9"/>
        <v>14.5</v>
      </c>
      <c r="AE30" s="5">
        <f t="shared" si="10"/>
        <v>20</v>
      </c>
      <c r="AF30" s="5">
        <f t="shared" si="11"/>
        <v>40.5</v>
      </c>
    </row>
    <row r="31">
      <c r="A31" s="1">
        <v>0.373198466185199</v>
      </c>
      <c r="B31" s="1">
        <v>7.97115494142395</v>
      </c>
      <c r="C31" s="1">
        <v>0.56511919114185</v>
      </c>
      <c r="D31" s="1">
        <v>0.578176762421529</v>
      </c>
      <c r="E31" s="1">
        <v>28.7571764753482</v>
      </c>
      <c r="F31" s="3">
        <v>7.0366479807121E7</v>
      </c>
      <c r="G31" s="1">
        <v>0.0</v>
      </c>
      <c r="H31" s="1">
        <v>0.0</v>
      </c>
      <c r="I31" s="3">
        <v>7.39288842244032E8</v>
      </c>
      <c r="J31" s="3">
        <v>8.52029186368223E8</v>
      </c>
      <c r="K31" s="1">
        <v>0.587245612084872</v>
      </c>
      <c r="L31" s="1">
        <v>0.0</v>
      </c>
      <c r="M31" s="1">
        <v>0.0</v>
      </c>
      <c r="N31" s="1">
        <v>0.0</v>
      </c>
      <c r="O31" s="1">
        <v>0.0</v>
      </c>
      <c r="P31" s="1">
        <v>7309836.72656855</v>
      </c>
      <c r="Q31" s="1">
        <v>1.0</v>
      </c>
      <c r="R31" s="1">
        <v>0.0</v>
      </c>
      <c r="S31" s="3">
        <v>7.38485233736787E8</v>
      </c>
      <c r="T31" s="3">
        <v>8.51103181305815E8</v>
      </c>
      <c r="V31" s="4">
        <f t="shared" si="1"/>
        <v>-1</v>
      </c>
      <c r="W31" s="5">
        <f t="shared" si="2"/>
        <v>-1</v>
      </c>
      <c r="X31" s="5">
        <f t="shared" si="3"/>
        <v>1</v>
      </c>
      <c r="Y31" s="5">
        <f t="shared" si="4"/>
        <v>26.5</v>
      </c>
      <c r="Z31" s="5">
        <f t="shared" si="5"/>
        <v>-26.5</v>
      </c>
      <c r="AA31" s="5">
        <f t="shared" si="6"/>
        <v>45</v>
      </c>
      <c r="AB31" s="5">
        <f t="shared" si="7"/>
        <v>57</v>
      </c>
      <c r="AC31" s="5">
        <f t="shared" si="8"/>
        <v>59</v>
      </c>
      <c r="AD31" s="5">
        <f t="shared" si="9"/>
        <v>14.5</v>
      </c>
      <c r="AE31" s="5">
        <f t="shared" si="10"/>
        <v>4.5</v>
      </c>
      <c r="AF31" s="5">
        <f t="shared" si="11"/>
        <v>56.5</v>
      </c>
    </row>
    <row r="32">
      <c r="A32">
        <f t="shared" ref="A32:T32" si="12">AVERAGE(A2:A31)</f>
        <v>0.1836606162</v>
      </c>
      <c r="B32">
        <f t="shared" si="12"/>
        <v>0.6879237352</v>
      </c>
      <c r="C32">
        <f t="shared" si="12"/>
        <v>0.3184550738</v>
      </c>
      <c r="D32">
        <f t="shared" si="12"/>
        <v>0.4628179309</v>
      </c>
      <c r="E32">
        <f t="shared" si="12"/>
        <v>1.989331077</v>
      </c>
      <c r="F32">
        <f t="shared" si="12"/>
        <v>51512595.8</v>
      </c>
      <c r="G32">
        <f t="shared" si="12"/>
        <v>0.4991666667</v>
      </c>
      <c r="H32">
        <f t="shared" si="12"/>
        <v>0</v>
      </c>
      <c r="I32" s="8">
        <f t="shared" si="12"/>
        <v>779801947.8</v>
      </c>
      <c r="J32" s="8">
        <f t="shared" si="12"/>
        <v>990791267.6</v>
      </c>
      <c r="K32">
        <f t="shared" si="12"/>
        <v>0.2216894485</v>
      </c>
      <c r="L32">
        <f t="shared" si="12"/>
        <v>0.6297613221</v>
      </c>
      <c r="M32">
        <f t="shared" si="12"/>
        <v>0.7044824127</v>
      </c>
      <c r="N32">
        <f t="shared" si="12"/>
        <v>0.8993903086</v>
      </c>
      <c r="O32">
        <f t="shared" si="12"/>
        <v>1.26422424</v>
      </c>
      <c r="P32">
        <f t="shared" si="12"/>
        <v>53029968.23</v>
      </c>
      <c r="Q32">
        <f t="shared" si="12"/>
        <v>0.5008333333</v>
      </c>
      <c r="R32">
        <f t="shared" si="12"/>
        <v>0</v>
      </c>
      <c r="S32" s="8">
        <f t="shared" si="12"/>
        <v>775582635.5</v>
      </c>
      <c r="T32" s="8">
        <f t="shared" si="12"/>
        <v>986920127</v>
      </c>
      <c r="V32" s="5"/>
      <c r="W32" s="5"/>
      <c r="X32" s="5"/>
      <c r="Y32" s="5"/>
      <c r="Z32" s="5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0.2237382347</v>
      </c>
      <c r="B33">
        <f t="shared" si="13"/>
        <v>1.861154336</v>
      </c>
      <c r="C33">
        <f t="shared" si="13"/>
        <v>0.228572523</v>
      </c>
      <c r="D33">
        <f t="shared" si="13"/>
        <v>0.2949610441</v>
      </c>
      <c r="E33">
        <f t="shared" si="13"/>
        <v>5.683584173</v>
      </c>
      <c r="F33">
        <f t="shared" si="13"/>
        <v>69274531.22</v>
      </c>
      <c r="G33">
        <f t="shared" si="13"/>
        <v>0.312804258</v>
      </c>
      <c r="H33">
        <f t="shared" si="13"/>
        <v>0</v>
      </c>
      <c r="I33">
        <f t="shared" si="13"/>
        <v>251185439.2</v>
      </c>
      <c r="J33">
        <f t="shared" si="13"/>
        <v>341180851.1</v>
      </c>
      <c r="K33">
        <f t="shared" si="13"/>
        <v>0.2423898273</v>
      </c>
      <c r="L33">
        <f t="shared" si="13"/>
        <v>1.952241468</v>
      </c>
      <c r="M33">
        <f t="shared" si="13"/>
        <v>1.951920085</v>
      </c>
      <c r="N33">
        <f t="shared" si="13"/>
        <v>1.993198278</v>
      </c>
      <c r="O33">
        <f t="shared" si="13"/>
        <v>2.534303221</v>
      </c>
      <c r="P33">
        <f t="shared" si="13"/>
        <v>55900960.53</v>
      </c>
      <c r="Q33">
        <f t="shared" si="13"/>
        <v>0.312804258</v>
      </c>
      <c r="R33">
        <f t="shared" si="13"/>
        <v>0</v>
      </c>
      <c r="S33">
        <f t="shared" si="13"/>
        <v>219526345.8</v>
      </c>
      <c r="T33">
        <f t="shared" si="13"/>
        <v>305573954.6</v>
      </c>
      <c r="V33" s="2"/>
      <c r="W33" s="2"/>
      <c r="X33" s="2"/>
      <c r="Y33" s="2"/>
      <c r="Z33" s="9"/>
      <c r="AA33" s="9"/>
      <c r="AB33" s="9"/>
      <c r="AC33" s="9"/>
      <c r="AD33" s="9"/>
      <c r="AE33" s="9"/>
      <c r="AF33" s="9"/>
    </row>
    <row r="34">
      <c r="V34" s="2"/>
      <c r="W34" s="2"/>
      <c r="X34" s="2"/>
      <c r="Y34" s="2"/>
      <c r="Z34" s="5">
        <f>SUMif(Z2:Z31,"&gt;0",Z2:Z31)</f>
        <v>218.5</v>
      </c>
      <c r="AA34" s="5">
        <f>sum(AA2:AA31)</f>
        <v>872.5</v>
      </c>
      <c r="AB34" s="5">
        <f>SUM(AB2:AB31)</f>
        <v>957.5</v>
      </c>
      <c r="AC34" s="5">
        <f>sum(AC2:AC31)</f>
        <v>928</v>
      </c>
      <c r="AD34" s="5">
        <f>SUM(AD2:AD31)</f>
        <v>902</v>
      </c>
      <c r="AE34" s="5">
        <f>sum(AE2:AE31)</f>
        <v>906.5</v>
      </c>
      <c r="AF34" s="5">
        <f>SUM(AF2:AF31)</f>
        <v>923.5</v>
      </c>
    </row>
    <row r="35">
      <c r="V35" s="2"/>
      <c r="W35" s="2"/>
      <c r="X35" s="2"/>
      <c r="Y35" s="2"/>
      <c r="Z35" s="5">
        <f>sum(Z2:Z31)</f>
        <v>-28</v>
      </c>
      <c r="AA35" s="2" t="s">
        <v>31</v>
      </c>
      <c r="AB35" s="5">
        <f>(AA34/Z36-(Z36+1)/2)/Z36</f>
        <v>0.4527777778</v>
      </c>
      <c r="AC35" s="2" t="s">
        <v>32</v>
      </c>
      <c r="AD35" s="5">
        <f>(AC34/Z36-(Z36+1)/2)/Z36</f>
        <v>0.5144444444</v>
      </c>
      <c r="AE35" s="2" t="s">
        <v>33</v>
      </c>
      <c r="AF35" s="5">
        <f>(AE34/Z36-(Z36+1)/2)/Z36</f>
        <v>0.4905555556</v>
      </c>
    </row>
    <row r="36">
      <c r="V36" s="9"/>
      <c r="W36" s="9"/>
      <c r="X36" s="9"/>
      <c r="Y36" s="9"/>
      <c r="Z36" s="5">
        <v>30.0</v>
      </c>
      <c r="AA36" s="2" t="s">
        <v>34</v>
      </c>
      <c r="AB36" s="10">
        <f>(AB34/Z36-(Z36+1)/2)/Z36</f>
        <v>0.5472222222</v>
      </c>
      <c r="AC36" s="2" t="s">
        <v>35</v>
      </c>
      <c r="AD36" s="10">
        <f>(AD34/Z36-(Z36+1)/2)/Z36</f>
        <v>0.4855555556</v>
      </c>
      <c r="AE36" s="2" t="s">
        <v>36</v>
      </c>
      <c r="AF36" s="10">
        <f>(AF34/Z36-(Z36+1)/2)/Z36</f>
        <v>0.5094444444</v>
      </c>
    </row>
  </sheetData>
  <drawing r:id="rId1"/>
</worksheet>
</file>