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8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<sst xmlns="http://schemas.openxmlformats.org/spreadsheetml/2006/main" count="37" uniqueCount="37">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</sst>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0.0264463249665066</v>
      </c>
      <c r="B2" s="1">
        <v>0.392823992709161</v>
      </c>
      <c r="C2" s="1">
        <v>0.428558981505109</v>
      </c>
      <c r="D2" s="1">
        <v>0.714415677963562</v>
      </c>
      <c r="E2" s="1">
        <v>0.93661704894618</v>
      </c>
      <c r="F2" s="1">
        <v>320227.097758877</v>
      </c>
      <c r="G2" s="1">
        <v>0.333333333333333</v>
      </c>
      <c r="H2" s="1">
        <v>0.0</v>
      </c>
      <c r="I2" s="1">
        <v>4287037.84597186</v>
      </c>
      <c r="J2" s="1">
        <v>5885266.59523428</v>
      </c>
      <c r="K2" s="1">
        <v>0.0</v>
      </c>
      <c r="L2" s="1">
        <v>0.0</v>
      </c>
      <c r="M2" s="1">
        <v>0.190151136077</v>
      </c>
      <c r="N2" s="1">
        <v>0.0611011915411908</v>
      </c>
      <c r="O2" s="1">
        <v>0.0</v>
      </c>
      <c r="P2" s="1">
        <v>0.0</v>
      </c>
      <c r="Q2" s="1">
        <v>0.666666666666666</v>
      </c>
      <c r="R2" s="1">
        <v>0.0</v>
      </c>
      <c r="S2" s="1">
        <v>4117052.92988604</v>
      </c>
      <c r="T2" s="1">
        <v>5651910.15870187</v>
      </c>
      <c r="V2" s="3">
        <f t="shared" ref="V2:V31" si="1">G2-Q2</f>
        <v>-0.3333333333</v>
      </c>
      <c r="W2" s="3">
        <f t="shared" ref="W2:W31" si="2">if(V2&gt;0,1,-1)</f>
        <v>-1</v>
      </c>
      <c r="X2" s="3">
        <f t="shared" ref="X2:X31" si="3">ABS(V2)</f>
        <v>0.3333333333</v>
      </c>
      <c r="Y2" s="3">
        <f t="shared" ref="Y2:Y31" si="4">RANK.AVG(X2,$X$2:$X$31,1)</f>
        <v>13.5</v>
      </c>
      <c r="Z2" s="3">
        <f t="shared" ref="Z2:Z31" si="5">Y2*W2</f>
        <v>-13.5</v>
      </c>
      <c r="AA2" s="3">
        <f t="shared" ref="AA2:AA31" si="6">RANK.AVG(A2,{$A$2:$A$31,$K$2:$K$31},1)</f>
        <v>16</v>
      </c>
      <c r="AB2" s="3">
        <f t="shared" ref="AB2:AB31" si="7">RANK.AVG(K2,{$A$2:$A$31,$K$2:$K$31},1)</f>
        <v>7.5</v>
      </c>
      <c r="AC2" s="3">
        <f t="shared" ref="AC2:AC31" si="8">RANK.AVG(B2,{$B$2:$B$31,$L$2:$L$31},1)</f>
        <v>47</v>
      </c>
      <c r="AD2" s="3">
        <f t="shared" ref="AD2:AD31" si="9">RANK.AVG(L2,{$B$2:$B$31,$L$2:$L$31},1)</f>
        <v>9.5</v>
      </c>
      <c r="AE2" s="3">
        <f t="shared" ref="AE2:AE31" si="10">RANK.AVG(G2,{$G$2:$G$31,$Q$2:$Q$31},1)</f>
        <v>17.5</v>
      </c>
      <c r="AF2" s="3">
        <f t="shared" ref="AF2:AF31" si="11">RANK.AVG(Q2,{$G$2:$G$31,$Q$2:$Q$31},1)</f>
        <v>43.5</v>
      </c>
    </row>
    <row r="3">
      <c r="A3" s="1">
        <v>0.108049944036789</v>
      </c>
      <c r="B3" s="1">
        <v>0.165609415892153</v>
      </c>
      <c r="C3" s="1">
        <v>0.166294009895443</v>
      </c>
      <c r="D3" s="1">
        <v>0.497468558332006</v>
      </c>
      <c r="E3" s="1">
        <v>0.496828247676461</v>
      </c>
      <c r="F3" s="1">
        <v>193893.396942341</v>
      </c>
      <c r="G3" s="1">
        <v>0.666666666666666</v>
      </c>
      <c r="H3" s="1">
        <v>0.0</v>
      </c>
      <c r="I3" s="1">
        <v>2897579.42495834</v>
      </c>
      <c r="J3" s="1">
        <v>3523528.30106327</v>
      </c>
      <c r="K3" s="1">
        <v>0.405046362337965</v>
      </c>
      <c r="L3" s="1">
        <v>0.0734594092524985</v>
      </c>
      <c r="M3" s="1">
        <v>0.319561346345329</v>
      </c>
      <c r="N3" s="1">
        <v>0.417953639887514</v>
      </c>
      <c r="O3" s="1">
        <v>0.146918818504997</v>
      </c>
      <c r="P3" s="1">
        <v>0.0</v>
      </c>
      <c r="Q3" s="1">
        <v>0.333333333333333</v>
      </c>
      <c r="R3" s="1">
        <v>0.0</v>
      </c>
      <c r="S3" s="1">
        <v>2913963.48518652</v>
      </c>
      <c r="T3" s="1">
        <v>3543451.24886423</v>
      </c>
      <c r="V3" s="3">
        <f t="shared" si="1"/>
        <v>0.3333333333</v>
      </c>
      <c r="W3" s="3">
        <f t="shared" si="2"/>
        <v>1</v>
      </c>
      <c r="X3" s="3">
        <f t="shared" si="3"/>
        <v>0.3333333333</v>
      </c>
      <c r="Y3" s="3">
        <f t="shared" si="4"/>
        <v>13.5</v>
      </c>
      <c r="Z3" s="3">
        <f t="shared" si="5"/>
        <v>13.5</v>
      </c>
      <c r="AA3" s="3">
        <f t="shared" si="6"/>
        <v>19</v>
      </c>
      <c r="AB3" s="3">
        <f t="shared" si="7"/>
        <v>35</v>
      </c>
      <c r="AC3" s="3">
        <f t="shared" si="8"/>
        <v>40</v>
      </c>
      <c r="AD3" s="3">
        <f t="shared" si="9"/>
        <v>31</v>
      </c>
      <c r="AE3" s="3">
        <f t="shared" si="10"/>
        <v>43.5</v>
      </c>
      <c r="AF3" s="3">
        <f t="shared" si="11"/>
        <v>17.5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1.0</v>
      </c>
      <c r="H4" s="1">
        <v>0.0</v>
      </c>
      <c r="I4" s="1">
        <v>3486486.75427257</v>
      </c>
      <c r="J4" s="1">
        <v>4830608.88485991</v>
      </c>
      <c r="K4" s="1">
        <v>0.0</v>
      </c>
      <c r="L4" s="1">
        <v>2.29282651110009</v>
      </c>
      <c r="M4" s="1">
        <v>1.35627999890154</v>
      </c>
      <c r="N4" s="1">
        <v>1.07911275710906</v>
      </c>
      <c r="O4" s="1">
        <v>6.60548661728838</v>
      </c>
      <c r="P4" s="1">
        <v>363747.416911944</v>
      </c>
      <c r="Q4" s="1">
        <v>0.0</v>
      </c>
      <c r="R4" s="1">
        <v>0.0</v>
      </c>
      <c r="S4" s="1">
        <v>3552158.21175371</v>
      </c>
      <c r="T4" s="1">
        <v>4921597.79296055</v>
      </c>
      <c r="V4" s="3">
        <f t="shared" si="1"/>
        <v>1</v>
      </c>
      <c r="W4" s="3">
        <f t="shared" si="2"/>
        <v>1</v>
      </c>
      <c r="X4" s="3">
        <f t="shared" si="3"/>
        <v>1</v>
      </c>
      <c r="Y4" s="3">
        <f t="shared" si="4"/>
        <v>28.5</v>
      </c>
      <c r="Z4" s="3">
        <f t="shared" si="5"/>
        <v>28.5</v>
      </c>
      <c r="AA4" s="3">
        <f t="shared" si="6"/>
        <v>7.5</v>
      </c>
      <c r="AB4" s="3">
        <f t="shared" si="7"/>
        <v>7.5</v>
      </c>
      <c r="AC4" s="3">
        <f t="shared" si="8"/>
        <v>9.5</v>
      </c>
      <c r="AD4" s="3">
        <f t="shared" si="9"/>
        <v>58</v>
      </c>
      <c r="AE4" s="3">
        <f t="shared" si="10"/>
        <v>58.5</v>
      </c>
      <c r="AF4" s="3">
        <f t="shared" si="11"/>
        <v>2.5</v>
      </c>
    </row>
    <row r="5">
      <c r="A5" s="1">
        <v>0.850298674499641</v>
      </c>
      <c r="B5" s="1">
        <v>0.0</v>
      </c>
      <c r="C5" s="1">
        <v>0.0493458898411501</v>
      </c>
      <c r="D5" s="1">
        <v>0.0044830698986461</v>
      </c>
      <c r="E5" s="1">
        <v>0.0</v>
      </c>
      <c r="F5" s="1">
        <v>180195.95780724</v>
      </c>
      <c r="G5" s="1">
        <v>0.8</v>
      </c>
      <c r="H5" s="1">
        <v>0.0</v>
      </c>
      <c r="I5" s="1">
        <v>2982019.65197716</v>
      </c>
      <c r="J5" s="1">
        <v>3240409.04227876</v>
      </c>
      <c r="K5" s="1">
        <v>0.691898008744122</v>
      </c>
      <c r="L5" s="1">
        <v>0.0693350934834708</v>
      </c>
      <c r="M5" s="1">
        <v>0.145726449644769</v>
      </c>
      <c r="N5" s="1">
        <v>0.164828410272145</v>
      </c>
      <c r="O5" s="1">
        <v>0.206968834104606</v>
      </c>
      <c r="P5" s="1">
        <v>249214.491296356</v>
      </c>
      <c r="Q5" s="1">
        <v>0.2</v>
      </c>
      <c r="R5" s="1">
        <v>0.0</v>
      </c>
      <c r="S5" s="1">
        <v>3038633.8176053</v>
      </c>
      <c r="T5" s="1">
        <v>3301928.80568916</v>
      </c>
      <c r="V5" s="3">
        <f t="shared" si="1"/>
        <v>0.6</v>
      </c>
      <c r="W5" s="3">
        <f t="shared" si="2"/>
        <v>1</v>
      </c>
      <c r="X5" s="3">
        <f t="shared" si="3"/>
        <v>0.6</v>
      </c>
      <c r="Y5" s="3">
        <f t="shared" si="4"/>
        <v>24</v>
      </c>
      <c r="Z5" s="3">
        <f t="shared" si="5"/>
        <v>24</v>
      </c>
      <c r="AA5" s="3">
        <f t="shared" si="6"/>
        <v>58</v>
      </c>
      <c r="AB5" s="3">
        <f t="shared" si="7"/>
        <v>54</v>
      </c>
      <c r="AC5" s="3">
        <f t="shared" si="8"/>
        <v>9.5</v>
      </c>
      <c r="AD5" s="3">
        <f t="shared" si="9"/>
        <v>30</v>
      </c>
      <c r="AE5" s="3">
        <f t="shared" si="10"/>
        <v>54</v>
      </c>
      <c r="AF5" s="3">
        <f t="shared" si="11"/>
        <v>7</v>
      </c>
    </row>
    <row r="6">
      <c r="A6" s="1">
        <v>0.0</v>
      </c>
      <c r="B6" s="1">
        <v>0.476033706824175</v>
      </c>
      <c r="C6" s="1">
        <v>0.355196718821722</v>
      </c>
      <c r="D6" s="1">
        <v>0.822085722546036</v>
      </c>
      <c r="E6" s="1">
        <v>1.61614724841919</v>
      </c>
      <c r="F6" s="1">
        <v>49580.0840447986</v>
      </c>
      <c r="G6" s="1">
        <v>0.25</v>
      </c>
      <c r="H6" s="1">
        <v>0.0</v>
      </c>
      <c r="I6" s="1">
        <v>3535936.22158146</v>
      </c>
      <c r="J6" s="1">
        <v>4626322.2625749</v>
      </c>
      <c r="K6" s="1">
        <v>0.261866737531374</v>
      </c>
      <c r="L6" s="1">
        <v>0.0</v>
      </c>
      <c r="M6" s="1">
        <v>0.0510371734740119</v>
      </c>
      <c r="N6" s="1">
        <v>0.129673253301912</v>
      </c>
      <c r="O6" s="1">
        <v>0.0</v>
      </c>
      <c r="P6" s="1">
        <v>226927.593293302</v>
      </c>
      <c r="Q6" s="1">
        <v>0.75</v>
      </c>
      <c r="R6" s="1">
        <v>0.0</v>
      </c>
      <c r="S6" s="1">
        <v>3310408.79424002</v>
      </c>
      <c r="T6" s="1">
        <v>4331247.91446742</v>
      </c>
      <c r="V6" s="3">
        <f t="shared" si="1"/>
        <v>-0.5</v>
      </c>
      <c r="W6" s="3">
        <f t="shared" si="2"/>
        <v>-1</v>
      </c>
      <c r="X6" s="3">
        <f t="shared" si="3"/>
        <v>0.5</v>
      </c>
      <c r="Y6" s="3">
        <f t="shared" si="4"/>
        <v>22.5</v>
      </c>
      <c r="Z6" s="3">
        <f t="shared" si="5"/>
        <v>-22.5</v>
      </c>
      <c r="AA6" s="3">
        <f t="shared" si="6"/>
        <v>7.5</v>
      </c>
      <c r="AB6" s="3">
        <f t="shared" si="7"/>
        <v>28</v>
      </c>
      <c r="AC6" s="3">
        <f t="shared" si="8"/>
        <v>50</v>
      </c>
      <c r="AD6" s="3">
        <f t="shared" si="9"/>
        <v>9.5</v>
      </c>
      <c r="AE6" s="3">
        <f t="shared" si="10"/>
        <v>8.5</v>
      </c>
      <c r="AF6" s="3">
        <f t="shared" si="11"/>
        <v>52.5</v>
      </c>
    </row>
    <row r="7">
      <c r="A7" s="1">
        <v>0.505103759583409</v>
      </c>
      <c r="B7" s="1">
        <v>0.0</v>
      </c>
      <c r="C7" s="1">
        <v>0.23653960831585</v>
      </c>
      <c r="D7" s="1">
        <v>0.197356078994159</v>
      </c>
      <c r="E7" s="1">
        <v>0.0</v>
      </c>
      <c r="F7" s="1">
        <v>0.0</v>
      </c>
      <c r="G7" s="1">
        <v>0.5</v>
      </c>
      <c r="H7" s="1">
        <v>0.0</v>
      </c>
      <c r="I7" s="1">
        <v>3755746.66139013</v>
      </c>
      <c r="J7" s="1">
        <v>4312577.32868304</v>
      </c>
      <c r="K7" s="1">
        <v>0.464874847854094</v>
      </c>
      <c r="L7" s="1">
        <v>0.329440413039852</v>
      </c>
      <c r="M7" s="1">
        <v>0.251484970332695</v>
      </c>
      <c r="N7" s="1">
        <v>0.278183275847049</v>
      </c>
      <c r="O7" s="1">
        <v>1.26937351474202</v>
      </c>
      <c r="P7" s="1">
        <v>313785.412045981</v>
      </c>
      <c r="Q7" s="1">
        <v>0.5</v>
      </c>
      <c r="R7" s="1">
        <v>0.0</v>
      </c>
      <c r="S7" s="1">
        <v>3748122.62867581</v>
      </c>
      <c r="T7" s="1">
        <v>4303822.92170503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2.5</v>
      </c>
      <c r="Z7" s="3">
        <f t="shared" si="5"/>
        <v>-2.5</v>
      </c>
      <c r="AA7" s="3">
        <f t="shared" si="6"/>
        <v>42</v>
      </c>
      <c r="AB7" s="3">
        <f t="shared" si="7"/>
        <v>40</v>
      </c>
      <c r="AC7" s="3">
        <f t="shared" si="8"/>
        <v>9.5</v>
      </c>
      <c r="AD7" s="3">
        <f t="shared" si="9"/>
        <v>45</v>
      </c>
      <c r="AE7" s="3">
        <f t="shared" si="10"/>
        <v>30.5</v>
      </c>
      <c r="AF7" s="3">
        <f t="shared" si="11"/>
        <v>30.5</v>
      </c>
    </row>
    <row r="8">
      <c r="A8" s="1">
        <v>0.428117545332745</v>
      </c>
      <c r="B8" s="1">
        <v>0.628541370009102</v>
      </c>
      <c r="C8" s="1">
        <v>0.219086299843352</v>
      </c>
      <c r="D8" s="1">
        <v>0.280020063909855</v>
      </c>
      <c r="E8" s="1">
        <v>1.8856241100273</v>
      </c>
      <c r="F8" s="1">
        <v>166409.066429098</v>
      </c>
      <c r="G8" s="1">
        <v>0.666666666666666</v>
      </c>
      <c r="H8" s="1">
        <v>0.0</v>
      </c>
      <c r="I8" s="1">
        <v>3489137.8534065</v>
      </c>
      <c r="J8" s="1">
        <v>4266457.52376416</v>
      </c>
      <c r="K8" s="1">
        <v>0.228227038864799</v>
      </c>
      <c r="L8" s="1">
        <v>0.123381932357993</v>
      </c>
      <c r="M8" s="1">
        <v>0.351707808667769</v>
      </c>
      <c r="N8" s="1">
        <v>0.588315465951203</v>
      </c>
      <c r="O8" s="1">
        <v>0.246763864715987</v>
      </c>
      <c r="P8" s="1">
        <v>0.0</v>
      </c>
      <c r="Q8" s="1">
        <v>0.333333333333333</v>
      </c>
      <c r="R8" s="1">
        <v>0.0</v>
      </c>
      <c r="S8" s="1">
        <v>3531170.19701695</v>
      </c>
      <c r="T8" s="1">
        <v>4317855.03285134</v>
      </c>
      <c r="V8" s="3">
        <f t="shared" si="1"/>
        <v>0.3333333333</v>
      </c>
      <c r="W8" s="3">
        <f t="shared" si="2"/>
        <v>1</v>
      </c>
      <c r="X8" s="3">
        <f t="shared" si="3"/>
        <v>0.3333333333</v>
      </c>
      <c r="Y8" s="3">
        <f t="shared" si="4"/>
        <v>13.5</v>
      </c>
      <c r="Z8" s="3">
        <f t="shared" si="5"/>
        <v>13.5</v>
      </c>
      <c r="AA8" s="3">
        <f t="shared" si="6"/>
        <v>37</v>
      </c>
      <c r="AB8" s="3">
        <f t="shared" si="7"/>
        <v>26</v>
      </c>
      <c r="AC8" s="3">
        <f t="shared" si="8"/>
        <v>52</v>
      </c>
      <c r="AD8" s="3">
        <f t="shared" si="9"/>
        <v>37</v>
      </c>
      <c r="AE8" s="3">
        <f t="shared" si="10"/>
        <v>43.5</v>
      </c>
      <c r="AF8" s="3">
        <f t="shared" si="11"/>
        <v>17.5</v>
      </c>
    </row>
    <row r="9">
      <c r="A9" s="1">
        <v>0.761482329248328</v>
      </c>
      <c r="B9" s="1">
        <v>0.0</v>
      </c>
      <c r="C9" s="1">
        <v>0.58811290865322</v>
      </c>
      <c r="D9" s="1">
        <v>0.145336868458514</v>
      </c>
      <c r="E9" s="1">
        <v>0.0</v>
      </c>
      <c r="F9" s="1">
        <v>0.0</v>
      </c>
      <c r="G9" s="1">
        <v>0.333333333333333</v>
      </c>
      <c r="H9" s="1">
        <v>0.0</v>
      </c>
      <c r="I9" s="1">
        <v>3492665.67512946</v>
      </c>
      <c r="J9" s="1">
        <v>3787108.98434065</v>
      </c>
      <c r="K9" s="1">
        <v>0.179657654076684</v>
      </c>
      <c r="L9" s="1">
        <v>0.21147984104047</v>
      </c>
      <c r="M9" s="1">
        <v>0.225560301036464</v>
      </c>
      <c r="N9" s="1">
        <v>0.495744001076438</v>
      </c>
      <c r="O9" s="1">
        <v>0.676680903109394</v>
      </c>
      <c r="P9" s="1">
        <v>76860.6234688989</v>
      </c>
      <c r="Q9" s="1">
        <v>0.666666666666666</v>
      </c>
      <c r="R9" s="1">
        <v>0.0</v>
      </c>
      <c r="S9" s="1">
        <v>3469235.34197504</v>
      </c>
      <c r="T9" s="1">
        <v>3761703.42306901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13.5</v>
      </c>
      <c r="Z9" s="3">
        <f t="shared" si="5"/>
        <v>-13.5</v>
      </c>
      <c r="AA9" s="3">
        <f t="shared" si="6"/>
        <v>56</v>
      </c>
      <c r="AB9" s="3">
        <f t="shared" si="7"/>
        <v>23</v>
      </c>
      <c r="AC9" s="3">
        <f t="shared" si="8"/>
        <v>9.5</v>
      </c>
      <c r="AD9" s="3">
        <f t="shared" si="9"/>
        <v>41</v>
      </c>
      <c r="AE9" s="3">
        <f t="shared" si="10"/>
        <v>17.5</v>
      </c>
      <c r="AF9" s="3">
        <f t="shared" si="11"/>
        <v>43.5</v>
      </c>
    </row>
    <row r="10">
      <c r="A10" s="1">
        <v>0.513857993253553</v>
      </c>
      <c r="B10" s="1">
        <v>0.0779122692428399</v>
      </c>
      <c r="C10" s="1">
        <v>0.148723894159268</v>
      </c>
      <c r="D10" s="1">
        <v>0.251971626191441</v>
      </c>
      <c r="E10" s="1">
        <v>0.311649076971359</v>
      </c>
      <c r="F10" s="1">
        <v>60246.492362744</v>
      </c>
      <c r="G10" s="1">
        <v>0.428571428571428</v>
      </c>
      <c r="H10" s="1">
        <v>0.0</v>
      </c>
      <c r="I10" s="1">
        <v>4271945.49691228</v>
      </c>
      <c r="J10" s="1">
        <v>4967719.51291191</v>
      </c>
      <c r="K10" s="1">
        <v>0.588176738024614</v>
      </c>
      <c r="L10" s="1">
        <v>0.0213180927731008</v>
      </c>
      <c r="M10" s="1">
        <v>0.0573704905888304</v>
      </c>
      <c r="N10" s="1">
        <v>0.104408150524496</v>
      </c>
      <c r="O10" s="1">
        <v>0.106590463865504</v>
      </c>
      <c r="P10" s="1">
        <v>81270.2913646537</v>
      </c>
      <c r="Q10" s="1">
        <v>0.571428571428571</v>
      </c>
      <c r="R10" s="1">
        <v>0.0</v>
      </c>
      <c r="S10" s="1">
        <v>4251581.11867466</v>
      </c>
      <c r="T10" s="1">
        <v>4944038.39540821</v>
      </c>
      <c r="V10" s="3">
        <f t="shared" si="1"/>
        <v>-0.1428571429</v>
      </c>
      <c r="W10" s="3">
        <f t="shared" si="2"/>
        <v>-1</v>
      </c>
      <c r="X10" s="3">
        <f t="shared" si="3"/>
        <v>0.1428571429</v>
      </c>
      <c r="Y10" s="3">
        <f t="shared" si="4"/>
        <v>6</v>
      </c>
      <c r="Z10" s="3">
        <f t="shared" si="5"/>
        <v>-6</v>
      </c>
      <c r="AA10" s="3">
        <f t="shared" si="6"/>
        <v>43</v>
      </c>
      <c r="AB10" s="3">
        <f t="shared" si="7"/>
        <v>48</v>
      </c>
      <c r="AC10" s="3">
        <f t="shared" si="8"/>
        <v>32</v>
      </c>
      <c r="AD10" s="3">
        <f t="shared" si="9"/>
        <v>22</v>
      </c>
      <c r="AE10" s="3">
        <f t="shared" si="10"/>
        <v>25</v>
      </c>
      <c r="AF10" s="3">
        <f t="shared" si="11"/>
        <v>36</v>
      </c>
    </row>
    <row r="11">
      <c r="A11" s="1">
        <v>0.0</v>
      </c>
      <c r="B11" s="1">
        <v>3.13914531165391</v>
      </c>
      <c r="C11" s="1">
        <v>4.30128818102397</v>
      </c>
      <c r="D11" s="1">
        <v>4.18949731338029</v>
      </c>
      <c r="E11" s="1">
        <v>15.6497589019769</v>
      </c>
      <c r="F11" s="1">
        <v>219823.022584356</v>
      </c>
      <c r="G11" s="1">
        <v>0.0</v>
      </c>
      <c r="H11" s="1">
        <v>0.0</v>
      </c>
      <c r="I11" s="1">
        <v>3862018.20038336</v>
      </c>
      <c r="J11" s="1">
        <v>5350915.16592882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1.0</v>
      </c>
      <c r="R11" s="1">
        <v>0.0</v>
      </c>
      <c r="S11" s="1">
        <v>3857471.4837946</v>
      </c>
      <c r="T11" s="1">
        <v>5344616.29554354</v>
      </c>
      <c r="V11" s="3">
        <f t="shared" si="1"/>
        <v>-1</v>
      </c>
      <c r="W11" s="3">
        <f t="shared" si="2"/>
        <v>-1</v>
      </c>
      <c r="X11" s="3">
        <f t="shared" si="3"/>
        <v>1</v>
      </c>
      <c r="Y11" s="3">
        <f t="shared" si="4"/>
        <v>28.5</v>
      </c>
      <c r="Z11" s="3">
        <f t="shared" si="5"/>
        <v>-28.5</v>
      </c>
      <c r="AA11" s="3">
        <f t="shared" si="6"/>
        <v>7.5</v>
      </c>
      <c r="AB11" s="3">
        <f t="shared" si="7"/>
        <v>7.5</v>
      </c>
      <c r="AC11" s="3">
        <f t="shared" si="8"/>
        <v>59</v>
      </c>
      <c r="AD11" s="3">
        <f t="shared" si="9"/>
        <v>9.5</v>
      </c>
      <c r="AE11" s="3">
        <f t="shared" si="10"/>
        <v>2.5</v>
      </c>
      <c r="AF11" s="3">
        <f t="shared" si="11"/>
        <v>58.5</v>
      </c>
    </row>
    <row r="12">
      <c r="A12" s="1">
        <v>0.633988807117145</v>
      </c>
      <c r="B12" s="1">
        <v>0.0</v>
      </c>
      <c r="C12" s="1">
        <v>0.0727507509647621</v>
      </c>
      <c r="D12" s="1">
        <v>0.138950538298561</v>
      </c>
      <c r="E12" s="1">
        <v>0.0</v>
      </c>
      <c r="F12" s="1">
        <v>41421.2508182602</v>
      </c>
      <c r="G12" s="1">
        <v>0.714285714285714</v>
      </c>
      <c r="H12" s="1">
        <v>0.0</v>
      </c>
      <c r="I12" s="1">
        <v>3846679.60449644</v>
      </c>
      <c r="J12" s="1">
        <v>4360587.46690964</v>
      </c>
      <c r="K12" s="1">
        <v>0.629458463327311</v>
      </c>
      <c r="L12" s="1">
        <v>0.0197754691815997</v>
      </c>
      <c r="M12" s="1">
        <v>0.201816778701266</v>
      </c>
      <c r="N12" s="1">
        <v>0.108073974399286</v>
      </c>
      <c r="O12" s="1">
        <v>0.0593264075447991</v>
      </c>
      <c r="P12" s="1">
        <v>22826.8951647939</v>
      </c>
      <c r="Q12" s="1">
        <v>0.285714285714285</v>
      </c>
      <c r="R12" s="1">
        <v>0.0</v>
      </c>
      <c r="S12" s="1">
        <v>3780353.18383246</v>
      </c>
      <c r="T12" s="1">
        <v>4285399.71148483</v>
      </c>
      <c r="V12" s="3">
        <f t="shared" si="1"/>
        <v>0.4285714286</v>
      </c>
      <c r="W12" s="3">
        <f t="shared" si="2"/>
        <v>1</v>
      </c>
      <c r="X12" s="3">
        <f t="shared" si="3"/>
        <v>0.4285714286</v>
      </c>
      <c r="Y12" s="3">
        <f t="shared" si="4"/>
        <v>20</v>
      </c>
      <c r="Z12" s="3">
        <f t="shared" si="5"/>
        <v>20</v>
      </c>
      <c r="AA12" s="3">
        <f t="shared" si="6"/>
        <v>52</v>
      </c>
      <c r="AB12" s="3">
        <f t="shared" si="7"/>
        <v>50</v>
      </c>
      <c r="AC12" s="3">
        <f t="shared" si="8"/>
        <v>9.5</v>
      </c>
      <c r="AD12" s="3">
        <f t="shared" si="9"/>
        <v>21</v>
      </c>
      <c r="AE12" s="3">
        <f t="shared" si="10"/>
        <v>50</v>
      </c>
      <c r="AF12" s="3">
        <f t="shared" si="11"/>
        <v>11</v>
      </c>
    </row>
    <row r="13">
      <c r="A13" s="1">
        <v>0.525905667843713</v>
      </c>
      <c r="B13" s="1">
        <v>0.0</v>
      </c>
      <c r="C13" s="1">
        <v>0.517803165441067</v>
      </c>
      <c r="D13" s="1">
        <v>0.317232986844562</v>
      </c>
      <c r="E13" s="1">
        <v>0.0</v>
      </c>
      <c r="F13" s="1">
        <v>0.0</v>
      </c>
      <c r="G13" s="1">
        <v>0.333333333333333</v>
      </c>
      <c r="H13" s="1">
        <v>0.0</v>
      </c>
      <c r="I13" s="1">
        <v>4030312.72714924</v>
      </c>
      <c r="J13" s="1">
        <v>4775440.7971432</v>
      </c>
      <c r="K13" s="1">
        <v>0.0</v>
      </c>
      <c r="L13" s="1">
        <v>0.0</v>
      </c>
      <c r="M13" s="1">
        <v>0.240127954730342</v>
      </c>
      <c r="N13" s="1">
        <v>0.682767013155437</v>
      </c>
      <c r="O13" s="1">
        <v>0.0</v>
      </c>
      <c r="P13" s="1">
        <v>0.0</v>
      </c>
      <c r="Q13" s="1">
        <v>0.666666666666666</v>
      </c>
      <c r="R13" s="1">
        <v>0.0</v>
      </c>
      <c r="S13" s="1">
        <v>3979083.62849193</v>
      </c>
      <c r="T13" s="1">
        <v>4714740.45123489</v>
      </c>
      <c r="V13" s="3">
        <f t="shared" si="1"/>
        <v>-0.3333333333</v>
      </c>
      <c r="W13" s="3">
        <f t="shared" si="2"/>
        <v>-1</v>
      </c>
      <c r="X13" s="3">
        <f t="shared" si="3"/>
        <v>0.3333333333</v>
      </c>
      <c r="Y13" s="3">
        <f t="shared" si="4"/>
        <v>13.5</v>
      </c>
      <c r="Z13" s="3">
        <f t="shared" si="5"/>
        <v>-13.5</v>
      </c>
      <c r="AA13" s="3">
        <f t="shared" si="6"/>
        <v>45</v>
      </c>
      <c r="AB13" s="3">
        <f t="shared" si="7"/>
        <v>7.5</v>
      </c>
      <c r="AC13" s="3">
        <f t="shared" si="8"/>
        <v>9.5</v>
      </c>
      <c r="AD13" s="3">
        <f t="shared" si="9"/>
        <v>9.5</v>
      </c>
      <c r="AE13" s="3">
        <f t="shared" si="10"/>
        <v>17.5</v>
      </c>
      <c r="AF13" s="3">
        <f t="shared" si="11"/>
        <v>43.5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1.0</v>
      </c>
      <c r="H14" s="1">
        <v>0.0</v>
      </c>
      <c r="I14" s="1">
        <v>3296713.85609399</v>
      </c>
      <c r="J14" s="1">
        <v>4567673.21977296</v>
      </c>
      <c r="K14" s="1">
        <v>0.0</v>
      </c>
      <c r="L14" s="1">
        <v>3.60925047535916</v>
      </c>
      <c r="M14" s="1">
        <v>0.829737239247418</v>
      </c>
      <c r="N14" s="1">
        <v>0.823064349142764</v>
      </c>
      <c r="O14" s="1">
        <v>12.9579508351766</v>
      </c>
      <c r="P14" s="1">
        <v>64898.3016324756</v>
      </c>
      <c r="Q14" s="1">
        <v>0.0</v>
      </c>
      <c r="R14" s="1">
        <v>0.0</v>
      </c>
      <c r="S14" s="1">
        <v>3312108.2819074</v>
      </c>
      <c r="T14" s="1">
        <v>4589002.50942049</v>
      </c>
      <c r="V14" s="3">
        <f t="shared" si="1"/>
        <v>1</v>
      </c>
      <c r="W14" s="3">
        <f t="shared" si="2"/>
        <v>1</v>
      </c>
      <c r="X14" s="3">
        <f t="shared" si="3"/>
        <v>1</v>
      </c>
      <c r="Y14" s="3">
        <f t="shared" si="4"/>
        <v>28.5</v>
      </c>
      <c r="Z14" s="3">
        <f t="shared" si="5"/>
        <v>28.5</v>
      </c>
      <c r="AA14" s="3">
        <f t="shared" si="6"/>
        <v>7.5</v>
      </c>
      <c r="AB14" s="3">
        <f t="shared" si="7"/>
        <v>7.5</v>
      </c>
      <c r="AC14" s="3">
        <f t="shared" si="8"/>
        <v>9.5</v>
      </c>
      <c r="AD14" s="3">
        <f t="shared" si="9"/>
        <v>60</v>
      </c>
      <c r="AE14" s="3">
        <f t="shared" si="10"/>
        <v>58.5</v>
      </c>
      <c r="AF14" s="3">
        <f t="shared" si="11"/>
        <v>2.5</v>
      </c>
    </row>
    <row r="15">
      <c r="A15" s="1">
        <v>0.895692553513028</v>
      </c>
      <c r="B15" s="1">
        <v>0.133541212746099</v>
      </c>
      <c r="C15" s="1">
        <v>0.286736641402524</v>
      </c>
      <c r="D15" s="1">
        <v>0.0565120914622286</v>
      </c>
      <c r="E15" s="1">
        <v>0.400623638238298</v>
      </c>
      <c r="F15" s="1">
        <v>268167.068684988</v>
      </c>
      <c r="G15" s="1">
        <v>0.4</v>
      </c>
      <c r="H15" s="1">
        <v>0.0</v>
      </c>
      <c r="I15" s="1">
        <v>2658233.5478238</v>
      </c>
      <c r="J15" s="1">
        <v>2738934.25014201</v>
      </c>
      <c r="K15" s="1">
        <v>0.882529606748405</v>
      </c>
      <c r="L15" s="1">
        <v>0.0660983291106252</v>
      </c>
      <c r="M15" s="1">
        <v>0.0720387668379528</v>
      </c>
      <c r="N15" s="1">
        <v>0.101468822666969</v>
      </c>
      <c r="O15" s="1">
        <v>0.264393316442501</v>
      </c>
      <c r="P15" s="1">
        <v>131991.400832818</v>
      </c>
      <c r="Q15" s="1">
        <v>0.6</v>
      </c>
      <c r="R15" s="1">
        <v>0.0</v>
      </c>
      <c r="S15" s="1">
        <v>2641407.79601857</v>
      </c>
      <c r="T15" s="1">
        <v>2721597.70192102</v>
      </c>
      <c r="V15" s="3">
        <f t="shared" si="1"/>
        <v>-0.2</v>
      </c>
      <c r="W15" s="3">
        <f t="shared" si="2"/>
        <v>-1</v>
      </c>
      <c r="X15" s="3">
        <f t="shared" si="3"/>
        <v>0.2</v>
      </c>
      <c r="Y15" s="3">
        <f t="shared" si="4"/>
        <v>8</v>
      </c>
      <c r="Z15" s="3">
        <f t="shared" si="5"/>
        <v>-8</v>
      </c>
      <c r="AA15" s="3">
        <f t="shared" si="6"/>
        <v>60</v>
      </c>
      <c r="AB15" s="3">
        <f t="shared" si="7"/>
        <v>59</v>
      </c>
      <c r="AC15" s="3">
        <f t="shared" si="8"/>
        <v>38</v>
      </c>
      <c r="AD15" s="3">
        <f t="shared" si="9"/>
        <v>28</v>
      </c>
      <c r="AE15" s="3">
        <f t="shared" si="10"/>
        <v>23</v>
      </c>
      <c r="AF15" s="3">
        <f t="shared" si="11"/>
        <v>38</v>
      </c>
    </row>
    <row r="16">
      <c r="A16" s="1">
        <v>0.719574424156565</v>
      </c>
      <c r="B16" s="1">
        <v>0.0117066027897346</v>
      </c>
      <c r="C16" s="1">
        <v>0.0182950935739795</v>
      </c>
      <c r="D16" s="1">
        <v>0.0609486073838438</v>
      </c>
      <c r="E16" s="1">
        <v>0.0702396167384081</v>
      </c>
      <c r="F16" s="1">
        <v>79677.8586794892</v>
      </c>
      <c r="G16" s="1">
        <v>0.714285714285714</v>
      </c>
      <c r="H16" s="1">
        <v>0.0</v>
      </c>
      <c r="I16" s="1">
        <v>2563825.04706981</v>
      </c>
      <c r="J16" s="1">
        <v>2887938.32517281</v>
      </c>
      <c r="K16" s="1">
        <v>0.533425026272251</v>
      </c>
      <c r="L16" s="1">
        <v>0.0687357583229604</v>
      </c>
      <c r="M16" s="1">
        <v>0.111132964096976</v>
      </c>
      <c r="N16" s="1">
        <v>0.216964909829148</v>
      </c>
      <c r="O16" s="1">
        <v>0.327605334896352</v>
      </c>
      <c r="P16" s="1">
        <v>70756.7117729207</v>
      </c>
      <c r="Q16" s="1">
        <v>0.285714285714285</v>
      </c>
      <c r="R16" s="1">
        <v>0.0</v>
      </c>
      <c r="S16" s="1">
        <v>2612760.0096916</v>
      </c>
      <c r="T16" s="1">
        <v>2943059.51153314</v>
      </c>
      <c r="V16" s="3">
        <f t="shared" si="1"/>
        <v>0.4285714286</v>
      </c>
      <c r="W16" s="3">
        <f t="shared" si="2"/>
        <v>1</v>
      </c>
      <c r="X16" s="3">
        <f t="shared" si="3"/>
        <v>0.4285714286</v>
      </c>
      <c r="Y16" s="3">
        <f t="shared" si="4"/>
        <v>20</v>
      </c>
      <c r="Z16" s="3">
        <f t="shared" si="5"/>
        <v>20</v>
      </c>
      <c r="AA16" s="3">
        <f t="shared" si="6"/>
        <v>55</v>
      </c>
      <c r="AB16" s="3">
        <f t="shared" si="7"/>
        <v>46</v>
      </c>
      <c r="AC16" s="3">
        <f t="shared" si="8"/>
        <v>19</v>
      </c>
      <c r="AD16" s="3">
        <f t="shared" si="9"/>
        <v>29</v>
      </c>
      <c r="AE16" s="3">
        <f t="shared" si="10"/>
        <v>50</v>
      </c>
      <c r="AF16" s="3">
        <f t="shared" si="11"/>
        <v>11</v>
      </c>
    </row>
    <row r="17">
      <c r="A17" s="1">
        <v>0.663292306865584</v>
      </c>
      <c r="B17" s="1">
        <v>0.0614017994061939</v>
      </c>
      <c r="C17" s="1">
        <v>0.1391081128929</v>
      </c>
      <c r="D17" s="1">
        <v>0.173589257787768</v>
      </c>
      <c r="E17" s="1">
        <v>0.235637332836272</v>
      </c>
      <c r="F17" s="1">
        <v>29033.9109731697</v>
      </c>
      <c r="G17" s="1">
        <v>0.5</v>
      </c>
      <c r="H17" s="1">
        <v>0.0</v>
      </c>
      <c r="I17" s="1">
        <v>3630817.78363269</v>
      </c>
      <c r="J17" s="1">
        <v>4169386.50701029</v>
      </c>
      <c r="K17" s="1">
        <v>0.40290999472769</v>
      </c>
      <c r="L17" s="1">
        <v>0.105782215282396</v>
      </c>
      <c r="M17" s="1">
        <v>0.107255944413047</v>
      </c>
      <c r="N17" s="1">
        <v>0.359341802750645</v>
      </c>
      <c r="O17" s="1">
        <v>0.430459839263771</v>
      </c>
      <c r="P17" s="1">
        <v>94171.6063382692</v>
      </c>
      <c r="Q17" s="1">
        <v>0.5</v>
      </c>
      <c r="R17" s="1">
        <v>0.0</v>
      </c>
      <c r="S17" s="1">
        <v>3574687.79016108</v>
      </c>
      <c r="T17" s="1">
        <v>4104930.53786479</v>
      </c>
      <c r="V17" s="3">
        <f t="shared" si="1"/>
        <v>0</v>
      </c>
      <c r="W17" s="3">
        <f t="shared" si="2"/>
        <v>-1</v>
      </c>
      <c r="X17" s="3">
        <f t="shared" si="3"/>
        <v>0</v>
      </c>
      <c r="Y17" s="3">
        <f t="shared" si="4"/>
        <v>2.5</v>
      </c>
      <c r="Z17" s="3">
        <f t="shared" si="5"/>
        <v>-2.5</v>
      </c>
      <c r="AA17" s="3">
        <f t="shared" si="6"/>
        <v>53</v>
      </c>
      <c r="AB17" s="3">
        <f t="shared" si="7"/>
        <v>34</v>
      </c>
      <c r="AC17" s="3">
        <f t="shared" si="8"/>
        <v>26</v>
      </c>
      <c r="AD17" s="3">
        <f t="shared" si="9"/>
        <v>36</v>
      </c>
      <c r="AE17" s="3">
        <f t="shared" si="10"/>
        <v>30.5</v>
      </c>
      <c r="AF17" s="3">
        <f t="shared" si="11"/>
        <v>30.5</v>
      </c>
    </row>
    <row r="18">
      <c r="A18" s="1">
        <v>0.18293271275189</v>
      </c>
      <c r="B18" s="1">
        <v>0.0932400838594175</v>
      </c>
      <c r="C18" s="1">
        <v>0.217626851811473</v>
      </c>
      <c r="D18" s="1">
        <v>0.358585928634728</v>
      </c>
      <c r="E18" s="1">
        <v>0.268890499879339</v>
      </c>
      <c r="F18" s="1">
        <v>351013.695570003</v>
      </c>
      <c r="G18" s="1">
        <v>0.166666666666666</v>
      </c>
      <c r="H18" s="1">
        <v>0.0</v>
      </c>
      <c r="I18" s="1">
        <v>3251203.01873654</v>
      </c>
      <c r="J18" s="1">
        <v>4059999.51197616</v>
      </c>
      <c r="K18" s="1">
        <v>0.362693410919443</v>
      </c>
      <c r="L18" s="1">
        <v>0.0346475329434167</v>
      </c>
      <c r="M18" s="1">
        <v>0.0346475329434167</v>
      </c>
      <c r="N18" s="1">
        <v>0.206079962883782</v>
      </c>
      <c r="O18" s="1">
        <v>0.2078851976605</v>
      </c>
      <c r="P18" s="1">
        <v>181899.596122575</v>
      </c>
      <c r="Q18" s="1">
        <v>0.833333333333333</v>
      </c>
      <c r="R18" s="1">
        <v>0.0</v>
      </c>
      <c r="S18" s="1">
        <v>3268862.24060781</v>
      </c>
      <c r="T18" s="1">
        <v>4082052.75733439</v>
      </c>
      <c r="V18" s="3">
        <f t="shared" si="1"/>
        <v>-0.6666666667</v>
      </c>
      <c r="W18" s="3">
        <f t="shared" si="2"/>
        <v>-1</v>
      </c>
      <c r="X18" s="3">
        <f t="shared" si="3"/>
        <v>0.6666666667</v>
      </c>
      <c r="Y18" s="3">
        <f t="shared" si="4"/>
        <v>25.5</v>
      </c>
      <c r="Z18" s="3">
        <f t="shared" si="5"/>
        <v>-25.5</v>
      </c>
      <c r="AA18" s="3">
        <f t="shared" si="6"/>
        <v>24</v>
      </c>
      <c r="AB18" s="3">
        <f t="shared" si="7"/>
        <v>33</v>
      </c>
      <c r="AC18" s="3">
        <f t="shared" si="8"/>
        <v>33</v>
      </c>
      <c r="AD18" s="3">
        <f t="shared" si="9"/>
        <v>24</v>
      </c>
      <c r="AE18" s="3">
        <f t="shared" si="10"/>
        <v>5.5</v>
      </c>
      <c r="AF18" s="3">
        <f t="shared" si="11"/>
        <v>55.5</v>
      </c>
    </row>
    <row r="19">
      <c r="A19" s="1">
        <v>0.111951954535643</v>
      </c>
      <c r="B19" s="1">
        <v>1.50597087773912</v>
      </c>
      <c r="C19" s="1">
        <v>0.287718837657412</v>
      </c>
      <c r="D19" s="1">
        <v>0.788222077094868</v>
      </c>
      <c r="E19" s="1">
        <v>5.99113081025975</v>
      </c>
      <c r="F19" s="1">
        <v>31307.6248512221</v>
      </c>
      <c r="G19" s="1">
        <v>0.5</v>
      </c>
      <c r="H19" s="1">
        <v>0.0</v>
      </c>
      <c r="I19" s="1">
        <v>3010889.29636345</v>
      </c>
      <c r="J19" s="1">
        <v>4043677.31134927</v>
      </c>
      <c r="K19" s="1">
        <v>0.00585395525105544</v>
      </c>
      <c r="L19" s="1">
        <v>0.0</v>
      </c>
      <c r="M19" s="1">
        <v>0.1639929677415</v>
      </c>
      <c r="N19" s="1">
        <v>0.454044574024626</v>
      </c>
      <c r="O19" s="1">
        <v>0.0</v>
      </c>
      <c r="P19" s="1">
        <v>0.0</v>
      </c>
      <c r="Q19" s="1">
        <v>0.5</v>
      </c>
      <c r="R19" s="1">
        <v>0.0</v>
      </c>
      <c r="S19" s="1">
        <v>2893849.08711373</v>
      </c>
      <c r="T19" s="1">
        <v>3886489.90170754</v>
      </c>
      <c r="V19" s="3">
        <f t="shared" si="1"/>
        <v>0</v>
      </c>
      <c r="W19" s="3">
        <f t="shared" si="2"/>
        <v>-1</v>
      </c>
      <c r="X19" s="3">
        <f t="shared" si="3"/>
        <v>0</v>
      </c>
      <c r="Y19" s="3">
        <f t="shared" si="4"/>
        <v>2.5</v>
      </c>
      <c r="Z19" s="3">
        <f t="shared" si="5"/>
        <v>-2.5</v>
      </c>
      <c r="AA19" s="3">
        <f t="shared" si="6"/>
        <v>20</v>
      </c>
      <c r="AB19" s="3">
        <f t="shared" si="7"/>
        <v>15</v>
      </c>
      <c r="AC19" s="3">
        <f t="shared" si="8"/>
        <v>57</v>
      </c>
      <c r="AD19" s="3">
        <f t="shared" si="9"/>
        <v>9.5</v>
      </c>
      <c r="AE19" s="3">
        <f t="shared" si="10"/>
        <v>30.5</v>
      </c>
      <c r="AF19" s="3">
        <f t="shared" si="11"/>
        <v>30.5</v>
      </c>
    </row>
    <row r="20">
      <c r="A20" s="1">
        <v>0.165755566573677</v>
      </c>
      <c r="B20" s="1">
        <v>0.440833832829614</v>
      </c>
      <c r="C20" s="1">
        <v>0.251547898755974</v>
      </c>
      <c r="D20" s="1">
        <v>0.588004434396871</v>
      </c>
      <c r="E20" s="1">
        <v>1.74228414254706</v>
      </c>
      <c r="F20" s="1">
        <v>455298.894001337</v>
      </c>
      <c r="G20" s="1">
        <v>0.166666666666666</v>
      </c>
      <c r="H20" s="1">
        <v>0.0</v>
      </c>
      <c r="I20" s="1">
        <v>4237345.42623347</v>
      </c>
      <c r="J20" s="1">
        <v>5399952.935085</v>
      </c>
      <c r="K20" s="1">
        <v>0.271873293746518</v>
      </c>
      <c r="L20" s="1">
        <v>0.0163512365978224</v>
      </c>
      <c r="M20" s="1">
        <v>0.0163512365978224</v>
      </c>
      <c r="N20" s="1">
        <v>0.0741745617067279</v>
      </c>
      <c r="O20" s="1">
        <v>0.0981074195869346</v>
      </c>
      <c r="P20" s="1">
        <v>76695.7181903669</v>
      </c>
      <c r="Q20" s="1">
        <v>0.833333333333333</v>
      </c>
      <c r="R20" s="1">
        <v>0.0</v>
      </c>
      <c r="S20" s="1">
        <v>4074584.14411995</v>
      </c>
      <c r="T20" s="1">
        <v>5192534.60422921</v>
      </c>
      <c r="V20" s="3">
        <f t="shared" si="1"/>
        <v>-0.6666666667</v>
      </c>
      <c r="W20" s="3">
        <f t="shared" si="2"/>
        <v>-1</v>
      </c>
      <c r="X20" s="3">
        <f t="shared" si="3"/>
        <v>0.6666666667</v>
      </c>
      <c r="Y20" s="3">
        <f t="shared" si="4"/>
        <v>25.5</v>
      </c>
      <c r="Z20" s="3">
        <f t="shared" si="5"/>
        <v>-25.5</v>
      </c>
      <c r="AA20" s="3">
        <f t="shared" si="6"/>
        <v>22</v>
      </c>
      <c r="AB20" s="3">
        <f t="shared" si="7"/>
        <v>29</v>
      </c>
      <c r="AC20" s="3">
        <f t="shared" si="8"/>
        <v>48</v>
      </c>
      <c r="AD20" s="3">
        <f t="shared" si="9"/>
        <v>20</v>
      </c>
      <c r="AE20" s="3">
        <f t="shared" si="10"/>
        <v>5.5</v>
      </c>
      <c r="AF20" s="3">
        <f t="shared" si="11"/>
        <v>55.5</v>
      </c>
    </row>
    <row r="21">
      <c r="A21" s="1">
        <v>0.521100877922966</v>
      </c>
      <c r="B21" s="1">
        <v>0.314472550201935</v>
      </c>
      <c r="C21" s="1">
        <v>0.0603646014165107</v>
      </c>
      <c r="D21" s="1">
        <v>0.1724561882633</v>
      </c>
      <c r="E21" s="1">
        <v>1.74713620359965</v>
      </c>
      <c r="F21" s="1">
        <v>146036.865621628</v>
      </c>
      <c r="G21" s="1">
        <v>0.571428571428571</v>
      </c>
      <c r="H21" s="1">
        <v>0.0</v>
      </c>
      <c r="I21" s="1">
        <v>3276757.55483235</v>
      </c>
      <c r="J21" s="1">
        <v>3872578.62481752</v>
      </c>
      <c r="K21" s="1">
        <v>0.435967198200116</v>
      </c>
      <c r="L21" s="1">
        <v>0.0243011338519815</v>
      </c>
      <c r="M21" s="1">
        <v>0.158060763080868</v>
      </c>
      <c r="N21" s="1">
        <v>0.357991177205163</v>
      </c>
      <c r="O21" s="1">
        <v>0.097204535407926</v>
      </c>
      <c r="P21" s="1">
        <v>58544.9231276065</v>
      </c>
      <c r="Q21" s="1">
        <v>0.428571428571428</v>
      </c>
      <c r="R21" s="1">
        <v>0.0</v>
      </c>
      <c r="S21" s="1">
        <v>3344914.65962318</v>
      </c>
      <c r="T21" s="1">
        <v>3953129.54336794</v>
      </c>
      <c r="V21" s="3">
        <f t="shared" si="1"/>
        <v>0.1428571429</v>
      </c>
      <c r="W21" s="3">
        <f t="shared" si="2"/>
        <v>1</v>
      </c>
      <c r="X21" s="3">
        <f t="shared" si="3"/>
        <v>0.1428571429</v>
      </c>
      <c r="Y21" s="3">
        <f t="shared" si="4"/>
        <v>6</v>
      </c>
      <c r="Z21" s="3">
        <f t="shared" si="5"/>
        <v>6</v>
      </c>
      <c r="AA21" s="3">
        <f t="shared" si="6"/>
        <v>44</v>
      </c>
      <c r="AB21" s="3">
        <f t="shared" si="7"/>
        <v>38</v>
      </c>
      <c r="AC21" s="3">
        <f t="shared" si="8"/>
        <v>43</v>
      </c>
      <c r="AD21" s="3">
        <f t="shared" si="9"/>
        <v>23</v>
      </c>
      <c r="AE21" s="3">
        <f t="shared" si="10"/>
        <v>36</v>
      </c>
      <c r="AF21" s="3">
        <f t="shared" si="11"/>
        <v>25</v>
      </c>
    </row>
    <row r="22">
      <c r="A22" s="1">
        <v>0.409665941376879</v>
      </c>
      <c r="B22" s="1">
        <v>0.0</v>
      </c>
      <c r="C22" s="1">
        <v>0.0642433974194459</v>
      </c>
      <c r="D22" s="1">
        <v>0.0846472946924248</v>
      </c>
      <c r="E22" s="1">
        <v>0.0</v>
      </c>
      <c r="F22" s="1">
        <v>1710.326204051</v>
      </c>
      <c r="G22" s="1">
        <v>0.75</v>
      </c>
      <c r="H22" s="1">
        <v>0.0</v>
      </c>
      <c r="I22" s="1">
        <v>3468244.73946098</v>
      </c>
      <c r="J22" s="1">
        <v>4245122.84026129</v>
      </c>
      <c r="K22" s="1">
        <v>0.336862975046737</v>
      </c>
      <c r="L22" s="1">
        <v>0.546171424184617</v>
      </c>
      <c r="M22" s="1">
        <v>0.42234123717835</v>
      </c>
      <c r="N22" s="1">
        <v>0.424601128310951</v>
      </c>
      <c r="O22" s="1">
        <v>1.39255350495465</v>
      </c>
      <c r="P22" s="1">
        <v>395104.289155047</v>
      </c>
      <c r="Q22" s="1">
        <v>0.25</v>
      </c>
      <c r="R22" s="1">
        <v>0.0</v>
      </c>
      <c r="S22" s="1">
        <v>3576122.07382699</v>
      </c>
      <c r="T22" s="1">
        <v>4377164.08843205</v>
      </c>
      <c r="V22" s="3">
        <f t="shared" si="1"/>
        <v>0.5</v>
      </c>
      <c r="W22" s="3">
        <f t="shared" si="2"/>
        <v>1</v>
      </c>
      <c r="X22" s="3">
        <f t="shared" si="3"/>
        <v>0.5</v>
      </c>
      <c r="Y22" s="3">
        <f t="shared" si="4"/>
        <v>22.5</v>
      </c>
      <c r="Z22" s="3">
        <f t="shared" si="5"/>
        <v>22.5</v>
      </c>
      <c r="AA22" s="3">
        <f t="shared" si="6"/>
        <v>36</v>
      </c>
      <c r="AB22" s="3">
        <f t="shared" si="7"/>
        <v>30</v>
      </c>
      <c r="AC22" s="3">
        <f t="shared" si="8"/>
        <v>9.5</v>
      </c>
      <c r="AD22" s="3">
        <f t="shared" si="9"/>
        <v>51</v>
      </c>
      <c r="AE22" s="3">
        <f t="shared" si="10"/>
        <v>52.5</v>
      </c>
      <c r="AF22" s="3">
        <f t="shared" si="11"/>
        <v>8.5</v>
      </c>
    </row>
    <row r="23">
      <c r="A23" s="1">
        <v>0.360133980686301</v>
      </c>
      <c r="B23" s="1">
        <v>0.834498127073829</v>
      </c>
      <c r="C23" s="1">
        <v>0.192875633415015</v>
      </c>
      <c r="D23" s="1">
        <v>0.317946382091615</v>
      </c>
      <c r="E23" s="1">
        <v>2.50349438122148</v>
      </c>
      <c r="F23" s="1">
        <v>114820.864612779</v>
      </c>
      <c r="G23" s="1">
        <v>0.333333333333333</v>
      </c>
      <c r="H23" s="1">
        <v>0.0</v>
      </c>
      <c r="I23" s="1">
        <v>3147204.52076962</v>
      </c>
      <c r="J23" s="1">
        <v>3776087.30017291</v>
      </c>
      <c r="K23" s="1">
        <v>0.45822163596995</v>
      </c>
      <c r="L23" s="1">
        <v>0.0</v>
      </c>
      <c r="M23" s="1">
        <v>0.0542803954862991</v>
      </c>
      <c r="N23" s="1">
        <v>0.119918160932012</v>
      </c>
      <c r="O23" s="1">
        <v>0.0</v>
      </c>
      <c r="P23" s="1">
        <v>145644.067537448</v>
      </c>
      <c r="Q23" s="1">
        <v>0.666666666666666</v>
      </c>
      <c r="R23" s="1">
        <v>0.0</v>
      </c>
      <c r="S23" s="1">
        <v>3116525.07682722</v>
      </c>
      <c r="T23" s="1">
        <v>3739277.55084395</v>
      </c>
      <c r="V23" s="3">
        <f t="shared" si="1"/>
        <v>-0.3333333333</v>
      </c>
      <c r="W23" s="3">
        <f t="shared" si="2"/>
        <v>-1</v>
      </c>
      <c r="X23" s="3">
        <f t="shared" si="3"/>
        <v>0.3333333333</v>
      </c>
      <c r="Y23" s="3">
        <f t="shared" si="4"/>
        <v>13.5</v>
      </c>
      <c r="Z23" s="3">
        <f t="shared" si="5"/>
        <v>-13.5</v>
      </c>
      <c r="AA23" s="3">
        <f t="shared" si="6"/>
        <v>31</v>
      </c>
      <c r="AB23" s="3">
        <f t="shared" si="7"/>
        <v>39</v>
      </c>
      <c r="AC23" s="3">
        <f t="shared" si="8"/>
        <v>55</v>
      </c>
      <c r="AD23" s="3">
        <f t="shared" si="9"/>
        <v>9.5</v>
      </c>
      <c r="AE23" s="3">
        <f t="shared" si="10"/>
        <v>17.5</v>
      </c>
      <c r="AF23" s="3">
        <f t="shared" si="11"/>
        <v>43.5</v>
      </c>
    </row>
    <row r="24">
      <c r="A24" s="1">
        <v>0.0492493085460978</v>
      </c>
      <c r="B24" s="1">
        <v>0.457484420440323</v>
      </c>
      <c r="C24" s="1">
        <v>0.327170484216329</v>
      </c>
      <c r="D24" s="1">
        <v>0.884338455798529</v>
      </c>
      <c r="E24" s="1">
        <v>1.37245326132096</v>
      </c>
      <c r="F24" s="1">
        <v>161205.995181519</v>
      </c>
      <c r="G24" s="1">
        <v>0.666666666666666</v>
      </c>
      <c r="H24" s="1">
        <v>0.0</v>
      </c>
      <c r="I24" s="1">
        <v>3723165.73212278</v>
      </c>
      <c r="J24" s="1">
        <v>5071547.09123367</v>
      </c>
      <c r="K24" s="1">
        <v>0.0</v>
      </c>
      <c r="L24" s="1">
        <v>0.334849577916831</v>
      </c>
      <c r="M24" s="1">
        <v>0.534931364982849</v>
      </c>
      <c r="N24" s="1">
        <v>0.775012012206424</v>
      </c>
      <c r="O24" s="1">
        <v>0.669699155833663</v>
      </c>
      <c r="P24" s="1">
        <v>0.0</v>
      </c>
      <c r="Q24" s="1">
        <v>0.333333333333333</v>
      </c>
      <c r="R24" s="1">
        <v>0.0</v>
      </c>
      <c r="S24" s="1">
        <v>3820855.26330321</v>
      </c>
      <c r="T24" s="1">
        <v>5204616.39874596</v>
      </c>
      <c r="V24" s="3">
        <f t="shared" si="1"/>
        <v>0.3333333333</v>
      </c>
      <c r="W24" s="3">
        <f t="shared" si="2"/>
        <v>1</v>
      </c>
      <c r="X24" s="3">
        <f t="shared" si="3"/>
        <v>0.3333333333</v>
      </c>
      <c r="Y24" s="3">
        <f t="shared" si="4"/>
        <v>13.5</v>
      </c>
      <c r="Z24" s="3">
        <f t="shared" si="5"/>
        <v>13.5</v>
      </c>
      <c r="AA24" s="3">
        <f t="shared" si="6"/>
        <v>17</v>
      </c>
      <c r="AB24" s="3">
        <f t="shared" si="7"/>
        <v>7.5</v>
      </c>
      <c r="AC24" s="3">
        <f t="shared" si="8"/>
        <v>49</v>
      </c>
      <c r="AD24" s="3">
        <f t="shared" si="9"/>
        <v>46</v>
      </c>
      <c r="AE24" s="3">
        <f t="shared" si="10"/>
        <v>43.5</v>
      </c>
      <c r="AF24" s="3">
        <f t="shared" si="11"/>
        <v>17.5</v>
      </c>
    </row>
    <row r="25">
      <c r="A25" s="1">
        <v>0.360499846848767</v>
      </c>
      <c r="B25" s="1">
        <v>1.00108712717545</v>
      </c>
      <c r="C25" s="1">
        <v>0.24975852177286</v>
      </c>
      <c r="D25" s="1">
        <v>0.41939508600413</v>
      </c>
      <c r="E25" s="1">
        <v>3.00326138152636</v>
      </c>
      <c r="F25" s="1">
        <v>131467.078282374</v>
      </c>
      <c r="G25" s="1">
        <v>0.666666666666666</v>
      </c>
      <c r="H25" s="1">
        <v>0.0</v>
      </c>
      <c r="I25" s="1">
        <v>3646543.78226991</v>
      </c>
      <c r="J25" s="1">
        <v>4526044.96214044</v>
      </c>
      <c r="K25" s="1">
        <v>0.195142565610059</v>
      </c>
      <c r="L25" s="1">
        <v>0.242413877067835</v>
      </c>
      <c r="M25" s="1">
        <v>0.244000506655841</v>
      </c>
      <c r="N25" s="1">
        <v>0.439477810983448</v>
      </c>
      <c r="O25" s="1">
        <v>0.962146233564327</v>
      </c>
      <c r="P25" s="1">
        <v>16463.0201054533</v>
      </c>
      <c r="Q25" s="1">
        <v>0.333333333333333</v>
      </c>
      <c r="R25" s="1">
        <v>0.0</v>
      </c>
      <c r="S25" s="1">
        <v>3567414.97951373</v>
      </c>
      <c r="T25" s="1">
        <v>4427830.60454334</v>
      </c>
      <c r="V25" s="3">
        <f t="shared" si="1"/>
        <v>0.3333333333</v>
      </c>
      <c r="W25" s="3">
        <f t="shared" si="2"/>
        <v>1</v>
      </c>
      <c r="X25" s="3">
        <f t="shared" si="3"/>
        <v>0.3333333333</v>
      </c>
      <c r="Y25" s="3">
        <f t="shared" si="4"/>
        <v>13.5</v>
      </c>
      <c r="Z25" s="3">
        <f t="shared" si="5"/>
        <v>13.5</v>
      </c>
      <c r="AA25" s="3">
        <f t="shared" si="6"/>
        <v>32</v>
      </c>
      <c r="AB25" s="3">
        <f t="shared" si="7"/>
        <v>25</v>
      </c>
      <c r="AC25" s="3">
        <f t="shared" si="8"/>
        <v>56</v>
      </c>
      <c r="AD25" s="3">
        <f t="shared" si="9"/>
        <v>42</v>
      </c>
      <c r="AE25" s="3">
        <f t="shared" si="10"/>
        <v>43.5</v>
      </c>
      <c r="AF25" s="3">
        <f t="shared" si="11"/>
        <v>17.5</v>
      </c>
    </row>
    <row r="26">
      <c r="A26" s="1">
        <v>0.632789377833427</v>
      </c>
      <c r="B26" s="1">
        <v>0.0389382229466828</v>
      </c>
      <c r="C26" s="1">
        <v>0.126970451890672</v>
      </c>
      <c r="D26" s="1">
        <v>0.136612941500607</v>
      </c>
      <c r="E26" s="1">
        <v>0.150348337734801</v>
      </c>
      <c r="F26" s="1">
        <v>150498.668536764</v>
      </c>
      <c r="G26" s="1">
        <v>0.285714285714285</v>
      </c>
      <c r="H26" s="1">
        <v>0.0</v>
      </c>
      <c r="I26" s="1">
        <v>3159544.71479906</v>
      </c>
      <c r="J26" s="1">
        <v>3608332.46756336</v>
      </c>
      <c r="K26" s="1">
        <v>0.622343090156323</v>
      </c>
      <c r="L26" s="1">
        <v>0.061439007330521</v>
      </c>
      <c r="M26" s="1">
        <v>0.075913657250093</v>
      </c>
      <c r="N26" s="1">
        <v>0.253823200425185</v>
      </c>
      <c r="O26" s="1">
        <v>0.34779002155546</v>
      </c>
      <c r="P26" s="1">
        <v>84827.4401169989</v>
      </c>
      <c r="Q26" s="1">
        <v>0.714285714285714</v>
      </c>
      <c r="R26" s="1">
        <v>0.0</v>
      </c>
      <c r="S26" s="1">
        <v>3121001.10091178</v>
      </c>
      <c r="T26" s="1">
        <v>3564313.91661091</v>
      </c>
      <c r="V26" s="3">
        <f t="shared" si="1"/>
        <v>-0.4285714286</v>
      </c>
      <c r="W26" s="3">
        <f t="shared" si="2"/>
        <v>-1</v>
      </c>
      <c r="X26" s="3">
        <f t="shared" si="3"/>
        <v>0.4285714286</v>
      </c>
      <c r="Y26" s="3">
        <f t="shared" si="4"/>
        <v>20</v>
      </c>
      <c r="Z26" s="3">
        <f t="shared" si="5"/>
        <v>-20</v>
      </c>
      <c r="AA26" s="3">
        <f t="shared" si="6"/>
        <v>51</v>
      </c>
      <c r="AB26" s="3">
        <f t="shared" si="7"/>
        <v>49</v>
      </c>
      <c r="AC26" s="3">
        <f t="shared" si="8"/>
        <v>25</v>
      </c>
      <c r="AD26" s="3">
        <f t="shared" si="9"/>
        <v>27</v>
      </c>
      <c r="AE26" s="3">
        <f t="shared" si="10"/>
        <v>11</v>
      </c>
      <c r="AF26" s="3">
        <f t="shared" si="11"/>
        <v>50</v>
      </c>
    </row>
    <row r="27">
      <c r="A27" s="1">
        <v>0.831649184917367</v>
      </c>
      <c r="B27" s="1">
        <v>0.0</v>
      </c>
      <c r="C27" s="1">
        <v>0.295744922141258</v>
      </c>
      <c r="D27" s="1">
        <v>0.0604659627142938</v>
      </c>
      <c r="E27" s="1">
        <v>0.0</v>
      </c>
      <c r="F27" s="1">
        <v>0.0</v>
      </c>
      <c r="G27" s="1">
        <v>0.666666666666666</v>
      </c>
      <c r="H27" s="1">
        <v>0.0</v>
      </c>
      <c r="I27" s="1">
        <v>3336111.74088054</v>
      </c>
      <c r="J27" s="1">
        <v>3579210.0315174</v>
      </c>
      <c r="K27" s="1">
        <v>0.557988960139823</v>
      </c>
      <c r="L27" s="1">
        <v>0.146190363834142</v>
      </c>
      <c r="M27" s="1">
        <v>0.187247864790062</v>
      </c>
      <c r="N27" s="1">
        <v>0.321270646426723</v>
      </c>
      <c r="O27" s="1">
        <v>0.521377776644639</v>
      </c>
      <c r="P27" s="1">
        <v>52364.202235035</v>
      </c>
      <c r="Q27" s="1">
        <v>0.333333333333333</v>
      </c>
      <c r="R27" s="1">
        <v>0.0</v>
      </c>
      <c r="S27" s="1">
        <v>3383951.07454969</v>
      </c>
      <c r="T27" s="1">
        <v>3630535.48104277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13.5</v>
      </c>
      <c r="Z27" s="3">
        <f t="shared" si="5"/>
        <v>13.5</v>
      </c>
      <c r="AA27" s="3">
        <f t="shared" si="6"/>
        <v>57</v>
      </c>
      <c r="AB27" s="3">
        <f t="shared" si="7"/>
        <v>47</v>
      </c>
      <c r="AC27" s="3">
        <f t="shared" si="8"/>
        <v>9.5</v>
      </c>
      <c r="AD27" s="3">
        <f t="shared" si="9"/>
        <v>39</v>
      </c>
      <c r="AE27" s="3">
        <f t="shared" si="10"/>
        <v>43.5</v>
      </c>
      <c r="AF27" s="3">
        <f t="shared" si="11"/>
        <v>17.5</v>
      </c>
    </row>
    <row r="28">
      <c r="A28" s="1">
        <v>0.231940583279671</v>
      </c>
      <c r="B28" s="1">
        <v>0.0966866434798158</v>
      </c>
      <c r="C28" s="1">
        <v>0.140085028273356</v>
      </c>
      <c r="D28" s="1">
        <v>0.530964552627403</v>
      </c>
      <c r="E28" s="1">
        <v>0.483433217399079</v>
      </c>
      <c r="F28" s="1">
        <v>107263.640363739</v>
      </c>
      <c r="G28" s="1">
        <v>0.571428571428571</v>
      </c>
      <c r="H28" s="1">
        <v>0.0</v>
      </c>
      <c r="I28" s="1">
        <v>3881891.61175721</v>
      </c>
      <c r="J28" s="1">
        <v>5015457.5902825</v>
      </c>
      <c r="K28" s="1">
        <v>0.116963987104638</v>
      </c>
      <c r="L28" s="1">
        <v>0.0</v>
      </c>
      <c r="M28" s="1">
        <v>0.115495276750836</v>
      </c>
      <c r="N28" s="1">
        <v>0.252043952129522</v>
      </c>
      <c r="O28" s="1">
        <v>0.0</v>
      </c>
      <c r="P28" s="1">
        <v>160768.983948526</v>
      </c>
      <c r="Q28" s="1">
        <v>0.428571428571428</v>
      </c>
      <c r="R28" s="1">
        <v>0.0</v>
      </c>
      <c r="S28" s="1">
        <v>3751513.58162444</v>
      </c>
      <c r="T28" s="1">
        <v>4847007.24511856</v>
      </c>
      <c r="V28" s="3">
        <f t="shared" si="1"/>
        <v>0.1428571429</v>
      </c>
      <c r="W28" s="3">
        <f t="shared" si="2"/>
        <v>1</v>
      </c>
      <c r="X28" s="3">
        <f t="shared" si="3"/>
        <v>0.1428571429</v>
      </c>
      <c r="Y28" s="3">
        <f t="shared" si="4"/>
        <v>6</v>
      </c>
      <c r="Z28" s="3">
        <f t="shared" si="5"/>
        <v>6</v>
      </c>
      <c r="AA28" s="3">
        <f t="shared" si="6"/>
        <v>27</v>
      </c>
      <c r="AB28" s="3">
        <f t="shared" si="7"/>
        <v>21</v>
      </c>
      <c r="AC28" s="3">
        <f t="shared" si="8"/>
        <v>35</v>
      </c>
      <c r="AD28" s="3">
        <f t="shared" si="9"/>
        <v>9.5</v>
      </c>
      <c r="AE28" s="3">
        <f t="shared" si="10"/>
        <v>36</v>
      </c>
      <c r="AF28" s="3">
        <f t="shared" si="11"/>
        <v>25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  <c r="I29" s="1">
        <v>2333860.94119086</v>
      </c>
      <c r="J29" s="1">
        <v>3233618.12430192</v>
      </c>
      <c r="K29" s="1">
        <v>0.0</v>
      </c>
      <c r="L29" s="1">
        <v>0.821653564223257</v>
      </c>
      <c r="M29" s="1">
        <v>1.28944257619526</v>
      </c>
      <c r="N29" s="1">
        <v>1.53548103129525</v>
      </c>
      <c r="O29" s="1">
        <v>1.27271855264766</v>
      </c>
      <c r="P29" s="1">
        <v>0.0</v>
      </c>
      <c r="Q29" s="1">
        <v>0.0</v>
      </c>
      <c r="R29" s="1">
        <v>0.0</v>
      </c>
      <c r="S29" s="1">
        <v>2419263.91604853</v>
      </c>
      <c r="T29" s="1">
        <v>3351945.57401116</v>
      </c>
      <c r="V29" s="3">
        <f t="shared" si="1"/>
        <v>1</v>
      </c>
      <c r="W29" s="3">
        <f t="shared" si="2"/>
        <v>1</v>
      </c>
      <c r="X29" s="3">
        <f t="shared" si="3"/>
        <v>1</v>
      </c>
      <c r="Y29" s="3">
        <f t="shared" si="4"/>
        <v>28.5</v>
      </c>
      <c r="Z29" s="3">
        <f t="shared" si="5"/>
        <v>28.5</v>
      </c>
      <c r="AA29" s="3">
        <f t="shared" si="6"/>
        <v>7.5</v>
      </c>
      <c r="AB29" s="3">
        <f t="shared" si="7"/>
        <v>7.5</v>
      </c>
      <c r="AC29" s="3">
        <f t="shared" si="8"/>
        <v>9.5</v>
      </c>
      <c r="AD29" s="3">
        <f t="shared" si="9"/>
        <v>54</v>
      </c>
      <c r="AE29" s="3">
        <f t="shared" si="10"/>
        <v>58.5</v>
      </c>
      <c r="AF29" s="3">
        <f t="shared" si="11"/>
        <v>2.5</v>
      </c>
    </row>
    <row r="30">
      <c r="A30" s="1">
        <v>0.0</v>
      </c>
      <c r="B30" s="1">
        <v>0.0</v>
      </c>
      <c r="C30" s="1">
        <v>0.707106781186547</v>
      </c>
      <c r="D30" s="1">
        <v>1.0</v>
      </c>
      <c r="E30" s="1">
        <v>0.0</v>
      </c>
      <c r="F30" s="1">
        <v>0.0</v>
      </c>
      <c r="G30" s="1">
        <v>0.5</v>
      </c>
      <c r="H30" s="1">
        <v>0.0</v>
      </c>
      <c r="I30" s="1">
        <v>3333655.33755228</v>
      </c>
      <c r="J30" s="1">
        <v>4618856.90447046</v>
      </c>
      <c r="K30" s="1">
        <v>0.0</v>
      </c>
      <c r="L30" s="1">
        <v>0.722423885022483</v>
      </c>
      <c r="M30" s="1">
        <v>0.707106781186547</v>
      </c>
      <c r="N30" s="1">
        <v>1.0</v>
      </c>
      <c r="O30" s="1">
        <v>1.44484777004496</v>
      </c>
      <c r="P30" s="1">
        <v>0.0</v>
      </c>
      <c r="Q30" s="1">
        <v>0.5</v>
      </c>
      <c r="R30" s="1">
        <v>0.0</v>
      </c>
      <c r="S30" s="1">
        <v>3238216.41385907</v>
      </c>
      <c r="T30" s="1">
        <v>4486623.43961311</v>
      </c>
      <c r="V30" s="3">
        <f t="shared" si="1"/>
        <v>0</v>
      </c>
      <c r="W30" s="3">
        <f t="shared" si="2"/>
        <v>-1</v>
      </c>
      <c r="X30" s="3">
        <f t="shared" si="3"/>
        <v>0</v>
      </c>
      <c r="Y30" s="3">
        <f t="shared" si="4"/>
        <v>2.5</v>
      </c>
      <c r="Z30" s="3">
        <f t="shared" si="5"/>
        <v>-2.5</v>
      </c>
      <c r="AA30" s="3">
        <f t="shared" si="6"/>
        <v>7.5</v>
      </c>
      <c r="AB30" s="3">
        <f t="shared" si="7"/>
        <v>7.5</v>
      </c>
      <c r="AC30" s="3">
        <f t="shared" si="8"/>
        <v>9.5</v>
      </c>
      <c r="AD30" s="3">
        <f t="shared" si="9"/>
        <v>53</v>
      </c>
      <c r="AE30" s="3">
        <f t="shared" si="10"/>
        <v>30.5</v>
      </c>
      <c r="AF30" s="3">
        <f t="shared" si="11"/>
        <v>30.5</v>
      </c>
    </row>
    <row r="31">
      <c r="A31" s="1">
        <v>0.501563939154059</v>
      </c>
      <c r="B31" s="1">
        <v>0.0953348339038683</v>
      </c>
      <c r="C31" s="1">
        <v>0.0953348339038683</v>
      </c>
      <c r="D31" s="1">
        <v>0.21518234056811</v>
      </c>
      <c r="E31" s="1">
        <v>0.286004501711605</v>
      </c>
      <c r="F31" s="1">
        <v>180861.891859043</v>
      </c>
      <c r="G31" s="1">
        <v>0.666666666666666</v>
      </c>
      <c r="H31" s="1">
        <v>0.0</v>
      </c>
      <c r="I31" s="1">
        <v>3143404.18041343</v>
      </c>
      <c r="J31" s="1">
        <v>3690923.32969862</v>
      </c>
      <c r="K31" s="1">
        <v>0.0712255222633708</v>
      </c>
      <c r="L31" s="1">
        <v>0.327717638763733</v>
      </c>
      <c r="M31" s="1">
        <v>0.526615598995843</v>
      </c>
      <c r="N31" s="1">
        <v>0.847648876939019</v>
      </c>
      <c r="O31" s="1">
        <v>0.867117101333575</v>
      </c>
      <c r="P31" s="1">
        <v>20680.8226877347</v>
      </c>
      <c r="Q31" s="1">
        <v>0.333333333333333</v>
      </c>
      <c r="R31" s="1">
        <v>0.0</v>
      </c>
      <c r="S31" s="1">
        <v>3292302.57168396</v>
      </c>
      <c r="T31" s="1">
        <v>3865757.23815948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13.5</v>
      </c>
      <c r="Z31" s="3">
        <f t="shared" si="5"/>
        <v>13.5</v>
      </c>
      <c r="AA31" s="3">
        <f t="shared" si="6"/>
        <v>41</v>
      </c>
      <c r="AB31" s="3">
        <f t="shared" si="7"/>
        <v>18</v>
      </c>
      <c r="AC31" s="3">
        <f t="shared" si="8"/>
        <v>34</v>
      </c>
      <c r="AD31" s="3">
        <f t="shared" si="9"/>
        <v>44</v>
      </c>
      <c r="AE31" s="3">
        <f t="shared" si="10"/>
        <v>43.5</v>
      </c>
      <c r="AF31" s="3">
        <f t="shared" si="11"/>
        <v>17.5</v>
      </c>
    </row>
    <row r="32">
      <c r="A32">
        <f t="shared" ref="A32:T32" si="12">AVERAGE(A2:A31)</f>
        <v>0.3663681202</v>
      </c>
      <c r="B32">
        <f t="shared" si="12"/>
        <v>0.3321754134</v>
      </c>
      <c r="C32">
        <f t="shared" si="12"/>
        <v>0.3514796167</v>
      </c>
      <c r="D32">
        <f t="shared" si="12"/>
        <v>0.4468896702</v>
      </c>
      <c r="E32">
        <f t="shared" si="12"/>
        <v>1.305052065</v>
      </c>
      <c r="F32">
        <f t="shared" si="12"/>
        <v>114672.0251</v>
      </c>
      <c r="G32">
        <f t="shared" si="12"/>
        <v>0.5384126984</v>
      </c>
      <c r="H32">
        <f t="shared" si="12"/>
        <v>0</v>
      </c>
      <c r="I32">
        <f t="shared" si="12"/>
        <v>3434565.965</v>
      </c>
      <c r="J32">
        <f t="shared" si="12"/>
        <v>4234409.44</v>
      </c>
      <c r="K32">
        <f t="shared" si="12"/>
        <v>0.2901069024</v>
      </c>
      <c r="L32">
        <f t="shared" si="12"/>
        <v>0.3423014261</v>
      </c>
      <c r="M32">
        <f t="shared" si="12"/>
        <v>0.3013805694</v>
      </c>
      <c r="N32">
        <f t="shared" si="12"/>
        <v>0.4224189371</v>
      </c>
      <c r="O32">
        <f t="shared" si="12"/>
        <v>1.039332201</v>
      </c>
      <c r="P32">
        <f t="shared" si="12"/>
        <v>96314.79358</v>
      </c>
      <c r="Q32">
        <f t="shared" si="12"/>
        <v>0.4615873016</v>
      </c>
      <c r="R32">
        <f t="shared" si="12"/>
        <v>0</v>
      </c>
      <c r="S32">
        <f t="shared" si="12"/>
        <v>3418652.496</v>
      </c>
      <c r="T32">
        <f t="shared" si="12"/>
        <v>4213006.025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265</v>
      </c>
      <c r="AA34" s="3">
        <f>sum(AA2:AA31)</f>
        <v>983</v>
      </c>
      <c r="AB34" s="3">
        <f>SUM(AB2:AB31)</f>
        <v>847</v>
      </c>
      <c r="AC34" s="3">
        <f>sum(AC2:AC31)</f>
        <v>902.5</v>
      </c>
      <c r="AD34" s="3">
        <f>SUM(AD2:AD31)</f>
        <v>927.5</v>
      </c>
      <c r="AE34" s="3">
        <f>sum(AE2:AE31)</f>
        <v>988</v>
      </c>
      <c r="AF34" s="3">
        <f>SUM(AF2:AF31)</f>
        <v>842</v>
      </c>
    </row>
    <row r="35">
      <c r="V35" s="2"/>
      <c r="W35" s="2"/>
      <c r="X35" s="2"/>
      <c r="Y35" s="2"/>
      <c r="Z35" s="3">
        <f>sum(Z2:Z31)</f>
        <v>65</v>
      </c>
      <c r="AA35" s="2" t="s">
        <v>31</v>
      </c>
      <c r="AB35" s="3">
        <f>(AA34/Z36-(Z36+1)/2)/Z36</f>
        <v>0.5755555556</v>
      </c>
      <c r="AC35" s="2" t="s">
        <v>32</v>
      </c>
      <c r="AD35" s="3">
        <f>(AC34/Z36-(Z36+1)/2)/Z36</f>
        <v>0.4861111111</v>
      </c>
      <c r="AE35" s="2" t="s">
        <v>33</v>
      </c>
      <c r="AF35" s="3">
        <f>(AE34/Z36-(Z36+1)/2)/Z36</f>
        <v>0.5811111111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0.4244444444</v>
      </c>
      <c r="AC36" s="2" t="s">
        <v>35</v>
      </c>
      <c r="AD36" s="5">
        <f>(AD34/Z36-(Z36+1)/2)/Z36</f>
        <v>0.5138888889</v>
      </c>
      <c r="AE36" s="2" t="s">
        <v>36</v>
      </c>
      <c r="AF36" s="5">
        <f>(AF34/Z36-(Z36+1)/2)/Z36</f>
        <v>0.4188888889</v>
      </c>
    </row>
  </sheetData>
  <drawing r:id="rId1"/>
</worksheet>
</file>