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5Devs_Analysis_1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<sst xmlns="http://schemas.openxmlformats.org/spreadsheetml/2006/main" count="37" uniqueCount="37">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</sst>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0.0</v>
      </c>
      <c r="C2" s="1">
        <v>0.703655260469289</v>
      </c>
      <c r="D2" s="1">
        <v>1.0</v>
      </c>
      <c r="E2" s="1">
        <v>0.0</v>
      </c>
      <c r="F2" s="1">
        <v>0.0</v>
      </c>
      <c r="G2" s="1">
        <v>0.333333333333333</v>
      </c>
      <c r="H2" s="1">
        <v>0.0</v>
      </c>
      <c r="I2" s="1">
        <v>76554.6482837456</v>
      </c>
      <c r="J2" s="1">
        <v>105511.421134523</v>
      </c>
      <c r="K2" s="1">
        <v>0.0171706527844281</v>
      </c>
      <c r="L2" s="1">
        <v>0.0811015208892235</v>
      </c>
      <c r="M2" s="1">
        <v>0.0693117250837056</v>
      </c>
      <c r="N2" s="1">
        <v>0.158487107119042</v>
      </c>
      <c r="O2" s="1">
        <v>0.249002550071299</v>
      </c>
      <c r="P2" s="1">
        <v>7438.34458691164</v>
      </c>
      <c r="Q2" s="1">
        <v>0.666666666666666</v>
      </c>
      <c r="R2" s="1">
        <v>0.0</v>
      </c>
      <c r="S2" s="1">
        <v>67362.6855599442</v>
      </c>
      <c r="T2" s="1">
        <v>92842.4490217953</v>
      </c>
      <c r="V2" s="3">
        <f t="shared" ref="V2:V31" si="1">G2-Q2</f>
        <v>-0.3333333333</v>
      </c>
      <c r="W2" s="3">
        <f t="shared" ref="W2:W31" si="2">if(V2&gt;0,1,-1)</f>
        <v>-1</v>
      </c>
      <c r="X2" s="3">
        <f t="shared" ref="X2:X31" si="3">ABS(V2)</f>
        <v>0.3333333333</v>
      </c>
      <c r="Y2" s="3">
        <f t="shared" ref="Y2:Y31" si="4">RANK.AVG(X2,$X$2:$X$31,1)</f>
        <v>14.5</v>
      </c>
      <c r="Z2" s="3">
        <f t="shared" ref="Z2:Z31" si="5">Y2*W2</f>
        <v>-14.5</v>
      </c>
      <c r="AA2" s="3">
        <f t="shared" ref="AA2:AA31" si="6">RANK.AVG(A2,{$A$2:$A$31,$K$2:$K$31},1)</f>
        <v>6.5</v>
      </c>
      <c r="AB2" s="3">
        <f t="shared" ref="AB2:AB31" si="7">RANK.AVG(K2,{$A$2:$A$31,$K$2:$K$31},1)</f>
        <v>15</v>
      </c>
      <c r="AC2" s="3">
        <f t="shared" ref="AC2:AC31" si="8">RANK.AVG(B2,{$B$2:$B$31,$L$2:$L$31},1)</f>
        <v>13</v>
      </c>
      <c r="AD2" s="3">
        <f t="shared" ref="AD2:AD31" si="9">RANK.AVG(L2,{$B$2:$B$31,$L$2:$L$31},1)</f>
        <v>38</v>
      </c>
      <c r="AE2" s="3">
        <f t="shared" ref="AE2:AE31" si="10">RANK.AVG(G2,{$G$2:$G$31,$Q$2:$Q$31},1)</f>
        <v>16.5</v>
      </c>
      <c r="AF2" s="3">
        <f t="shared" ref="AF2:AF31" si="11">RANK.AVG(Q2,{$G$2:$G$31,$Q$2:$Q$31},1)</f>
        <v>44.5</v>
      </c>
    </row>
    <row r="3">
      <c r="A3" s="1">
        <v>0.122589112343489</v>
      </c>
      <c r="B3" s="1">
        <v>0.227758548389037</v>
      </c>
      <c r="C3" s="1">
        <v>0.388517177414441</v>
      </c>
      <c r="D3" s="1">
        <v>0.500191592243204</v>
      </c>
      <c r="E3" s="1">
        <v>0.986679163359041</v>
      </c>
      <c r="F3" s="1">
        <v>2266.2605975255</v>
      </c>
      <c r="G3" s="1">
        <v>0.25</v>
      </c>
      <c r="H3" s="1">
        <v>0.0</v>
      </c>
      <c r="I3" s="1">
        <v>48935.6430294267</v>
      </c>
      <c r="J3" s="1">
        <v>56287.8617939017</v>
      </c>
      <c r="K3" s="1">
        <v>0.569471941837704</v>
      </c>
      <c r="L3" s="1">
        <v>0.132614217313144</v>
      </c>
      <c r="M3" s="1">
        <v>0.132614217313144</v>
      </c>
      <c r="N3" s="1">
        <v>0.369981143452874</v>
      </c>
      <c r="O3" s="1">
        <v>0.530456869252577</v>
      </c>
      <c r="P3" s="1">
        <v>13389.7439358124</v>
      </c>
      <c r="Q3" s="1">
        <v>0.75</v>
      </c>
      <c r="R3" s="1">
        <v>0.0</v>
      </c>
      <c r="S3" s="1">
        <v>46726.0374477174</v>
      </c>
      <c r="T3" s="1">
        <v>53746.2567313234</v>
      </c>
      <c r="V3" s="3">
        <f t="shared" si="1"/>
        <v>-0.5</v>
      </c>
      <c r="W3" s="3">
        <f t="shared" si="2"/>
        <v>-1</v>
      </c>
      <c r="X3" s="3">
        <f t="shared" si="3"/>
        <v>0.5</v>
      </c>
      <c r="Y3" s="3">
        <f t="shared" si="4"/>
        <v>20</v>
      </c>
      <c r="Z3" s="3">
        <f t="shared" si="5"/>
        <v>-20</v>
      </c>
      <c r="AA3" s="3">
        <f t="shared" si="6"/>
        <v>23</v>
      </c>
      <c r="AB3" s="3">
        <f t="shared" si="7"/>
        <v>48</v>
      </c>
      <c r="AC3" s="3">
        <f t="shared" si="8"/>
        <v>46</v>
      </c>
      <c r="AD3" s="3">
        <f t="shared" si="9"/>
        <v>41</v>
      </c>
      <c r="AE3" s="3">
        <f t="shared" si="10"/>
        <v>11</v>
      </c>
      <c r="AF3" s="3">
        <f t="shared" si="11"/>
        <v>50</v>
      </c>
    </row>
    <row r="4">
      <c r="A4" s="1">
        <v>0.109504643057262</v>
      </c>
      <c r="B4" s="1">
        <v>0.0</v>
      </c>
      <c r="C4" s="1">
        <v>0.0851588153006431</v>
      </c>
      <c r="D4" s="1">
        <v>0.214130803617531</v>
      </c>
      <c r="E4" s="1">
        <v>0.0</v>
      </c>
      <c r="F4" s="1">
        <v>0.0</v>
      </c>
      <c r="G4" s="1">
        <v>0.666666666666666</v>
      </c>
      <c r="H4" s="1">
        <v>0.0</v>
      </c>
      <c r="I4" s="1">
        <v>24716.8997110355</v>
      </c>
      <c r="J4" s="1">
        <v>33437.6691792638</v>
      </c>
      <c r="K4" s="1">
        <v>0.0</v>
      </c>
      <c r="L4" s="1">
        <v>0.417596176681557</v>
      </c>
      <c r="M4" s="1">
        <v>0.363556266421681</v>
      </c>
      <c r="N4" s="1">
        <v>0.791594046118222</v>
      </c>
      <c r="O4" s="1">
        <v>0.835192353363114</v>
      </c>
      <c r="P4" s="1">
        <v>0.0</v>
      </c>
      <c r="Q4" s="1">
        <v>0.333333333333333</v>
      </c>
      <c r="R4" s="1">
        <v>0.0</v>
      </c>
      <c r="S4" s="1">
        <v>27155.0085164163</v>
      </c>
      <c r="T4" s="1">
        <v>36736.0411893089</v>
      </c>
      <c r="V4" s="3">
        <f t="shared" si="1"/>
        <v>0.3333333333</v>
      </c>
      <c r="W4" s="3">
        <f t="shared" si="2"/>
        <v>1</v>
      </c>
      <c r="X4" s="3">
        <f t="shared" si="3"/>
        <v>0.3333333333</v>
      </c>
      <c r="Y4" s="3">
        <f t="shared" si="4"/>
        <v>14.5</v>
      </c>
      <c r="Z4" s="3">
        <f t="shared" si="5"/>
        <v>14.5</v>
      </c>
      <c r="AA4" s="3">
        <f t="shared" si="6"/>
        <v>21</v>
      </c>
      <c r="AB4" s="3">
        <f t="shared" si="7"/>
        <v>6.5</v>
      </c>
      <c r="AC4" s="3">
        <f t="shared" si="8"/>
        <v>13</v>
      </c>
      <c r="AD4" s="3">
        <f t="shared" si="9"/>
        <v>53</v>
      </c>
      <c r="AE4" s="3">
        <f t="shared" si="10"/>
        <v>44.5</v>
      </c>
      <c r="AF4" s="3">
        <f t="shared" si="11"/>
        <v>16.5</v>
      </c>
    </row>
    <row r="5">
      <c r="A5" s="1">
        <v>0.287718123522183</v>
      </c>
      <c r="B5" s="1">
        <v>0.235350226268513</v>
      </c>
      <c r="C5" s="1">
        <v>0.235586071968179</v>
      </c>
      <c r="D5" s="1">
        <v>0.486719907378241</v>
      </c>
      <c r="E5" s="1">
        <v>1.03528892428658</v>
      </c>
      <c r="F5" s="1">
        <v>12384.6532422363</v>
      </c>
      <c r="G5" s="1">
        <v>0.25</v>
      </c>
      <c r="H5" s="1">
        <v>0.0</v>
      </c>
      <c r="I5" s="1">
        <v>71494.4239636005</v>
      </c>
      <c r="J5" s="1">
        <v>83273.8437832513</v>
      </c>
      <c r="K5" s="1">
        <v>0.578113999263709</v>
      </c>
      <c r="L5" s="1">
        <v>0.0</v>
      </c>
      <c r="M5" s="1">
        <v>0.0405896418211694</v>
      </c>
      <c r="N5" s="1">
        <v>0.114609075876716</v>
      </c>
      <c r="O5" s="1">
        <v>0.0</v>
      </c>
      <c r="P5" s="1">
        <v>8355.03348863197</v>
      </c>
      <c r="Q5" s="1">
        <v>0.75</v>
      </c>
      <c r="R5" s="1">
        <v>0.0</v>
      </c>
      <c r="S5" s="1">
        <v>73011.1394370286</v>
      </c>
      <c r="T5" s="1">
        <v>85040.485562427</v>
      </c>
      <c r="V5" s="3">
        <f t="shared" si="1"/>
        <v>-0.5</v>
      </c>
      <c r="W5" s="3">
        <f t="shared" si="2"/>
        <v>-1</v>
      </c>
      <c r="X5" s="3">
        <f t="shared" si="3"/>
        <v>0.5</v>
      </c>
      <c r="Y5" s="3">
        <f t="shared" si="4"/>
        <v>20</v>
      </c>
      <c r="Z5" s="3">
        <f t="shared" si="5"/>
        <v>-20</v>
      </c>
      <c r="AA5" s="3">
        <f t="shared" si="6"/>
        <v>33</v>
      </c>
      <c r="AB5" s="3">
        <f t="shared" si="7"/>
        <v>52</v>
      </c>
      <c r="AC5" s="3">
        <f t="shared" si="8"/>
        <v>47</v>
      </c>
      <c r="AD5" s="3">
        <f t="shared" si="9"/>
        <v>13</v>
      </c>
      <c r="AE5" s="3">
        <f t="shared" si="10"/>
        <v>11</v>
      </c>
      <c r="AF5" s="3">
        <f t="shared" si="11"/>
        <v>50</v>
      </c>
    </row>
    <row r="6">
      <c r="A6" s="1">
        <v>0.0</v>
      </c>
      <c r="B6" s="1">
        <v>0.0</v>
      </c>
      <c r="C6" s="1">
        <v>0.707106781186547</v>
      </c>
      <c r="D6" s="1">
        <v>1.0</v>
      </c>
      <c r="E6" s="1">
        <v>0.0</v>
      </c>
      <c r="F6" s="1">
        <v>0.0</v>
      </c>
      <c r="G6" s="1">
        <v>0.5</v>
      </c>
      <c r="H6" s="1">
        <v>0.0</v>
      </c>
      <c r="I6" s="1">
        <v>27012.9935575531</v>
      </c>
      <c r="J6" s="1">
        <v>37426.9531869143</v>
      </c>
      <c r="K6" s="1">
        <v>0.0</v>
      </c>
      <c r="L6" s="1">
        <v>4.30160939870887</v>
      </c>
      <c r="M6" s="1">
        <v>0.412261689128518</v>
      </c>
      <c r="N6" s="1">
        <v>0.824523378257037</v>
      </c>
      <c r="O6" s="1">
        <v>16.8398850615678</v>
      </c>
      <c r="P6" s="1">
        <v>5.29441679701629</v>
      </c>
      <c r="Q6" s="1">
        <v>0.5</v>
      </c>
      <c r="R6" s="1">
        <v>0.0</v>
      </c>
      <c r="S6" s="1">
        <v>27055.1633221614</v>
      </c>
      <c r="T6" s="1">
        <v>37485.3837463976</v>
      </c>
      <c r="V6" s="3">
        <f t="shared" si="1"/>
        <v>0</v>
      </c>
      <c r="W6" s="3">
        <f t="shared" si="2"/>
        <v>-1</v>
      </c>
      <c r="X6" s="3">
        <f t="shared" si="3"/>
        <v>0</v>
      </c>
      <c r="Y6" s="3">
        <f t="shared" si="4"/>
        <v>3.5</v>
      </c>
      <c r="Z6" s="3">
        <f t="shared" si="5"/>
        <v>-3.5</v>
      </c>
      <c r="AA6" s="3">
        <f t="shared" si="6"/>
        <v>6.5</v>
      </c>
      <c r="AB6" s="3">
        <f t="shared" si="7"/>
        <v>6.5</v>
      </c>
      <c r="AC6" s="3">
        <f t="shared" si="8"/>
        <v>13</v>
      </c>
      <c r="AD6" s="3">
        <f t="shared" si="9"/>
        <v>60</v>
      </c>
      <c r="AE6" s="3">
        <f t="shared" si="10"/>
        <v>30.5</v>
      </c>
      <c r="AF6" s="3">
        <f t="shared" si="11"/>
        <v>30.5</v>
      </c>
    </row>
    <row r="7">
      <c r="A7" s="1">
        <v>0.0176255016761101</v>
      </c>
      <c r="B7" s="1">
        <v>0.0</v>
      </c>
      <c r="C7" s="1">
        <v>0.116719284201732</v>
      </c>
      <c r="D7" s="1">
        <v>0.249408517350158</v>
      </c>
      <c r="E7" s="1">
        <v>0.0</v>
      </c>
      <c r="F7" s="1">
        <v>5299.24502977856</v>
      </c>
      <c r="G7" s="1">
        <v>0.75</v>
      </c>
      <c r="H7" s="1">
        <v>0.0</v>
      </c>
      <c r="I7" s="1">
        <v>20655.5973747145</v>
      </c>
      <c r="J7" s="1">
        <v>27162.4924741132</v>
      </c>
      <c r="K7" s="1">
        <v>0.150972801044776</v>
      </c>
      <c r="L7" s="1">
        <v>0.406713542205502</v>
      </c>
      <c r="M7" s="1">
        <v>0.499116770862047</v>
      </c>
      <c r="N7" s="1">
        <v>0.750591482649841</v>
      </c>
      <c r="O7" s="1">
        <v>1.09171294990949</v>
      </c>
      <c r="P7" s="1">
        <v>1835.30900511302</v>
      </c>
      <c r="Q7" s="1">
        <v>0.25</v>
      </c>
      <c r="R7" s="1">
        <v>0.0</v>
      </c>
      <c r="S7" s="1">
        <v>20675.3705252718</v>
      </c>
      <c r="T7" s="1">
        <v>27188.478810078</v>
      </c>
      <c r="V7" s="3">
        <f t="shared" si="1"/>
        <v>0.5</v>
      </c>
      <c r="W7" s="3">
        <f t="shared" si="2"/>
        <v>1</v>
      </c>
      <c r="X7" s="3">
        <f t="shared" si="3"/>
        <v>0.5</v>
      </c>
      <c r="Y7" s="3">
        <f t="shared" si="4"/>
        <v>20</v>
      </c>
      <c r="Z7" s="3">
        <f t="shared" si="5"/>
        <v>20</v>
      </c>
      <c r="AA7" s="3">
        <f t="shared" si="6"/>
        <v>16</v>
      </c>
      <c r="AB7" s="3">
        <f t="shared" si="7"/>
        <v>26</v>
      </c>
      <c r="AC7" s="3">
        <f t="shared" si="8"/>
        <v>13</v>
      </c>
      <c r="AD7" s="3">
        <f t="shared" si="9"/>
        <v>52</v>
      </c>
      <c r="AE7" s="3">
        <f t="shared" si="10"/>
        <v>50</v>
      </c>
      <c r="AF7" s="3">
        <f t="shared" si="11"/>
        <v>11</v>
      </c>
    </row>
    <row r="8">
      <c r="A8" s="1">
        <v>0.145126904167456</v>
      </c>
      <c r="B8" s="1">
        <v>0.261303424616803</v>
      </c>
      <c r="C8" s="1">
        <v>0.278104471047706</v>
      </c>
      <c r="D8" s="1">
        <v>0.48178493287749</v>
      </c>
      <c r="E8" s="1">
        <v>1.05897709083129</v>
      </c>
      <c r="F8" s="1">
        <v>381.072516419864</v>
      </c>
      <c r="G8" s="1">
        <v>0.0</v>
      </c>
      <c r="H8" s="1">
        <v>0.0</v>
      </c>
      <c r="I8" s="1">
        <v>26505.3759806297</v>
      </c>
      <c r="J8" s="1">
        <v>34449.8150183984</v>
      </c>
      <c r="K8" s="1">
        <v>0.292693387150585</v>
      </c>
      <c r="L8" s="1">
        <v>0.0</v>
      </c>
      <c r="M8" s="1">
        <v>0.0</v>
      </c>
      <c r="N8" s="1">
        <v>0.0</v>
      </c>
      <c r="O8" s="1">
        <v>0.0</v>
      </c>
      <c r="P8" s="1">
        <v>1317.32665746871</v>
      </c>
      <c r="Q8" s="1">
        <v>1.0</v>
      </c>
      <c r="R8" s="1">
        <v>0.0</v>
      </c>
      <c r="S8" s="1">
        <v>25342.2741633776</v>
      </c>
      <c r="T8" s="1">
        <v>32938.088097801</v>
      </c>
      <c r="V8" s="3">
        <f t="shared" si="1"/>
        <v>-1</v>
      </c>
      <c r="W8" s="3">
        <f t="shared" si="2"/>
        <v>-1</v>
      </c>
      <c r="X8" s="3">
        <f t="shared" si="3"/>
        <v>1</v>
      </c>
      <c r="Y8" s="3">
        <f t="shared" si="4"/>
        <v>28</v>
      </c>
      <c r="Z8" s="3">
        <f t="shared" si="5"/>
        <v>-28</v>
      </c>
      <c r="AA8" s="3">
        <f t="shared" si="6"/>
        <v>25</v>
      </c>
      <c r="AB8" s="3">
        <f t="shared" si="7"/>
        <v>34</v>
      </c>
      <c r="AC8" s="3">
        <f t="shared" si="8"/>
        <v>49</v>
      </c>
      <c r="AD8" s="3">
        <f t="shared" si="9"/>
        <v>13</v>
      </c>
      <c r="AE8" s="3">
        <f t="shared" si="10"/>
        <v>3</v>
      </c>
      <c r="AF8" s="3">
        <f t="shared" si="11"/>
        <v>58</v>
      </c>
    </row>
    <row r="9">
      <c r="A9" s="1">
        <v>0.44832446897105</v>
      </c>
      <c r="B9" s="1">
        <v>0.0160789791217266</v>
      </c>
      <c r="C9" s="1">
        <v>0.0593608678227391</v>
      </c>
      <c r="D9" s="1">
        <v>0.141055845294704</v>
      </c>
      <c r="E9" s="1">
        <v>0.0960056236852919</v>
      </c>
      <c r="F9" s="1">
        <v>588.527478981137</v>
      </c>
      <c r="G9" s="1">
        <v>0.333333333333333</v>
      </c>
      <c r="H9" s="1">
        <v>0.0</v>
      </c>
      <c r="I9" s="1">
        <v>28008.2717126193</v>
      </c>
      <c r="J9" s="1">
        <v>34022.2848447787</v>
      </c>
      <c r="K9" s="1">
        <v>0.451889739915103</v>
      </c>
      <c r="L9" s="1">
        <v>0.0</v>
      </c>
      <c r="M9" s="1">
        <v>0.0357741383800688</v>
      </c>
      <c r="N9" s="1">
        <v>0.214259810411462</v>
      </c>
      <c r="O9" s="1">
        <v>0.0</v>
      </c>
      <c r="P9" s="1">
        <v>1381.66971618826</v>
      </c>
      <c r="Q9" s="1">
        <v>0.666666666666666</v>
      </c>
      <c r="R9" s="1">
        <v>0.0</v>
      </c>
      <c r="S9" s="1">
        <v>27958.611198447</v>
      </c>
      <c r="T9" s="1">
        <v>33961.9636109815</v>
      </c>
      <c r="V9" s="3">
        <f t="shared" si="1"/>
        <v>-0.3333333333</v>
      </c>
      <c r="W9" s="3">
        <f t="shared" si="2"/>
        <v>-1</v>
      </c>
      <c r="X9" s="3">
        <f t="shared" si="3"/>
        <v>0.3333333333</v>
      </c>
      <c r="Y9" s="3">
        <f t="shared" si="4"/>
        <v>14.5</v>
      </c>
      <c r="Z9" s="3">
        <f t="shared" si="5"/>
        <v>-14.5</v>
      </c>
      <c r="AA9" s="3">
        <f t="shared" si="6"/>
        <v>43</v>
      </c>
      <c r="AB9" s="3">
        <f t="shared" si="7"/>
        <v>44</v>
      </c>
      <c r="AC9" s="3">
        <f t="shared" si="8"/>
        <v>27</v>
      </c>
      <c r="AD9" s="3">
        <f t="shared" si="9"/>
        <v>13</v>
      </c>
      <c r="AE9" s="3">
        <f t="shared" si="10"/>
        <v>16.5</v>
      </c>
      <c r="AF9" s="3">
        <f t="shared" si="11"/>
        <v>44.5</v>
      </c>
    </row>
    <row r="10">
      <c r="A10" s="1">
        <v>0.457915483504626</v>
      </c>
      <c r="B10" s="1">
        <v>0.0</v>
      </c>
      <c r="C10" s="1">
        <v>0.0586502127223598</v>
      </c>
      <c r="D10" s="1">
        <v>0.218633036992823</v>
      </c>
      <c r="E10" s="1">
        <v>0.0</v>
      </c>
      <c r="F10" s="1">
        <v>2851.44664014332</v>
      </c>
      <c r="G10" s="1">
        <v>0.625</v>
      </c>
      <c r="H10" s="1">
        <v>0.0</v>
      </c>
      <c r="I10" s="1">
        <v>36042.7474308238</v>
      </c>
      <c r="J10" s="1">
        <v>43161.2949528297</v>
      </c>
      <c r="K10" s="1">
        <v>0.435934139945256</v>
      </c>
      <c r="L10" s="1">
        <v>0.0482027343361386</v>
      </c>
      <c r="M10" s="1">
        <v>0.103519688151119</v>
      </c>
      <c r="N10" s="1">
        <v>0.222756556648893</v>
      </c>
      <c r="O10" s="1">
        <v>0.192810937344554</v>
      </c>
      <c r="P10" s="1">
        <v>2830.65345538265</v>
      </c>
      <c r="Q10" s="1">
        <v>0.375</v>
      </c>
      <c r="R10" s="1">
        <v>0.0</v>
      </c>
      <c r="S10" s="1">
        <v>37170.0681509825</v>
      </c>
      <c r="T10" s="1">
        <v>44511.2934471284</v>
      </c>
      <c r="V10" s="3">
        <f t="shared" si="1"/>
        <v>0.25</v>
      </c>
      <c r="W10" s="3">
        <f t="shared" si="2"/>
        <v>1</v>
      </c>
      <c r="X10" s="3">
        <f t="shared" si="3"/>
        <v>0.25</v>
      </c>
      <c r="Y10" s="3">
        <f t="shared" si="4"/>
        <v>11</v>
      </c>
      <c r="Z10" s="3">
        <f t="shared" si="5"/>
        <v>11</v>
      </c>
      <c r="AA10" s="3">
        <f t="shared" si="6"/>
        <v>45</v>
      </c>
      <c r="AB10" s="3">
        <f t="shared" si="7"/>
        <v>41</v>
      </c>
      <c r="AC10" s="3">
        <f t="shared" si="8"/>
        <v>13</v>
      </c>
      <c r="AD10" s="3">
        <f t="shared" si="9"/>
        <v>33</v>
      </c>
      <c r="AE10" s="3">
        <f t="shared" si="10"/>
        <v>41</v>
      </c>
      <c r="AF10" s="3">
        <f t="shared" si="11"/>
        <v>20</v>
      </c>
    </row>
    <row r="11">
      <c r="A11" s="1">
        <v>0.642429915157865</v>
      </c>
      <c r="B11" s="1">
        <v>0.019288473542328</v>
      </c>
      <c r="C11" s="1">
        <v>0.130001520461688</v>
      </c>
      <c r="D11" s="1">
        <v>0.204531377751511</v>
      </c>
      <c r="E11" s="1">
        <v>0.0949020368581537</v>
      </c>
      <c r="F11" s="1">
        <v>2025.22937095083</v>
      </c>
      <c r="G11" s="1">
        <v>0.428571428571428</v>
      </c>
      <c r="H11" s="1">
        <v>0.0</v>
      </c>
      <c r="I11" s="1">
        <v>35072.0484195635</v>
      </c>
      <c r="J11" s="1">
        <v>39617.9164170868</v>
      </c>
      <c r="K11" s="1">
        <v>0.6898757643622</v>
      </c>
      <c r="L11" s="1">
        <v>0.0</v>
      </c>
      <c r="M11" s="1">
        <v>0.0788406359199573</v>
      </c>
      <c r="N11" s="1">
        <v>0.0560425554963152</v>
      </c>
      <c r="O11" s="1">
        <v>0.0</v>
      </c>
      <c r="P11" s="1">
        <v>1634.7585283257</v>
      </c>
      <c r="Q11" s="1">
        <v>0.571428571428571</v>
      </c>
      <c r="R11" s="1">
        <v>0.0</v>
      </c>
      <c r="S11" s="1">
        <v>34395.6446086171</v>
      </c>
      <c r="T11" s="1">
        <v>38853.8352749169</v>
      </c>
      <c r="V11" s="3">
        <f t="shared" si="1"/>
        <v>-0.1428571429</v>
      </c>
      <c r="W11" s="3">
        <f t="shared" si="2"/>
        <v>-1</v>
      </c>
      <c r="X11" s="3">
        <f t="shared" si="3"/>
        <v>0.1428571429</v>
      </c>
      <c r="Y11" s="3">
        <f t="shared" si="4"/>
        <v>9</v>
      </c>
      <c r="Z11" s="3">
        <f t="shared" si="5"/>
        <v>-9</v>
      </c>
      <c r="AA11" s="3">
        <f t="shared" si="6"/>
        <v>56</v>
      </c>
      <c r="AB11" s="3">
        <f t="shared" si="7"/>
        <v>58</v>
      </c>
      <c r="AC11" s="3">
        <f t="shared" si="8"/>
        <v>28</v>
      </c>
      <c r="AD11" s="3">
        <f t="shared" si="9"/>
        <v>13</v>
      </c>
      <c r="AE11" s="3">
        <f t="shared" si="10"/>
        <v>22</v>
      </c>
      <c r="AF11" s="3">
        <f t="shared" si="11"/>
        <v>39</v>
      </c>
    </row>
    <row r="12">
      <c r="A12" s="1">
        <v>0.173111773439744</v>
      </c>
      <c r="B12" s="1">
        <v>0.826273825201845</v>
      </c>
      <c r="C12" s="1">
        <v>0.304805649760745</v>
      </c>
      <c r="D12" s="1">
        <v>0.71233801543399</v>
      </c>
      <c r="E12" s="1">
        <v>3.00750674006125</v>
      </c>
      <c r="F12" s="1">
        <v>4709.5226197018</v>
      </c>
      <c r="G12" s="1">
        <v>0.5</v>
      </c>
      <c r="H12" s="1">
        <v>0.0</v>
      </c>
      <c r="I12" s="1">
        <v>60837.2171095133</v>
      </c>
      <c r="J12" s="1">
        <v>80504.8005756221</v>
      </c>
      <c r="K12" s="1">
        <v>0.0</v>
      </c>
      <c r="L12" s="1">
        <v>0.0</v>
      </c>
      <c r="M12" s="1">
        <v>0.288304823905641</v>
      </c>
      <c r="N12" s="1">
        <v>0.28766198456601</v>
      </c>
      <c r="O12" s="1">
        <v>0.0</v>
      </c>
      <c r="P12" s="1">
        <v>0.0</v>
      </c>
      <c r="Q12" s="1">
        <v>0.5</v>
      </c>
      <c r="R12" s="1">
        <v>0.0</v>
      </c>
      <c r="S12" s="1">
        <v>58479.5058288351</v>
      </c>
      <c r="T12" s="1">
        <v>77384.8902821948</v>
      </c>
      <c r="V12" s="3">
        <f t="shared" si="1"/>
        <v>0</v>
      </c>
      <c r="W12" s="3">
        <f t="shared" si="2"/>
        <v>-1</v>
      </c>
      <c r="X12" s="3">
        <f t="shared" si="3"/>
        <v>0</v>
      </c>
      <c r="Y12" s="3">
        <f t="shared" si="4"/>
        <v>3.5</v>
      </c>
      <c r="Z12" s="3">
        <f t="shared" si="5"/>
        <v>-3.5</v>
      </c>
      <c r="AA12" s="3">
        <f t="shared" si="6"/>
        <v>27</v>
      </c>
      <c r="AB12" s="3">
        <f t="shared" si="7"/>
        <v>6.5</v>
      </c>
      <c r="AC12" s="3">
        <f t="shared" si="8"/>
        <v>58</v>
      </c>
      <c r="AD12" s="3">
        <f t="shared" si="9"/>
        <v>13</v>
      </c>
      <c r="AE12" s="3">
        <f t="shared" si="10"/>
        <v>30.5</v>
      </c>
      <c r="AF12" s="3">
        <f t="shared" si="11"/>
        <v>30.5</v>
      </c>
    </row>
    <row r="13">
      <c r="A13" s="1">
        <v>0.0703216812122354</v>
      </c>
      <c r="B13" s="1">
        <v>0.257715621688567</v>
      </c>
      <c r="C13" s="1">
        <v>0.372835662252142</v>
      </c>
      <c r="D13" s="1">
        <v>0.519121232239333</v>
      </c>
      <c r="E13" s="1">
        <v>1.03461347678518</v>
      </c>
      <c r="F13" s="1">
        <v>1014.27519270481</v>
      </c>
      <c r="G13" s="1">
        <v>0.2</v>
      </c>
      <c r="H13" s="1">
        <v>0.0</v>
      </c>
      <c r="I13" s="1">
        <v>75237.8499656965</v>
      </c>
      <c r="J13" s="1">
        <v>92375.7597217654</v>
      </c>
      <c r="K13" s="1">
        <v>0.439680857217422</v>
      </c>
      <c r="L13" s="1">
        <v>0.0</v>
      </c>
      <c r="M13" s="1">
        <v>0.0975735070193569</v>
      </c>
      <c r="N13" s="1">
        <v>0.335396942695646</v>
      </c>
      <c r="O13" s="1">
        <v>0.0</v>
      </c>
      <c r="P13" s="1">
        <v>1320.32539894966</v>
      </c>
      <c r="Q13" s="1">
        <v>0.8</v>
      </c>
      <c r="R13" s="1">
        <v>0.0</v>
      </c>
      <c r="S13" s="1">
        <v>76850.2813637791</v>
      </c>
      <c r="T13" s="1">
        <v>94355.5670863924</v>
      </c>
      <c r="V13" s="3">
        <f t="shared" si="1"/>
        <v>-0.6</v>
      </c>
      <c r="W13" s="3">
        <f t="shared" si="2"/>
        <v>-1</v>
      </c>
      <c r="X13" s="3">
        <f t="shared" si="3"/>
        <v>0.6</v>
      </c>
      <c r="Y13" s="3">
        <f t="shared" si="4"/>
        <v>23.5</v>
      </c>
      <c r="Z13" s="3">
        <f t="shared" si="5"/>
        <v>-23.5</v>
      </c>
      <c r="AA13" s="3">
        <f t="shared" si="6"/>
        <v>18</v>
      </c>
      <c r="AB13" s="3">
        <f t="shared" si="7"/>
        <v>42</v>
      </c>
      <c r="AC13" s="3">
        <f t="shared" si="8"/>
        <v>48</v>
      </c>
      <c r="AD13" s="3">
        <f t="shared" si="9"/>
        <v>13</v>
      </c>
      <c r="AE13" s="3">
        <f t="shared" si="10"/>
        <v>7.5</v>
      </c>
      <c r="AF13" s="3">
        <f t="shared" si="11"/>
        <v>53.5</v>
      </c>
    </row>
    <row r="14">
      <c r="A14" s="1">
        <v>0.00504395242505064</v>
      </c>
      <c r="B14" s="1">
        <v>0.0786157608757905</v>
      </c>
      <c r="C14" s="1">
        <v>0.0786157608757905</v>
      </c>
      <c r="D14" s="1">
        <v>0.0194075146686577</v>
      </c>
      <c r="E14" s="1">
        <v>0.235847282627371</v>
      </c>
      <c r="F14" s="1">
        <v>4852.6106227299</v>
      </c>
      <c r="G14" s="1">
        <v>0.666666666666666</v>
      </c>
      <c r="H14" s="1">
        <v>0.0</v>
      </c>
      <c r="I14" s="1">
        <v>33320.9263574793</v>
      </c>
      <c r="J14" s="1">
        <v>46043.4411998543</v>
      </c>
      <c r="K14" s="1">
        <v>0.0103313995832207</v>
      </c>
      <c r="L14" s="1">
        <v>0.178672964975595</v>
      </c>
      <c r="M14" s="1">
        <v>0.23458969118887</v>
      </c>
      <c r="N14" s="1">
        <v>0.467629336618692</v>
      </c>
      <c r="O14" s="1">
        <v>0.814049070942877</v>
      </c>
      <c r="P14" s="1">
        <v>2809.72866227716</v>
      </c>
      <c r="Q14" s="1">
        <v>0.333333333333333</v>
      </c>
      <c r="R14" s="1">
        <v>0.0</v>
      </c>
      <c r="S14" s="1">
        <v>34034.4737323265</v>
      </c>
      <c r="T14" s="1">
        <v>47029.4278892042</v>
      </c>
      <c r="V14" s="3">
        <f t="shared" si="1"/>
        <v>0.3333333333</v>
      </c>
      <c r="W14" s="3">
        <f t="shared" si="2"/>
        <v>1</v>
      </c>
      <c r="X14" s="3">
        <f t="shared" si="3"/>
        <v>0.3333333333</v>
      </c>
      <c r="Y14" s="3">
        <f t="shared" si="4"/>
        <v>14.5</v>
      </c>
      <c r="Z14" s="3">
        <f t="shared" si="5"/>
        <v>14.5</v>
      </c>
      <c r="AA14" s="3">
        <f t="shared" si="6"/>
        <v>13</v>
      </c>
      <c r="AB14" s="3">
        <f t="shared" si="7"/>
        <v>14</v>
      </c>
      <c r="AC14" s="3">
        <f t="shared" si="8"/>
        <v>37</v>
      </c>
      <c r="AD14" s="3">
        <f t="shared" si="9"/>
        <v>45</v>
      </c>
      <c r="AE14" s="3">
        <f t="shared" si="10"/>
        <v>44.5</v>
      </c>
      <c r="AF14" s="3">
        <f t="shared" si="11"/>
        <v>16.5</v>
      </c>
    </row>
    <row r="15">
      <c r="A15" s="1">
        <v>0.391106872608569</v>
      </c>
      <c r="B15" s="1">
        <v>0.022824170575387</v>
      </c>
      <c r="C15" s="1">
        <v>0.058171937685511</v>
      </c>
      <c r="D15" s="1">
        <v>0.101663006537779</v>
      </c>
      <c r="E15" s="1">
        <v>0.12819284993638</v>
      </c>
      <c r="F15" s="1">
        <v>493.579247150202</v>
      </c>
      <c r="G15" s="1">
        <v>0.454545454545454</v>
      </c>
      <c r="H15" s="1">
        <v>0.0</v>
      </c>
      <c r="I15" s="1">
        <v>27518.2760361176</v>
      </c>
      <c r="J15" s="1">
        <v>33661.2985156899</v>
      </c>
      <c r="K15" s="1">
        <v>0.411791838374617</v>
      </c>
      <c r="L15" s="1">
        <v>0.0147018750760975</v>
      </c>
      <c r="M15" s="1">
        <v>0.0642088087279912</v>
      </c>
      <c r="N15" s="1">
        <v>0.192294801789638</v>
      </c>
      <c r="O15" s="1">
        <v>0.107353576751225</v>
      </c>
      <c r="P15" s="1">
        <v>604.238265135424</v>
      </c>
      <c r="Q15" s="1">
        <v>0.545454545454545</v>
      </c>
      <c r="R15" s="1">
        <v>0.0</v>
      </c>
      <c r="S15" s="1">
        <v>28514.2638667517</v>
      </c>
      <c r="T15" s="1">
        <v>34879.6479053694</v>
      </c>
      <c r="V15" s="3">
        <f t="shared" si="1"/>
        <v>-0.09090909091</v>
      </c>
      <c r="W15" s="3">
        <f t="shared" si="2"/>
        <v>-1</v>
      </c>
      <c r="X15" s="3">
        <f t="shared" si="3"/>
        <v>0.09090909091</v>
      </c>
      <c r="Y15" s="3">
        <f t="shared" si="4"/>
        <v>7</v>
      </c>
      <c r="Z15" s="3">
        <f t="shared" si="5"/>
        <v>-7</v>
      </c>
      <c r="AA15" s="3">
        <f t="shared" si="6"/>
        <v>36</v>
      </c>
      <c r="AB15" s="3">
        <f t="shared" si="7"/>
        <v>38</v>
      </c>
      <c r="AC15" s="3">
        <f t="shared" si="8"/>
        <v>30</v>
      </c>
      <c r="AD15" s="3">
        <f t="shared" si="9"/>
        <v>26</v>
      </c>
      <c r="AE15" s="3">
        <f t="shared" si="10"/>
        <v>24</v>
      </c>
      <c r="AF15" s="3">
        <f t="shared" si="11"/>
        <v>37</v>
      </c>
    </row>
    <row r="16">
      <c r="A16" s="1">
        <v>0.0583004020630524</v>
      </c>
      <c r="B16" s="1">
        <v>0.440399269979716</v>
      </c>
      <c r="C16" s="1">
        <v>0.721684282048661</v>
      </c>
      <c r="D16" s="1">
        <v>0.869929717667152</v>
      </c>
      <c r="E16" s="1">
        <v>1.72109378828271</v>
      </c>
      <c r="F16" s="1">
        <v>1898.18128049896</v>
      </c>
      <c r="G16" s="1">
        <v>0.0</v>
      </c>
      <c r="H16" s="1">
        <v>0.0</v>
      </c>
      <c r="I16" s="1">
        <v>74644.9473815168</v>
      </c>
      <c r="J16" s="1">
        <v>91537.0004999911</v>
      </c>
      <c r="K16" s="1">
        <v>0.401051453391152</v>
      </c>
      <c r="L16" s="1">
        <v>0.0</v>
      </c>
      <c r="M16" s="1">
        <v>0.0</v>
      </c>
      <c r="N16" s="1">
        <v>0.0</v>
      </c>
      <c r="O16" s="1">
        <v>0.0</v>
      </c>
      <c r="P16" s="1">
        <v>2498.93513352061</v>
      </c>
      <c r="Q16" s="1">
        <v>1.0</v>
      </c>
      <c r="R16" s="1">
        <v>0.0</v>
      </c>
      <c r="S16" s="1">
        <v>73652.3175523871</v>
      </c>
      <c r="T16" s="1">
        <v>90319.7531962696</v>
      </c>
      <c r="V16" s="3">
        <f t="shared" si="1"/>
        <v>-1</v>
      </c>
      <c r="W16" s="3">
        <f t="shared" si="2"/>
        <v>-1</v>
      </c>
      <c r="X16" s="3">
        <f t="shared" si="3"/>
        <v>1</v>
      </c>
      <c r="Y16" s="3">
        <f t="shared" si="4"/>
        <v>28</v>
      </c>
      <c r="Z16" s="3">
        <f t="shared" si="5"/>
        <v>-28</v>
      </c>
      <c r="AA16" s="3">
        <f t="shared" si="6"/>
        <v>17</v>
      </c>
      <c r="AB16" s="3">
        <f t="shared" si="7"/>
        <v>37</v>
      </c>
      <c r="AC16" s="3">
        <f t="shared" si="8"/>
        <v>54</v>
      </c>
      <c r="AD16" s="3">
        <f t="shared" si="9"/>
        <v>13</v>
      </c>
      <c r="AE16" s="3">
        <f t="shared" si="10"/>
        <v>3</v>
      </c>
      <c r="AF16" s="3">
        <f t="shared" si="11"/>
        <v>58</v>
      </c>
    </row>
    <row r="17">
      <c r="A17" s="1">
        <v>0.0</v>
      </c>
      <c r="B17" s="1">
        <v>0.560538660491227</v>
      </c>
      <c r="C17" s="1">
        <v>0.79806552677709</v>
      </c>
      <c r="D17" s="1">
        <v>1.09040938452943</v>
      </c>
      <c r="E17" s="1">
        <v>1.86507675809229</v>
      </c>
      <c r="F17" s="1">
        <v>4299.49735109247</v>
      </c>
      <c r="G17" s="1">
        <v>0.0</v>
      </c>
      <c r="H17" s="1">
        <v>0.0</v>
      </c>
      <c r="I17" s="1">
        <v>74147.8348212122</v>
      </c>
      <c r="J17" s="1">
        <v>99929.5047836081</v>
      </c>
      <c r="K17" s="1">
        <v>0.0819379539797849</v>
      </c>
      <c r="L17" s="1">
        <v>0.0</v>
      </c>
      <c r="M17" s="1">
        <v>0.0</v>
      </c>
      <c r="N17" s="1">
        <v>0.0</v>
      </c>
      <c r="O17" s="1">
        <v>0.0</v>
      </c>
      <c r="P17" s="1">
        <v>1361.36918512783</v>
      </c>
      <c r="Q17" s="1">
        <v>1.0</v>
      </c>
      <c r="R17" s="1">
        <v>0.0</v>
      </c>
      <c r="S17" s="1">
        <v>72483.4952756805</v>
      </c>
      <c r="T17" s="1">
        <v>97686.5531121493</v>
      </c>
      <c r="V17" s="3">
        <f t="shared" si="1"/>
        <v>-1</v>
      </c>
      <c r="W17" s="3">
        <f t="shared" si="2"/>
        <v>-1</v>
      </c>
      <c r="X17" s="3">
        <f t="shared" si="3"/>
        <v>1</v>
      </c>
      <c r="Y17" s="3">
        <f t="shared" si="4"/>
        <v>28</v>
      </c>
      <c r="Z17" s="3">
        <f t="shared" si="5"/>
        <v>-28</v>
      </c>
      <c r="AA17" s="3">
        <f t="shared" si="6"/>
        <v>6.5</v>
      </c>
      <c r="AB17" s="3">
        <f t="shared" si="7"/>
        <v>20</v>
      </c>
      <c r="AC17" s="3">
        <f t="shared" si="8"/>
        <v>55</v>
      </c>
      <c r="AD17" s="3">
        <f t="shared" si="9"/>
        <v>13</v>
      </c>
      <c r="AE17" s="3">
        <f t="shared" si="10"/>
        <v>3</v>
      </c>
      <c r="AF17" s="3">
        <f t="shared" si="11"/>
        <v>58</v>
      </c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1.0</v>
      </c>
      <c r="H18" s="1">
        <v>0.0</v>
      </c>
      <c r="I18" s="1">
        <v>25438.2812702612</v>
      </c>
      <c r="J18" s="1">
        <v>35245.1513816627</v>
      </c>
      <c r="K18" s="1">
        <v>0.0</v>
      </c>
      <c r="L18" s="1">
        <v>0.725812947002907</v>
      </c>
      <c r="M18" s="1">
        <v>1.25715017628905</v>
      </c>
      <c r="N18" s="1">
        <v>1.53563339163499</v>
      </c>
      <c r="O18" s="1">
        <v>1.63175094819142</v>
      </c>
      <c r="P18" s="1">
        <v>64.927284566513</v>
      </c>
      <c r="Q18" s="1">
        <v>0.0</v>
      </c>
      <c r="R18" s="1">
        <v>0.0</v>
      </c>
      <c r="S18" s="1">
        <v>27070.9076977857</v>
      </c>
      <c r="T18" s="1">
        <v>37507.1974016614</v>
      </c>
      <c r="V18" s="3">
        <f t="shared" si="1"/>
        <v>1</v>
      </c>
      <c r="W18" s="3">
        <f t="shared" si="2"/>
        <v>1</v>
      </c>
      <c r="X18" s="3">
        <f t="shared" si="3"/>
        <v>1</v>
      </c>
      <c r="Y18" s="3">
        <f t="shared" si="4"/>
        <v>28</v>
      </c>
      <c r="Z18" s="3">
        <f t="shared" si="5"/>
        <v>28</v>
      </c>
      <c r="AA18" s="3">
        <f t="shared" si="6"/>
        <v>6.5</v>
      </c>
      <c r="AB18" s="3">
        <f t="shared" si="7"/>
        <v>6.5</v>
      </c>
      <c r="AC18" s="3">
        <f t="shared" si="8"/>
        <v>13</v>
      </c>
      <c r="AD18" s="3">
        <f t="shared" si="9"/>
        <v>56</v>
      </c>
      <c r="AE18" s="3">
        <f t="shared" si="10"/>
        <v>58</v>
      </c>
      <c r="AF18" s="3">
        <f t="shared" si="11"/>
        <v>3</v>
      </c>
    </row>
    <row r="19">
      <c r="A19" s="1">
        <v>0.0</v>
      </c>
      <c r="B19" s="1">
        <v>0.133263156350509</v>
      </c>
      <c r="C19" s="1">
        <v>0.153575614166727</v>
      </c>
      <c r="D19" s="1">
        <v>0.264382260680564</v>
      </c>
      <c r="E19" s="1">
        <v>0.266526312701018</v>
      </c>
      <c r="F19" s="1">
        <v>0.0</v>
      </c>
      <c r="G19" s="1">
        <v>0.333333333333333</v>
      </c>
      <c r="H19" s="1">
        <v>0.0</v>
      </c>
      <c r="I19" s="1">
        <v>30211.7667374682</v>
      </c>
      <c r="J19" s="1">
        <v>40919.8204565636</v>
      </c>
      <c r="K19" s="1">
        <v>0.112027050160553</v>
      </c>
      <c r="L19" s="1">
        <v>0.0</v>
      </c>
      <c r="M19" s="1">
        <v>0.0647335099330549</v>
      </c>
      <c r="N19" s="1">
        <v>0.143542562976999</v>
      </c>
      <c r="O19" s="1">
        <v>0.0</v>
      </c>
      <c r="P19" s="1">
        <v>0.0</v>
      </c>
      <c r="Q19" s="1">
        <v>0.666666666666666</v>
      </c>
      <c r="R19" s="1">
        <v>0.0</v>
      </c>
      <c r="S19" s="1">
        <v>29520.0234672461</v>
      </c>
      <c r="T19" s="1">
        <v>39982.8747648506</v>
      </c>
      <c r="V19" s="3">
        <f t="shared" si="1"/>
        <v>-0.3333333333</v>
      </c>
      <c r="W19" s="3">
        <f t="shared" si="2"/>
        <v>-1</v>
      </c>
      <c r="X19" s="3">
        <f t="shared" si="3"/>
        <v>0.3333333333</v>
      </c>
      <c r="Y19" s="3">
        <f t="shared" si="4"/>
        <v>14.5</v>
      </c>
      <c r="Z19" s="3">
        <f t="shared" si="5"/>
        <v>-14.5</v>
      </c>
      <c r="AA19" s="3">
        <f t="shared" si="6"/>
        <v>6.5</v>
      </c>
      <c r="AB19" s="3">
        <f t="shared" si="7"/>
        <v>22</v>
      </c>
      <c r="AC19" s="3">
        <f t="shared" si="8"/>
        <v>42</v>
      </c>
      <c r="AD19" s="3">
        <f t="shared" si="9"/>
        <v>13</v>
      </c>
      <c r="AE19" s="3">
        <f t="shared" si="10"/>
        <v>16.5</v>
      </c>
      <c r="AF19" s="3">
        <f t="shared" si="11"/>
        <v>44.5</v>
      </c>
    </row>
    <row r="20">
      <c r="A20" s="1">
        <v>0.0</v>
      </c>
      <c r="B20" s="1">
        <v>0.0</v>
      </c>
      <c r="C20" s="1">
        <v>0.707106781186547</v>
      </c>
      <c r="D20" s="1">
        <v>1.0</v>
      </c>
      <c r="E20" s="1">
        <v>0.0</v>
      </c>
      <c r="F20" s="1">
        <v>0.0</v>
      </c>
      <c r="G20" s="1">
        <v>0.5</v>
      </c>
      <c r="H20" s="1">
        <v>0.0</v>
      </c>
      <c r="I20" s="1">
        <v>26097.5183405153</v>
      </c>
      <c r="J20" s="1">
        <v>36158.5418055669</v>
      </c>
      <c r="K20" s="1">
        <v>0.0</v>
      </c>
      <c r="L20" s="1">
        <v>1.60533838135812</v>
      </c>
      <c r="M20" s="1">
        <v>0.707106781186547</v>
      </c>
      <c r="N20" s="1">
        <v>1.0</v>
      </c>
      <c r="O20" s="1">
        <v>3.96730773995907</v>
      </c>
      <c r="P20" s="1">
        <v>15.2657260694093</v>
      </c>
      <c r="Q20" s="1">
        <v>0.5</v>
      </c>
      <c r="R20" s="1">
        <v>0.0</v>
      </c>
      <c r="S20" s="1">
        <v>26495.9428489658</v>
      </c>
      <c r="T20" s="1">
        <v>36710.5793853726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3.5</v>
      </c>
      <c r="Z20" s="3">
        <f t="shared" si="5"/>
        <v>-3.5</v>
      </c>
      <c r="AA20" s="3">
        <f t="shared" si="6"/>
        <v>6.5</v>
      </c>
      <c r="AB20" s="3">
        <f t="shared" si="7"/>
        <v>6.5</v>
      </c>
      <c r="AC20" s="3">
        <f t="shared" si="8"/>
        <v>13</v>
      </c>
      <c r="AD20" s="3">
        <f t="shared" si="9"/>
        <v>59</v>
      </c>
      <c r="AE20" s="3">
        <f t="shared" si="10"/>
        <v>30.5</v>
      </c>
      <c r="AF20" s="3">
        <f t="shared" si="11"/>
        <v>30.5</v>
      </c>
    </row>
    <row r="21">
      <c r="A21" s="1">
        <v>0.311822015670107</v>
      </c>
      <c r="B21" s="1">
        <v>0.0</v>
      </c>
      <c r="C21" s="1">
        <v>0.0235832330773027</v>
      </c>
      <c r="D21" s="1">
        <v>0.105726025741765</v>
      </c>
      <c r="E21" s="1">
        <v>0.0</v>
      </c>
      <c r="F21" s="1">
        <v>3790.08320372309</v>
      </c>
      <c r="G21" s="1">
        <v>0.8</v>
      </c>
      <c r="H21" s="1">
        <v>0.0</v>
      </c>
      <c r="I21" s="1">
        <v>87797.3742787616</v>
      </c>
      <c r="J21" s="1">
        <v>109535.477777962</v>
      </c>
      <c r="K21" s="1">
        <v>0.261411002790477</v>
      </c>
      <c r="L21" s="1">
        <v>0.763195717289966</v>
      </c>
      <c r="M21" s="1">
        <v>0.350066854789891</v>
      </c>
      <c r="N21" s="1">
        <v>0.530189797059417</v>
      </c>
      <c r="O21" s="1">
        <v>1.52639143457993</v>
      </c>
      <c r="P21" s="1">
        <v>0.0</v>
      </c>
      <c r="Q21" s="1">
        <v>0.2</v>
      </c>
      <c r="R21" s="1">
        <v>0.0</v>
      </c>
      <c r="S21" s="1">
        <v>89670.3248236313</v>
      </c>
      <c r="T21" s="1">
        <v>111872.133084375</v>
      </c>
      <c r="V21" s="3">
        <f t="shared" si="1"/>
        <v>0.6</v>
      </c>
      <c r="W21" s="3">
        <f t="shared" si="2"/>
        <v>1</v>
      </c>
      <c r="X21" s="3">
        <f t="shared" si="3"/>
        <v>0.6</v>
      </c>
      <c r="Y21" s="3">
        <f t="shared" si="4"/>
        <v>23.5</v>
      </c>
      <c r="Z21" s="3">
        <f t="shared" si="5"/>
        <v>23.5</v>
      </c>
      <c r="AA21" s="3">
        <f t="shared" si="6"/>
        <v>35</v>
      </c>
      <c r="AB21" s="3">
        <f t="shared" si="7"/>
        <v>30</v>
      </c>
      <c r="AC21" s="3">
        <f t="shared" si="8"/>
        <v>13</v>
      </c>
      <c r="AD21" s="3">
        <f t="shared" si="9"/>
        <v>57</v>
      </c>
      <c r="AE21" s="3">
        <f t="shared" si="10"/>
        <v>53.5</v>
      </c>
      <c r="AF21" s="3">
        <f t="shared" si="11"/>
        <v>7.5</v>
      </c>
    </row>
    <row r="22">
      <c r="A22" s="1">
        <v>0.285324802584055</v>
      </c>
      <c r="B22" s="1">
        <v>0.0</v>
      </c>
      <c r="C22" s="1">
        <v>0.0876444932545466</v>
      </c>
      <c r="D22" s="1">
        <v>0.149485312790832</v>
      </c>
      <c r="E22" s="1">
        <v>0.0</v>
      </c>
      <c r="F22" s="1">
        <v>2948.68746282252</v>
      </c>
      <c r="G22" s="1">
        <v>0.75</v>
      </c>
      <c r="H22" s="1">
        <v>0.0</v>
      </c>
      <c r="I22" s="1">
        <v>51188.4251125759</v>
      </c>
      <c r="J22" s="1">
        <v>66372.3402335793</v>
      </c>
      <c r="K22" s="1">
        <v>0.0</v>
      </c>
      <c r="L22" s="1">
        <v>0.270892766094707</v>
      </c>
      <c r="M22" s="1">
        <v>0.409188384281382</v>
      </c>
      <c r="N22" s="1">
        <v>0.45456488009338</v>
      </c>
      <c r="O22" s="1">
        <v>0.541785532189414</v>
      </c>
      <c r="P22" s="1">
        <v>0.0</v>
      </c>
      <c r="Q22" s="1">
        <v>0.25</v>
      </c>
      <c r="R22" s="1">
        <v>0.0</v>
      </c>
      <c r="S22" s="1">
        <v>52603.8783987684</v>
      </c>
      <c r="T22" s="1">
        <v>68207.7039655958</v>
      </c>
      <c r="V22" s="3">
        <f t="shared" si="1"/>
        <v>0.5</v>
      </c>
      <c r="W22" s="3">
        <f t="shared" si="2"/>
        <v>1</v>
      </c>
      <c r="X22" s="3">
        <f t="shared" si="3"/>
        <v>0.5</v>
      </c>
      <c r="Y22" s="3">
        <f t="shared" si="4"/>
        <v>20</v>
      </c>
      <c r="Z22" s="3">
        <f t="shared" si="5"/>
        <v>20</v>
      </c>
      <c r="AA22" s="3">
        <f t="shared" si="6"/>
        <v>32</v>
      </c>
      <c r="AB22" s="3">
        <f t="shared" si="7"/>
        <v>6.5</v>
      </c>
      <c r="AC22" s="3">
        <f t="shared" si="8"/>
        <v>13</v>
      </c>
      <c r="AD22" s="3">
        <f t="shared" si="9"/>
        <v>50</v>
      </c>
      <c r="AE22" s="3">
        <f t="shared" si="10"/>
        <v>50</v>
      </c>
      <c r="AF22" s="3">
        <f t="shared" si="11"/>
        <v>11</v>
      </c>
    </row>
    <row r="23">
      <c r="A23" s="1">
        <v>0.665952683522053</v>
      </c>
      <c r="B23" s="1">
        <v>0.0</v>
      </c>
      <c r="C23" s="1">
        <v>0.186006441600556</v>
      </c>
      <c r="D23" s="1">
        <v>0.00941102581915384</v>
      </c>
      <c r="E23" s="1">
        <v>0.0</v>
      </c>
      <c r="F23" s="1">
        <v>0.0</v>
      </c>
      <c r="G23" s="1">
        <v>0.5</v>
      </c>
      <c r="H23" s="1">
        <v>0.0</v>
      </c>
      <c r="I23" s="1">
        <v>54886.5858011747</v>
      </c>
      <c r="J23" s="1">
        <v>64519.1691372114</v>
      </c>
      <c r="K23" s="1">
        <v>0.620031385652662</v>
      </c>
      <c r="L23" s="1">
        <v>0.128478804853619</v>
      </c>
      <c r="M23" s="1">
        <v>0.194028268236364</v>
      </c>
      <c r="N23" s="1">
        <v>0.358502742998634</v>
      </c>
      <c r="O23" s="1">
        <v>0.385436414560857</v>
      </c>
      <c r="P23" s="1">
        <v>10783.5827193292</v>
      </c>
      <c r="Q23" s="1">
        <v>0.5</v>
      </c>
      <c r="R23" s="1">
        <v>0.0</v>
      </c>
      <c r="S23" s="1">
        <v>60896.6397851873</v>
      </c>
      <c r="T23" s="1">
        <v>71584.034732717</v>
      </c>
      <c r="V23" s="3">
        <f t="shared" si="1"/>
        <v>0</v>
      </c>
      <c r="W23" s="3">
        <f t="shared" si="2"/>
        <v>-1</v>
      </c>
      <c r="X23" s="3">
        <f t="shared" si="3"/>
        <v>0</v>
      </c>
      <c r="Y23" s="3">
        <f t="shared" si="4"/>
        <v>3.5</v>
      </c>
      <c r="Z23" s="3">
        <f t="shared" si="5"/>
        <v>-3.5</v>
      </c>
      <c r="AA23" s="3">
        <f t="shared" si="6"/>
        <v>57</v>
      </c>
      <c r="AB23" s="3">
        <f t="shared" si="7"/>
        <v>54</v>
      </c>
      <c r="AC23" s="3">
        <f t="shared" si="8"/>
        <v>13</v>
      </c>
      <c r="AD23" s="3">
        <f t="shared" si="9"/>
        <v>40</v>
      </c>
      <c r="AE23" s="3">
        <f t="shared" si="10"/>
        <v>30.5</v>
      </c>
      <c r="AF23" s="3">
        <f t="shared" si="11"/>
        <v>30.5</v>
      </c>
    </row>
    <row r="24">
      <c r="A24" s="1">
        <v>0.570830971299427</v>
      </c>
      <c r="B24" s="1">
        <v>0.143298966717816</v>
      </c>
      <c r="C24" s="1">
        <v>0.147780442367407</v>
      </c>
      <c r="D24" s="1">
        <v>0.344669289874632</v>
      </c>
      <c r="E24" s="1">
        <v>0.792151535925731</v>
      </c>
      <c r="F24" s="1">
        <v>7542.07640186726</v>
      </c>
      <c r="G24" s="1">
        <v>0.571428571428571</v>
      </c>
      <c r="H24" s="1">
        <v>0.0</v>
      </c>
      <c r="I24" s="1">
        <v>38748.0539546775</v>
      </c>
      <c r="J24" s="1">
        <v>43500.9246678652</v>
      </c>
      <c r="K24" s="1">
        <v>0.640572636341984</v>
      </c>
      <c r="L24" s="1">
        <v>0.02552073695323</v>
      </c>
      <c r="M24" s="1">
        <v>0.20807630251378</v>
      </c>
      <c r="N24" s="1">
        <v>0.2051339416713</v>
      </c>
      <c r="O24" s="1">
        <v>0.114967474613964</v>
      </c>
      <c r="P24" s="1">
        <v>2502.25687201169</v>
      </c>
      <c r="Q24" s="1">
        <v>0.428571428571428</v>
      </c>
      <c r="R24" s="1">
        <v>0.0</v>
      </c>
      <c r="S24" s="1">
        <v>39391.9607141709</v>
      </c>
      <c r="T24" s="1">
        <v>44223.8176098064</v>
      </c>
      <c r="V24" s="3">
        <f t="shared" si="1"/>
        <v>0.1428571429</v>
      </c>
      <c r="W24" s="3">
        <f t="shared" si="2"/>
        <v>1</v>
      </c>
      <c r="X24" s="3">
        <f t="shared" si="3"/>
        <v>0.1428571429</v>
      </c>
      <c r="Y24" s="3">
        <f t="shared" si="4"/>
        <v>9</v>
      </c>
      <c r="Z24" s="3">
        <f t="shared" si="5"/>
        <v>9</v>
      </c>
      <c r="AA24" s="3">
        <f t="shared" si="6"/>
        <v>49</v>
      </c>
      <c r="AB24" s="3">
        <f t="shared" si="7"/>
        <v>55</v>
      </c>
      <c r="AC24" s="3">
        <f t="shared" si="8"/>
        <v>43</v>
      </c>
      <c r="AD24" s="3">
        <f t="shared" si="9"/>
        <v>31</v>
      </c>
      <c r="AE24" s="3">
        <f t="shared" si="10"/>
        <v>39</v>
      </c>
      <c r="AF24" s="3">
        <f t="shared" si="11"/>
        <v>22</v>
      </c>
    </row>
    <row r="25">
      <c r="A25" s="1">
        <v>0.559438499275682</v>
      </c>
      <c r="B25" s="1">
        <v>0.0214874823489626</v>
      </c>
      <c r="C25" s="1">
        <v>0.0531990316655115</v>
      </c>
      <c r="D25" s="1">
        <v>0.110098058170678</v>
      </c>
      <c r="E25" s="1">
        <v>0.113844999230374</v>
      </c>
      <c r="F25" s="1">
        <v>327.14552186931</v>
      </c>
      <c r="G25" s="1">
        <v>0.181818181818181</v>
      </c>
      <c r="H25" s="1">
        <v>0.0</v>
      </c>
      <c r="I25" s="1">
        <v>21358.884705853</v>
      </c>
      <c r="J25" s="1">
        <v>25049.5097867324</v>
      </c>
      <c r="K25" s="1">
        <v>0.58708356279132</v>
      </c>
      <c r="L25" s="1">
        <v>0.0</v>
      </c>
      <c r="M25" s="1">
        <v>0.0157416495467487</v>
      </c>
      <c r="N25" s="1">
        <v>0.0442417943249885</v>
      </c>
      <c r="O25" s="1">
        <v>0.0</v>
      </c>
      <c r="P25" s="1">
        <v>909.98870171311</v>
      </c>
      <c r="Q25" s="1">
        <v>0.818181818181818</v>
      </c>
      <c r="R25" s="1">
        <v>0.0</v>
      </c>
      <c r="S25" s="1">
        <v>20871.7816248163</v>
      </c>
      <c r="T25" s="1">
        <v>24478.237604412</v>
      </c>
      <c r="V25" s="3">
        <f t="shared" si="1"/>
        <v>-0.6363636364</v>
      </c>
      <c r="W25" s="3">
        <f t="shared" si="2"/>
        <v>-1</v>
      </c>
      <c r="X25" s="3">
        <f t="shared" si="3"/>
        <v>0.6363636364</v>
      </c>
      <c r="Y25" s="3">
        <f t="shared" si="4"/>
        <v>25</v>
      </c>
      <c r="Z25" s="3">
        <f t="shared" si="5"/>
        <v>-25</v>
      </c>
      <c r="AA25" s="3">
        <f t="shared" si="6"/>
        <v>47</v>
      </c>
      <c r="AB25" s="3">
        <f t="shared" si="7"/>
        <v>53</v>
      </c>
      <c r="AC25" s="3">
        <f t="shared" si="8"/>
        <v>29</v>
      </c>
      <c r="AD25" s="3">
        <f t="shared" si="9"/>
        <v>13</v>
      </c>
      <c r="AE25" s="3">
        <f t="shared" si="10"/>
        <v>6</v>
      </c>
      <c r="AF25" s="3">
        <f t="shared" si="11"/>
        <v>55</v>
      </c>
    </row>
    <row r="26">
      <c r="A26" s="1">
        <v>0.431275152447608</v>
      </c>
      <c r="B26" s="1">
        <v>0.0781622273771803</v>
      </c>
      <c r="C26" s="1">
        <v>0.11278585671626</v>
      </c>
      <c r="D26" s="1">
        <v>0.358836034478468</v>
      </c>
      <c r="E26" s="1">
        <v>0.372689138432534</v>
      </c>
      <c r="F26" s="1">
        <v>3260.71012691399</v>
      </c>
      <c r="G26" s="1">
        <v>0.428571428571428</v>
      </c>
      <c r="H26" s="1">
        <v>0.0</v>
      </c>
      <c r="I26" s="1">
        <v>38937.820938492</v>
      </c>
      <c r="J26" s="1">
        <v>45770.133495921</v>
      </c>
      <c r="K26" s="1">
        <v>0.573955979850301</v>
      </c>
      <c r="L26" s="1">
        <v>0.0</v>
      </c>
      <c r="M26" s="1">
        <v>0.0952911076772868</v>
      </c>
      <c r="N26" s="1">
        <v>0.0883281846985339</v>
      </c>
      <c r="O26" s="1">
        <v>0.0</v>
      </c>
      <c r="P26" s="1">
        <v>3520.29705155296</v>
      </c>
      <c r="Q26" s="1">
        <v>0.571428571428571</v>
      </c>
      <c r="R26" s="1">
        <v>0.0</v>
      </c>
      <c r="S26" s="1">
        <v>39300.7837818793</v>
      </c>
      <c r="T26" s="1">
        <v>46196.8163703101</v>
      </c>
      <c r="V26" s="3">
        <f t="shared" si="1"/>
        <v>-0.1428571429</v>
      </c>
      <c r="W26" s="3">
        <f t="shared" si="2"/>
        <v>-1</v>
      </c>
      <c r="X26" s="3">
        <f t="shared" si="3"/>
        <v>0.1428571429</v>
      </c>
      <c r="Y26" s="3">
        <f t="shared" si="4"/>
        <v>9</v>
      </c>
      <c r="Z26" s="3">
        <f t="shared" si="5"/>
        <v>-9</v>
      </c>
      <c r="AA26" s="3">
        <f t="shared" si="6"/>
        <v>39</v>
      </c>
      <c r="AB26" s="3">
        <f t="shared" si="7"/>
        <v>50</v>
      </c>
      <c r="AC26" s="3">
        <f t="shared" si="8"/>
        <v>36</v>
      </c>
      <c r="AD26" s="3">
        <f t="shared" si="9"/>
        <v>13</v>
      </c>
      <c r="AE26" s="3">
        <f t="shared" si="10"/>
        <v>22</v>
      </c>
      <c r="AF26" s="3">
        <f t="shared" si="11"/>
        <v>39</v>
      </c>
    </row>
    <row r="27">
      <c r="A27" s="1">
        <v>0.144982979727687</v>
      </c>
      <c r="B27" s="1">
        <v>0.0596117739393343</v>
      </c>
      <c r="C27" s="1">
        <v>0.116135929311004</v>
      </c>
      <c r="D27" s="1">
        <v>0.242596287673204</v>
      </c>
      <c r="E27" s="1">
        <v>0.238161922021161</v>
      </c>
      <c r="F27" s="1">
        <v>1976.48576043242</v>
      </c>
      <c r="G27" s="1">
        <v>0.333333333333333</v>
      </c>
      <c r="H27" s="1">
        <v>0.0</v>
      </c>
      <c r="I27" s="1">
        <v>28888.3039689895</v>
      </c>
      <c r="J27" s="1">
        <v>37693.5405398899</v>
      </c>
      <c r="K27" s="1">
        <v>0.184437599004844</v>
      </c>
      <c r="L27" s="1">
        <v>0.0468464566896142</v>
      </c>
      <c r="M27" s="1">
        <v>0.0654262783475011</v>
      </c>
      <c r="N27" s="1">
        <v>0.17327888554064</v>
      </c>
      <c r="O27" s="1">
        <v>0.234232283448071</v>
      </c>
      <c r="P27" s="1">
        <v>543.86412079873</v>
      </c>
      <c r="Q27" s="1">
        <v>0.666666666666666</v>
      </c>
      <c r="R27" s="1">
        <v>0.0</v>
      </c>
      <c r="S27" s="1">
        <v>28023.2755168457</v>
      </c>
      <c r="T27" s="1">
        <v>36564.8125123729</v>
      </c>
      <c r="V27" s="3">
        <f t="shared" si="1"/>
        <v>-0.3333333333</v>
      </c>
      <c r="W27" s="3">
        <f t="shared" si="2"/>
        <v>-1</v>
      </c>
      <c r="X27" s="3">
        <f t="shared" si="3"/>
        <v>0.3333333333</v>
      </c>
      <c r="Y27" s="3">
        <f t="shared" si="4"/>
        <v>14.5</v>
      </c>
      <c r="Z27" s="3">
        <f t="shared" si="5"/>
        <v>-14.5</v>
      </c>
      <c r="AA27" s="3">
        <f t="shared" si="6"/>
        <v>24</v>
      </c>
      <c r="AB27" s="3">
        <f t="shared" si="7"/>
        <v>28</v>
      </c>
      <c r="AC27" s="3">
        <f t="shared" si="8"/>
        <v>35</v>
      </c>
      <c r="AD27" s="3">
        <f t="shared" si="9"/>
        <v>32</v>
      </c>
      <c r="AE27" s="3">
        <f t="shared" si="10"/>
        <v>16.5</v>
      </c>
      <c r="AF27" s="3">
        <f t="shared" si="11"/>
        <v>44.5</v>
      </c>
    </row>
    <row r="28">
      <c r="A28" s="1">
        <v>0.0712846737652829</v>
      </c>
      <c r="B28" s="1">
        <v>0.274065134438257</v>
      </c>
      <c r="C28" s="1">
        <v>0.434864493233715</v>
      </c>
      <c r="D28" s="1">
        <v>0.775972339992991</v>
      </c>
      <c r="E28" s="1">
        <v>0.90235253126121</v>
      </c>
      <c r="F28" s="1">
        <v>3871.80358150317</v>
      </c>
      <c r="G28" s="1">
        <v>0.0</v>
      </c>
      <c r="H28" s="1">
        <v>0.0</v>
      </c>
      <c r="I28" s="1">
        <v>87489.1203559235</v>
      </c>
      <c r="J28" s="1">
        <v>105816.509081145</v>
      </c>
      <c r="K28" s="1">
        <v>0.481243904554017</v>
      </c>
      <c r="L28" s="1">
        <v>0.0</v>
      </c>
      <c r="M28" s="1">
        <v>0.0</v>
      </c>
      <c r="N28" s="1">
        <v>0.0</v>
      </c>
      <c r="O28" s="1">
        <v>0.0</v>
      </c>
      <c r="P28" s="1">
        <v>1390.70290799786</v>
      </c>
      <c r="Q28" s="1">
        <v>1.0</v>
      </c>
      <c r="R28" s="1">
        <v>0.0</v>
      </c>
      <c r="S28" s="1">
        <v>78517.7715494885</v>
      </c>
      <c r="T28" s="1">
        <v>94965.8246703538</v>
      </c>
      <c r="V28" s="3">
        <f t="shared" si="1"/>
        <v>-1</v>
      </c>
      <c r="W28" s="3">
        <f t="shared" si="2"/>
        <v>-1</v>
      </c>
      <c r="X28" s="3">
        <f t="shared" si="3"/>
        <v>1</v>
      </c>
      <c r="Y28" s="3">
        <f t="shared" si="4"/>
        <v>28</v>
      </c>
      <c r="Z28" s="3">
        <f t="shared" si="5"/>
        <v>-28</v>
      </c>
      <c r="AA28" s="3">
        <f t="shared" si="6"/>
        <v>19</v>
      </c>
      <c r="AB28" s="3">
        <f t="shared" si="7"/>
        <v>46</v>
      </c>
      <c r="AC28" s="3">
        <f t="shared" si="8"/>
        <v>51</v>
      </c>
      <c r="AD28" s="3">
        <f t="shared" si="9"/>
        <v>13</v>
      </c>
      <c r="AE28" s="3">
        <f t="shared" si="10"/>
        <v>3</v>
      </c>
      <c r="AF28" s="3">
        <f t="shared" si="11"/>
        <v>58</v>
      </c>
    </row>
    <row r="29">
      <c r="A29" s="1">
        <v>0.959602273252952</v>
      </c>
      <c r="B29" s="1">
        <v>0.0</v>
      </c>
      <c r="C29" s="1">
        <v>0.478786031032955</v>
      </c>
      <c r="D29" s="1">
        <v>0.012333490073174</v>
      </c>
      <c r="E29" s="1">
        <v>0.0</v>
      </c>
      <c r="F29" s="1">
        <v>0.0</v>
      </c>
      <c r="G29" s="1">
        <v>0.5</v>
      </c>
      <c r="H29" s="1">
        <v>0.0</v>
      </c>
      <c r="I29" s="1">
        <v>73075.0062410233</v>
      </c>
      <c r="J29" s="1">
        <v>74455.4914555667</v>
      </c>
      <c r="K29" s="1">
        <v>0.432721328181918</v>
      </c>
      <c r="L29" s="1">
        <v>0.102077860405038</v>
      </c>
      <c r="M29" s="1">
        <v>0.248019195238966</v>
      </c>
      <c r="N29" s="1">
        <v>0.661494092171876</v>
      </c>
      <c r="O29" s="1">
        <v>0.330186029736189</v>
      </c>
      <c r="P29" s="1">
        <v>3550.50440551278</v>
      </c>
      <c r="Q29" s="1">
        <v>0.5</v>
      </c>
      <c r="R29" s="1">
        <v>0.0</v>
      </c>
      <c r="S29" s="1">
        <v>73340.0800729073</v>
      </c>
      <c r="T29" s="1">
        <v>74725.5727084447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3.5</v>
      </c>
      <c r="Z29" s="3">
        <f t="shared" si="5"/>
        <v>-3.5</v>
      </c>
      <c r="AA29" s="3">
        <f t="shared" si="6"/>
        <v>60</v>
      </c>
      <c r="AB29" s="3">
        <f t="shared" si="7"/>
        <v>40</v>
      </c>
      <c r="AC29" s="3">
        <f t="shared" si="8"/>
        <v>13</v>
      </c>
      <c r="AD29" s="3">
        <f t="shared" si="9"/>
        <v>39</v>
      </c>
      <c r="AE29" s="3">
        <f t="shared" si="10"/>
        <v>30.5</v>
      </c>
      <c r="AF29" s="3">
        <f t="shared" si="11"/>
        <v>30.5</v>
      </c>
    </row>
    <row r="30">
      <c r="A30" s="1">
        <v>0.279648828038728</v>
      </c>
      <c r="B30" s="1">
        <v>0.0</v>
      </c>
      <c r="C30" s="1">
        <v>0.0544380013528822</v>
      </c>
      <c r="D30" s="1">
        <v>0.081026663992686</v>
      </c>
      <c r="E30" s="1">
        <v>0.0</v>
      </c>
      <c r="F30" s="1">
        <v>3360.72693348816</v>
      </c>
      <c r="G30" s="1">
        <v>0.75</v>
      </c>
      <c r="H30" s="1">
        <v>0.0</v>
      </c>
      <c r="I30" s="1">
        <v>28437.3968498105</v>
      </c>
      <c r="J30" s="1">
        <v>36078.5432768051</v>
      </c>
      <c r="K30" s="1">
        <v>0.199941451041348</v>
      </c>
      <c r="L30" s="1">
        <v>0.0568348987680131</v>
      </c>
      <c r="M30" s="1">
        <v>0.0683967131445478</v>
      </c>
      <c r="N30" s="1">
        <v>0.0885655192447893</v>
      </c>
      <c r="O30" s="1">
        <v>0.223261619747548</v>
      </c>
      <c r="P30" s="1">
        <v>372.987343749596</v>
      </c>
      <c r="Q30" s="1">
        <v>0.25</v>
      </c>
      <c r="R30" s="1">
        <v>0.0</v>
      </c>
      <c r="S30" s="1">
        <v>28179.3251236417</v>
      </c>
      <c r="T30" s="1">
        <v>35751.1229464479</v>
      </c>
      <c r="V30" s="3">
        <f t="shared" si="1"/>
        <v>0.5</v>
      </c>
      <c r="W30" s="3">
        <f t="shared" si="2"/>
        <v>1</v>
      </c>
      <c r="X30" s="3">
        <f t="shared" si="3"/>
        <v>0.5</v>
      </c>
      <c r="Y30" s="3">
        <f t="shared" si="4"/>
        <v>20</v>
      </c>
      <c r="Z30" s="3">
        <f t="shared" si="5"/>
        <v>20</v>
      </c>
      <c r="AA30" s="3">
        <f t="shared" si="6"/>
        <v>31</v>
      </c>
      <c r="AB30" s="3">
        <f t="shared" si="7"/>
        <v>29</v>
      </c>
      <c r="AC30" s="3">
        <f t="shared" si="8"/>
        <v>13</v>
      </c>
      <c r="AD30" s="3">
        <f t="shared" si="9"/>
        <v>34</v>
      </c>
      <c r="AE30" s="3">
        <f t="shared" si="10"/>
        <v>50</v>
      </c>
      <c r="AF30" s="3">
        <f t="shared" si="11"/>
        <v>11</v>
      </c>
    </row>
    <row r="31">
      <c r="A31" s="1">
        <v>0.801127296470443</v>
      </c>
      <c r="B31" s="1">
        <v>0.0</v>
      </c>
      <c r="C31" s="1">
        <v>0.255624075643432</v>
      </c>
      <c r="D31" s="1">
        <v>0.0857386957933098</v>
      </c>
      <c r="E31" s="1">
        <v>0.0</v>
      </c>
      <c r="F31" s="1">
        <v>0.0</v>
      </c>
      <c r="G31" s="1">
        <v>0.5</v>
      </c>
      <c r="H31" s="1">
        <v>0.0</v>
      </c>
      <c r="I31" s="1">
        <v>61985.1904802045</v>
      </c>
      <c r="J31" s="1">
        <v>66263.0552092429</v>
      </c>
      <c r="K31" s="1">
        <v>0.576991100251749</v>
      </c>
      <c r="L31" s="1">
        <v>0.177415714930358</v>
      </c>
      <c r="M31" s="1">
        <v>0.136702805115637</v>
      </c>
      <c r="N31" s="1">
        <v>0.402813150771851</v>
      </c>
      <c r="O31" s="1">
        <v>0.792350126583999</v>
      </c>
      <c r="P31" s="1">
        <v>7031.12155923164</v>
      </c>
      <c r="Q31" s="1">
        <v>0.5</v>
      </c>
      <c r="R31" s="1">
        <v>0.0</v>
      </c>
      <c r="S31" s="1">
        <v>61065.6522461369</v>
      </c>
      <c r="T31" s="1">
        <v>65280.0468675517</v>
      </c>
      <c r="V31" s="3">
        <f t="shared" si="1"/>
        <v>0</v>
      </c>
      <c r="W31" s="3">
        <f t="shared" si="2"/>
        <v>-1</v>
      </c>
      <c r="X31" s="3">
        <f t="shared" si="3"/>
        <v>0</v>
      </c>
      <c r="Y31" s="3">
        <f t="shared" si="4"/>
        <v>3.5</v>
      </c>
      <c r="Z31" s="3">
        <f t="shared" si="5"/>
        <v>-3.5</v>
      </c>
      <c r="AA31" s="3">
        <f t="shared" si="6"/>
        <v>59</v>
      </c>
      <c r="AB31" s="3">
        <f t="shared" si="7"/>
        <v>51</v>
      </c>
      <c r="AC31" s="3">
        <f t="shared" si="8"/>
        <v>13</v>
      </c>
      <c r="AD31" s="3">
        <f t="shared" si="9"/>
        <v>44</v>
      </c>
      <c r="AE31" s="3">
        <f t="shared" si="10"/>
        <v>30.5</v>
      </c>
      <c r="AF31" s="3">
        <f t="shared" si="11"/>
        <v>30.5</v>
      </c>
    </row>
    <row r="32">
      <c r="A32">
        <f t="shared" ref="A32:T32" si="12">AVERAGE(A2:A31)</f>
        <v>0.2670136337</v>
      </c>
      <c r="B32">
        <f t="shared" si="12"/>
        <v>0.1218678567</v>
      </c>
      <c r="C32">
        <f t="shared" si="12"/>
        <v>0.2636189902</v>
      </c>
      <c r="D32">
        <f t="shared" si="12"/>
        <v>0.3783200123</v>
      </c>
      <c r="E32">
        <f t="shared" si="12"/>
        <v>0.4649970058</v>
      </c>
      <c r="F32">
        <f t="shared" si="12"/>
        <v>2338.060673</v>
      </c>
      <c r="G32">
        <f t="shared" si="12"/>
        <v>0.4368867244</v>
      </c>
      <c r="H32">
        <f t="shared" si="12"/>
        <v>0</v>
      </c>
      <c r="I32">
        <f t="shared" si="12"/>
        <v>46508.18101</v>
      </c>
      <c r="J32">
        <f t="shared" si="12"/>
        <v>57526.05221</v>
      </c>
      <c r="K32">
        <f t="shared" si="12"/>
        <v>0.3067110976</v>
      </c>
      <c r="L32">
        <f t="shared" si="12"/>
        <v>0.3161208905</v>
      </c>
      <c r="M32">
        <f t="shared" si="12"/>
        <v>0.208006321</v>
      </c>
      <c r="N32">
        <f t="shared" si="12"/>
        <v>0.3490705722</v>
      </c>
      <c r="O32">
        <f t="shared" si="12"/>
        <v>1.013604432</v>
      </c>
      <c r="P32">
        <f t="shared" si="12"/>
        <v>2582.274304</v>
      </c>
      <c r="Q32">
        <f t="shared" si="12"/>
        <v>0.5631132756</v>
      </c>
      <c r="R32">
        <f t="shared" si="12"/>
        <v>0</v>
      </c>
      <c r="S32">
        <f t="shared" si="12"/>
        <v>46193.82294</v>
      </c>
      <c r="T32">
        <f t="shared" si="12"/>
        <v>57100.36299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160.5</v>
      </c>
      <c r="AA34" s="3">
        <f>sum(AA2:AA31)</f>
        <v>864</v>
      </c>
      <c r="AB34" s="3">
        <f>SUM(AB2:AB31)</f>
        <v>966</v>
      </c>
      <c r="AC34" s="3">
        <f>sum(AC2:AC31)</f>
        <v>884</v>
      </c>
      <c r="AD34" s="3">
        <f>SUM(AD2:AD31)</f>
        <v>946</v>
      </c>
      <c r="AE34" s="3">
        <f>sum(AE2:AE31)</f>
        <v>795</v>
      </c>
      <c r="AF34" s="3">
        <f>SUM(AF2:AF31)</f>
        <v>1035</v>
      </c>
    </row>
    <row r="35">
      <c r="V35" s="2"/>
      <c r="W35" s="2"/>
      <c r="X35" s="2"/>
      <c r="Y35" s="2"/>
      <c r="Z35" s="3">
        <f>sum(Z2:Z31)</f>
        <v>-144</v>
      </c>
      <c r="AA35" s="2" t="s">
        <v>31</v>
      </c>
      <c r="AB35" s="3">
        <f>(AA34/Z36-(Z36+1)/2)/Z36</f>
        <v>0.4433333333</v>
      </c>
      <c r="AC35" s="2" t="s">
        <v>32</v>
      </c>
      <c r="AD35" s="3">
        <f>(AC34/Z36-(Z36+1)/2)/Z36</f>
        <v>0.4655555556</v>
      </c>
      <c r="AE35" s="2" t="s">
        <v>33</v>
      </c>
      <c r="AF35" s="3">
        <f>(AE34/Z36-(Z36+1)/2)/Z36</f>
        <v>0.3666666667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0.5566666667</v>
      </c>
      <c r="AC36" s="2" t="s">
        <v>35</v>
      </c>
      <c r="AD36" s="5">
        <f>(AD34/Z36-(Z36+1)/2)/Z36</f>
        <v>0.5344444444</v>
      </c>
      <c r="AE36" s="2" t="s">
        <v>36</v>
      </c>
      <c r="AF36" s="5">
        <f>(AF34/Z36-(Z36+1)/2)/Z36</f>
        <v>0.6333333333</v>
      </c>
    </row>
  </sheetData>
  <drawing r:id="rId1"/>
</worksheet>
</file>