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5Devs_Analysis_5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<sst xmlns="http://schemas.openxmlformats.org/spreadsheetml/2006/main" count="37" uniqueCount="37">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</sst>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0.23967577797316</v>
      </c>
      <c r="B2" s="1">
        <v>0.718566002684967</v>
      </c>
      <c r="C2" s="1">
        <v>0.114479796267332</v>
      </c>
      <c r="D2" s="1">
        <v>0.334237440844086</v>
      </c>
      <c r="E2" s="1">
        <v>3.27755957948737</v>
      </c>
      <c r="F2" s="1">
        <v>11345.433830109</v>
      </c>
      <c r="G2" s="1">
        <v>0.6</v>
      </c>
      <c r="H2" s="1">
        <v>0.0</v>
      </c>
      <c r="I2" s="1">
        <v>804367.282331522</v>
      </c>
      <c r="J2" s="1">
        <v>1026615.08070183</v>
      </c>
      <c r="K2" s="1">
        <v>0.155134602915266</v>
      </c>
      <c r="L2" s="1">
        <v>0.0</v>
      </c>
      <c r="M2" s="1">
        <v>0.229751651787972</v>
      </c>
      <c r="N2" s="1">
        <v>0.497730404711216</v>
      </c>
      <c r="O2" s="1">
        <v>0.0</v>
      </c>
      <c r="P2" s="1">
        <v>0.0</v>
      </c>
      <c r="Q2" s="1">
        <v>0.4</v>
      </c>
      <c r="R2" s="1">
        <v>0.0</v>
      </c>
      <c r="S2" s="1">
        <v>791400.992434852</v>
      </c>
      <c r="T2" s="1">
        <v>1010065.82579857</v>
      </c>
      <c r="V2" s="3">
        <f t="shared" ref="V2:V31" si="1">G2-Q2</f>
        <v>0.2</v>
      </c>
      <c r="W2" s="3">
        <f t="shared" ref="W2:W31" si="2">if(V2&gt;0,1,-1)</f>
        <v>1</v>
      </c>
      <c r="X2" s="3">
        <f t="shared" ref="X2:X31" si="3">ABS(V2)</f>
        <v>0.2</v>
      </c>
      <c r="Y2" s="3">
        <f t="shared" ref="Y2:Y31" si="4">RANK.AVG(X2,$X$2:$X$31,1)</f>
        <v>6.5</v>
      </c>
      <c r="Z2" s="3">
        <f t="shared" ref="Z2:Z31" si="5">Y2*W2</f>
        <v>6.5</v>
      </c>
      <c r="AA2" s="3">
        <f t="shared" ref="AA2:AA31" si="6">RANK.AVG(A2,{$A$2:$A$31,$K$2:$K$31},1)</f>
        <v>25</v>
      </c>
      <c r="AB2" s="3">
        <f t="shared" ref="AB2:AB31" si="7">RANK.AVG(K2,{$A$2:$A$31,$K$2:$K$31},1)</f>
        <v>17</v>
      </c>
      <c r="AC2" s="3">
        <f t="shared" ref="AC2:AC31" si="8">RANK.AVG(B2,{$B$2:$B$31,$L$2:$L$31},1)</f>
        <v>54</v>
      </c>
      <c r="AD2" s="3">
        <f t="shared" ref="AD2:AD31" si="9">RANK.AVG(L2,{$B$2:$B$31,$L$2:$L$31},1)</f>
        <v>11</v>
      </c>
      <c r="AE2" s="3">
        <f t="shared" ref="AE2:AE31" si="10">RANK.AVG(G2,{$G$2:$G$31,$Q$2:$Q$31},1)</f>
        <v>36.5</v>
      </c>
      <c r="AF2" s="3">
        <f t="shared" ref="AF2:AF31" si="11">RANK.AVG(Q2,{$G$2:$G$31,$Q$2:$Q$31},1)</f>
        <v>24.5</v>
      </c>
    </row>
    <row r="3">
      <c r="A3" s="1">
        <v>0.271619659875883</v>
      </c>
      <c r="B3" s="1">
        <v>0.0</v>
      </c>
      <c r="C3" s="1">
        <v>0.010294684041582</v>
      </c>
      <c r="D3" s="1">
        <v>0.0514569033560818</v>
      </c>
      <c r="E3" s="1">
        <v>0.0</v>
      </c>
      <c r="F3" s="1">
        <v>9441.10016428667</v>
      </c>
      <c r="G3" s="1">
        <v>0.8</v>
      </c>
      <c r="H3" s="1">
        <v>0.0</v>
      </c>
      <c r="I3" s="1">
        <v>897598.588237141</v>
      </c>
      <c r="J3" s="1">
        <v>1137835.96533606</v>
      </c>
      <c r="K3" s="1">
        <v>0.221430558232918</v>
      </c>
      <c r="L3" s="1">
        <v>0.253153679606663</v>
      </c>
      <c r="M3" s="1">
        <v>0.33878861492781</v>
      </c>
      <c r="N3" s="1">
        <v>0.601406058051386</v>
      </c>
      <c r="O3" s="1">
        <v>0.680983516790647</v>
      </c>
      <c r="P3" s="1">
        <v>10102.7277424243</v>
      </c>
      <c r="Q3" s="1">
        <v>0.2</v>
      </c>
      <c r="R3" s="1">
        <v>0.0</v>
      </c>
      <c r="S3" s="1">
        <v>938501.614236234</v>
      </c>
      <c r="T3" s="1">
        <v>1189686.44573536</v>
      </c>
      <c r="V3" s="3">
        <f t="shared" si="1"/>
        <v>0.6</v>
      </c>
      <c r="W3" s="3">
        <f t="shared" si="2"/>
        <v>1</v>
      </c>
      <c r="X3" s="3">
        <f t="shared" si="3"/>
        <v>0.6</v>
      </c>
      <c r="Y3" s="3">
        <f t="shared" si="4"/>
        <v>26</v>
      </c>
      <c r="Z3" s="3">
        <f t="shared" si="5"/>
        <v>26</v>
      </c>
      <c r="AA3" s="3">
        <f t="shared" si="6"/>
        <v>28</v>
      </c>
      <c r="AB3" s="3">
        <f t="shared" si="7"/>
        <v>23</v>
      </c>
      <c r="AC3" s="3">
        <f t="shared" si="8"/>
        <v>11</v>
      </c>
      <c r="AD3" s="3">
        <f t="shared" si="9"/>
        <v>48</v>
      </c>
      <c r="AE3" s="3">
        <f t="shared" si="10"/>
        <v>56</v>
      </c>
      <c r="AF3" s="3">
        <f t="shared" si="11"/>
        <v>5</v>
      </c>
    </row>
    <row r="4">
      <c r="A4" s="1">
        <v>0.473903668581915</v>
      </c>
      <c r="B4" s="1">
        <v>0.0600079894471519</v>
      </c>
      <c r="C4" s="1">
        <v>0.129720664652134</v>
      </c>
      <c r="D4" s="1">
        <v>0.359715427603049</v>
      </c>
      <c r="E4" s="1">
        <v>0.242404932299993</v>
      </c>
      <c r="F4" s="1">
        <v>13660.1701659952</v>
      </c>
      <c r="G4" s="1">
        <v>0.285714285714285</v>
      </c>
      <c r="H4" s="1">
        <v>0.0</v>
      </c>
      <c r="I4" s="1">
        <v>497389.931944483</v>
      </c>
      <c r="J4" s="1">
        <v>559958.773763399</v>
      </c>
      <c r="K4" s="1">
        <v>0.714484888572028</v>
      </c>
      <c r="L4" s="1">
        <v>0.0</v>
      </c>
      <c r="M4" s="1">
        <v>0.0438481180759302</v>
      </c>
      <c r="N4" s="1">
        <v>0.0976903526851328</v>
      </c>
      <c r="O4" s="1">
        <v>0.0</v>
      </c>
      <c r="P4" s="1">
        <v>32865.8699448967</v>
      </c>
      <c r="Q4" s="1">
        <v>0.714285714285714</v>
      </c>
      <c r="R4" s="1">
        <v>0.0</v>
      </c>
      <c r="S4" s="1">
        <v>491951.925430718</v>
      </c>
      <c r="T4" s="1">
        <v>553836.729151236</v>
      </c>
      <c r="V4" s="3">
        <f t="shared" si="1"/>
        <v>-0.4285714286</v>
      </c>
      <c r="W4" s="3">
        <f t="shared" si="2"/>
        <v>-1</v>
      </c>
      <c r="X4" s="3">
        <f t="shared" si="3"/>
        <v>0.4285714286</v>
      </c>
      <c r="Y4" s="3">
        <f t="shared" si="4"/>
        <v>19.5</v>
      </c>
      <c r="Z4" s="3">
        <f t="shared" si="5"/>
        <v>-19.5</v>
      </c>
      <c r="AA4" s="3">
        <f t="shared" si="6"/>
        <v>48</v>
      </c>
      <c r="AB4" s="3">
        <f t="shared" si="7"/>
        <v>59</v>
      </c>
      <c r="AC4" s="3">
        <f t="shared" si="8"/>
        <v>29</v>
      </c>
      <c r="AD4" s="3">
        <f t="shared" si="9"/>
        <v>11</v>
      </c>
      <c r="AE4" s="3">
        <f t="shared" si="10"/>
        <v>11.5</v>
      </c>
      <c r="AF4" s="3">
        <f t="shared" si="11"/>
        <v>49.5</v>
      </c>
    </row>
    <row r="5">
      <c r="A5" s="1">
        <v>0.0</v>
      </c>
      <c r="B5" s="1">
        <v>0.41853231712535</v>
      </c>
      <c r="C5" s="1">
        <v>0.222460814104789</v>
      </c>
      <c r="D5" s="1">
        <v>0.346748794852998</v>
      </c>
      <c r="E5" s="1">
        <v>1.52555085270997</v>
      </c>
      <c r="F5" s="1">
        <v>47484.1505940176</v>
      </c>
      <c r="G5" s="1">
        <v>0.333333333333333</v>
      </c>
      <c r="H5" s="1">
        <v>0.0</v>
      </c>
      <c r="I5" s="1">
        <v>743714.020811013</v>
      </c>
      <c r="J5" s="1">
        <v>1016142.47774116</v>
      </c>
      <c r="K5" s="1">
        <v>0.0680275002452744</v>
      </c>
      <c r="L5" s="1">
        <v>0.0</v>
      </c>
      <c r="M5" s="1">
        <v>0.409914492520437</v>
      </c>
      <c r="N5" s="1">
        <v>0.916979018959542</v>
      </c>
      <c r="O5" s="1">
        <v>0.0</v>
      </c>
      <c r="P5" s="1">
        <v>0.0</v>
      </c>
      <c r="Q5" s="1">
        <v>0.666666666666666</v>
      </c>
      <c r="R5" s="1">
        <v>0.0</v>
      </c>
      <c r="S5" s="1">
        <v>784003.218629852</v>
      </c>
      <c r="T5" s="1">
        <v>1071190.39477219</v>
      </c>
      <c r="V5" s="3">
        <f t="shared" si="1"/>
        <v>-0.3333333333</v>
      </c>
      <c r="W5" s="3">
        <f t="shared" si="2"/>
        <v>-1</v>
      </c>
      <c r="X5" s="3">
        <f t="shared" si="3"/>
        <v>0.3333333333</v>
      </c>
      <c r="Y5" s="3">
        <f t="shared" si="4"/>
        <v>13.5</v>
      </c>
      <c r="Z5" s="3">
        <f t="shared" si="5"/>
        <v>-13.5</v>
      </c>
      <c r="AA5" s="3">
        <f t="shared" si="6"/>
        <v>3</v>
      </c>
      <c r="AB5" s="3">
        <f t="shared" si="7"/>
        <v>10</v>
      </c>
      <c r="AC5" s="3">
        <f t="shared" si="8"/>
        <v>51</v>
      </c>
      <c r="AD5" s="3">
        <f t="shared" si="9"/>
        <v>11</v>
      </c>
      <c r="AE5" s="3">
        <f t="shared" si="10"/>
        <v>17.5</v>
      </c>
      <c r="AF5" s="3">
        <f t="shared" si="11"/>
        <v>43.5</v>
      </c>
    </row>
    <row r="6">
      <c r="A6" s="1">
        <v>0.260780777559793</v>
      </c>
      <c r="B6" s="1">
        <v>0.130965955960977</v>
      </c>
      <c r="C6" s="1">
        <v>0.240930952787115</v>
      </c>
      <c r="D6" s="1">
        <v>0.352573124930823</v>
      </c>
      <c r="E6" s="1">
        <v>0.465155968671567</v>
      </c>
      <c r="F6" s="1">
        <v>21188.2075243943</v>
      </c>
      <c r="G6" s="1">
        <v>0.25</v>
      </c>
      <c r="H6" s="1">
        <v>0.0</v>
      </c>
      <c r="I6" s="1">
        <v>745393.157015901</v>
      </c>
      <c r="J6" s="1">
        <v>878750.615360125</v>
      </c>
      <c r="K6" s="1">
        <v>0.564515994049244</v>
      </c>
      <c r="L6" s="1">
        <v>0.0</v>
      </c>
      <c r="M6" s="1">
        <v>0.114529744432149</v>
      </c>
      <c r="N6" s="1">
        <v>0.0148293019713009</v>
      </c>
      <c r="O6" s="1">
        <v>0.0</v>
      </c>
      <c r="P6" s="1">
        <v>19924.2371509273</v>
      </c>
      <c r="Q6" s="1">
        <v>0.75</v>
      </c>
      <c r="R6" s="1">
        <v>0.0</v>
      </c>
      <c r="S6" s="1">
        <v>746849.9146314</v>
      </c>
      <c r="T6" s="1">
        <v>880468.260585912</v>
      </c>
      <c r="V6" s="3">
        <f t="shared" si="1"/>
        <v>-0.5</v>
      </c>
      <c r="W6" s="3">
        <f t="shared" si="2"/>
        <v>-1</v>
      </c>
      <c r="X6" s="3">
        <f t="shared" si="3"/>
        <v>0.5</v>
      </c>
      <c r="Y6" s="3">
        <f t="shared" si="4"/>
        <v>22.5</v>
      </c>
      <c r="Z6" s="3">
        <f t="shared" si="5"/>
        <v>-22.5</v>
      </c>
      <c r="AA6" s="3">
        <f t="shared" si="6"/>
        <v>27</v>
      </c>
      <c r="AB6" s="3">
        <f t="shared" si="7"/>
        <v>54</v>
      </c>
      <c r="AC6" s="3">
        <f t="shared" si="8"/>
        <v>40</v>
      </c>
      <c r="AD6" s="3">
        <f t="shared" si="9"/>
        <v>11</v>
      </c>
      <c r="AE6" s="3">
        <f t="shared" si="10"/>
        <v>8.5</v>
      </c>
      <c r="AF6" s="3">
        <f t="shared" si="11"/>
        <v>52.5</v>
      </c>
    </row>
    <row r="7">
      <c r="A7" s="1">
        <v>0.0</v>
      </c>
      <c r="B7" s="1">
        <v>0.0</v>
      </c>
      <c r="C7" s="1">
        <v>0.180793585076551</v>
      </c>
      <c r="D7" s="1">
        <v>0.238667591510075</v>
      </c>
      <c r="E7" s="1">
        <v>0.0</v>
      </c>
      <c r="F7" s="1">
        <v>0.0</v>
      </c>
      <c r="G7" s="1">
        <v>0.666666666666666</v>
      </c>
      <c r="H7" s="1">
        <v>0.0</v>
      </c>
      <c r="I7" s="1">
        <v>798623.560129284</v>
      </c>
      <c r="J7" s="1">
        <v>1068733.33185987</v>
      </c>
      <c r="K7" s="1">
        <v>0.12242528544127</v>
      </c>
      <c r="L7" s="1">
        <v>0.756090994535995</v>
      </c>
      <c r="M7" s="1">
        <v>0.486797931158318</v>
      </c>
      <c r="N7" s="1">
        <v>0.761332408489925</v>
      </c>
      <c r="O7" s="1">
        <v>2.74788889011848</v>
      </c>
      <c r="P7" s="1">
        <v>22333.0736230989</v>
      </c>
      <c r="Q7" s="1">
        <v>0.333333333333333</v>
      </c>
      <c r="R7" s="1">
        <v>0.0</v>
      </c>
      <c r="S7" s="1">
        <v>824774.702592589</v>
      </c>
      <c r="T7" s="1">
        <v>1103729.30212289</v>
      </c>
      <c r="V7" s="3">
        <f t="shared" si="1"/>
        <v>0.3333333333</v>
      </c>
      <c r="W7" s="3">
        <f t="shared" si="2"/>
        <v>1</v>
      </c>
      <c r="X7" s="3">
        <f t="shared" si="3"/>
        <v>0.3333333333</v>
      </c>
      <c r="Y7" s="3">
        <f t="shared" si="4"/>
        <v>13.5</v>
      </c>
      <c r="Z7" s="3">
        <f t="shared" si="5"/>
        <v>13.5</v>
      </c>
      <c r="AA7" s="3">
        <f t="shared" si="6"/>
        <v>3</v>
      </c>
      <c r="AB7" s="3">
        <f t="shared" si="7"/>
        <v>12</v>
      </c>
      <c r="AC7" s="3">
        <f t="shared" si="8"/>
        <v>11</v>
      </c>
      <c r="AD7" s="3">
        <f t="shared" si="9"/>
        <v>55</v>
      </c>
      <c r="AE7" s="3">
        <f t="shared" si="10"/>
        <v>43.5</v>
      </c>
      <c r="AF7" s="3">
        <f t="shared" si="11"/>
        <v>17.5</v>
      </c>
    </row>
    <row r="8">
      <c r="A8" s="1">
        <v>0.344903270913319</v>
      </c>
      <c r="B8" s="1">
        <v>0.131354989893571</v>
      </c>
      <c r="C8" s="1">
        <v>0.269925768950462</v>
      </c>
      <c r="D8" s="1">
        <v>0.431603409079746</v>
      </c>
      <c r="E8" s="1">
        <v>0.4591932746104</v>
      </c>
      <c r="F8" s="1">
        <v>24506.7377369039</v>
      </c>
      <c r="G8" s="1">
        <v>0.2</v>
      </c>
      <c r="H8" s="1">
        <v>0.0</v>
      </c>
      <c r="I8" s="1">
        <v>906673.106942241</v>
      </c>
      <c r="J8" s="1">
        <v>1123095.34314363</v>
      </c>
      <c r="K8" s="1">
        <v>0.2785035154504</v>
      </c>
      <c r="L8" s="1">
        <v>0.0540527139899665</v>
      </c>
      <c r="M8" s="1">
        <v>0.0540527139899665</v>
      </c>
      <c r="N8" s="1">
        <v>0.221138115524545</v>
      </c>
      <c r="O8" s="1">
        <v>0.270263569949832</v>
      </c>
      <c r="P8" s="1">
        <v>15907.1229091749</v>
      </c>
      <c r="Q8" s="1">
        <v>0.8</v>
      </c>
      <c r="R8" s="1">
        <v>0.0</v>
      </c>
      <c r="S8" s="1">
        <v>851011.408086668</v>
      </c>
      <c r="T8" s="1">
        <v>1054146.98445964</v>
      </c>
      <c r="V8" s="3">
        <f t="shared" si="1"/>
        <v>-0.6</v>
      </c>
      <c r="W8" s="3">
        <f t="shared" si="2"/>
        <v>-1</v>
      </c>
      <c r="X8" s="3">
        <f t="shared" si="3"/>
        <v>0.6</v>
      </c>
      <c r="Y8" s="3">
        <f t="shared" si="4"/>
        <v>26</v>
      </c>
      <c r="Z8" s="3">
        <f t="shared" si="5"/>
        <v>-26</v>
      </c>
      <c r="AA8" s="3">
        <f t="shared" si="6"/>
        <v>32</v>
      </c>
      <c r="AB8" s="3">
        <f t="shared" si="7"/>
        <v>29</v>
      </c>
      <c r="AC8" s="3">
        <f t="shared" si="8"/>
        <v>41</v>
      </c>
      <c r="AD8" s="3">
        <f t="shared" si="9"/>
        <v>27</v>
      </c>
      <c r="AE8" s="3">
        <f t="shared" si="10"/>
        <v>5</v>
      </c>
      <c r="AF8" s="3">
        <f t="shared" si="11"/>
        <v>56</v>
      </c>
    </row>
    <row r="9">
      <c r="A9" s="1">
        <v>0.00361196797366539</v>
      </c>
      <c r="B9" s="1">
        <v>0.0</v>
      </c>
      <c r="C9" s="1">
        <v>0.105556429868065</v>
      </c>
      <c r="D9" s="1">
        <v>0.0265462400821825</v>
      </c>
      <c r="E9" s="1">
        <v>0.0</v>
      </c>
      <c r="F9" s="1">
        <v>201561.616846167</v>
      </c>
      <c r="G9" s="1">
        <v>0.75</v>
      </c>
      <c r="H9" s="1">
        <v>0.0</v>
      </c>
      <c r="I9" s="1">
        <v>1319988.78715702</v>
      </c>
      <c r="J9" s="1">
        <v>1821680.53281963</v>
      </c>
      <c r="K9" s="1">
        <v>0.0153599097929931</v>
      </c>
      <c r="L9" s="1">
        <v>0.894778608359102</v>
      </c>
      <c r="M9" s="1">
        <v>0.489904977110947</v>
      </c>
      <c r="N9" s="1">
        <v>0.79325931186644</v>
      </c>
      <c r="O9" s="1">
        <v>4.85091546739495</v>
      </c>
      <c r="P9" s="1">
        <v>11759.0866883938</v>
      </c>
      <c r="Q9" s="1">
        <v>0.25</v>
      </c>
      <c r="R9" s="1">
        <v>0.0</v>
      </c>
      <c r="S9" s="1">
        <v>1344946.4089117</v>
      </c>
      <c r="T9" s="1">
        <v>1856123.72839627</v>
      </c>
      <c r="V9" s="3">
        <f t="shared" si="1"/>
        <v>0.5</v>
      </c>
      <c r="W9" s="3">
        <f t="shared" si="2"/>
        <v>1</v>
      </c>
      <c r="X9" s="3">
        <f t="shared" si="3"/>
        <v>0.5</v>
      </c>
      <c r="Y9" s="3">
        <f t="shared" si="4"/>
        <v>22.5</v>
      </c>
      <c r="Z9" s="3">
        <f t="shared" si="5"/>
        <v>22.5</v>
      </c>
      <c r="AA9" s="3">
        <f t="shared" si="6"/>
        <v>7</v>
      </c>
      <c r="AB9" s="3">
        <f t="shared" si="7"/>
        <v>8</v>
      </c>
      <c r="AC9" s="3">
        <f t="shared" si="8"/>
        <v>11</v>
      </c>
      <c r="AD9" s="3">
        <f t="shared" si="9"/>
        <v>56</v>
      </c>
      <c r="AE9" s="3">
        <f t="shared" si="10"/>
        <v>52.5</v>
      </c>
      <c r="AF9" s="3">
        <f t="shared" si="11"/>
        <v>8.5</v>
      </c>
    </row>
    <row r="10">
      <c r="A10" s="1">
        <v>0.825089352789379</v>
      </c>
      <c r="B10" s="1">
        <v>0.0</v>
      </c>
      <c r="C10" s="1">
        <v>0.0426706973498695</v>
      </c>
      <c r="D10" s="1">
        <v>0.103888176191913</v>
      </c>
      <c r="E10" s="1">
        <v>0.0</v>
      </c>
      <c r="F10" s="1">
        <v>24172.8966203088</v>
      </c>
      <c r="G10" s="1">
        <v>0.833333333333333</v>
      </c>
      <c r="H10" s="1">
        <v>0.0</v>
      </c>
      <c r="I10" s="1">
        <v>831730.734670947</v>
      </c>
      <c r="J10" s="1">
        <v>888697.89851509</v>
      </c>
      <c r="K10" s="1">
        <v>0.457347338328015</v>
      </c>
      <c r="L10" s="1">
        <v>0.0712704994277416</v>
      </c>
      <c r="M10" s="1">
        <v>0.350579158436161</v>
      </c>
      <c r="N10" s="1">
        <v>0.459573864117311</v>
      </c>
      <c r="O10" s="1">
        <v>0.142540998855483</v>
      </c>
      <c r="P10" s="1">
        <v>0.0</v>
      </c>
      <c r="Q10" s="1">
        <v>0.166666666666666</v>
      </c>
      <c r="R10" s="1">
        <v>0.0</v>
      </c>
      <c r="S10" s="1">
        <v>855504.128061116</v>
      </c>
      <c r="T10" s="1">
        <v>914099.596992117</v>
      </c>
      <c r="V10" s="3">
        <f t="shared" si="1"/>
        <v>0.6666666667</v>
      </c>
      <c r="W10" s="3">
        <f t="shared" si="2"/>
        <v>1</v>
      </c>
      <c r="X10" s="3">
        <f t="shared" si="3"/>
        <v>0.6666666667</v>
      </c>
      <c r="Y10" s="3">
        <f t="shared" si="4"/>
        <v>28</v>
      </c>
      <c r="Z10" s="3">
        <f t="shared" si="5"/>
        <v>28</v>
      </c>
      <c r="AA10" s="3">
        <f t="shared" si="6"/>
        <v>60</v>
      </c>
      <c r="AB10" s="3">
        <f t="shared" si="7"/>
        <v>46</v>
      </c>
      <c r="AC10" s="3">
        <f t="shared" si="8"/>
        <v>11</v>
      </c>
      <c r="AD10" s="3">
        <f t="shared" si="9"/>
        <v>32</v>
      </c>
      <c r="AE10" s="3">
        <f t="shared" si="10"/>
        <v>58</v>
      </c>
      <c r="AF10" s="3">
        <f t="shared" si="11"/>
        <v>3</v>
      </c>
    </row>
    <row r="11">
      <c r="A11" s="1">
        <v>0.434732182416504</v>
      </c>
      <c r="B11" s="1">
        <v>0.0336349304341862</v>
      </c>
      <c r="C11" s="1">
        <v>0.125529931316976</v>
      </c>
      <c r="D11" s="1">
        <v>0.157156343968089</v>
      </c>
      <c r="E11" s="1">
        <v>0.134539721736745</v>
      </c>
      <c r="F11" s="1">
        <v>68080.4459962314</v>
      </c>
      <c r="G11" s="1">
        <v>0.5</v>
      </c>
      <c r="H11" s="1">
        <v>0.0</v>
      </c>
      <c r="I11" s="1">
        <v>979580.069406501</v>
      </c>
      <c r="J11" s="1">
        <v>1207438.44367888</v>
      </c>
      <c r="K11" s="1">
        <v>0.395621038301862</v>
      </c>
      <c r="L11" s="1">
        <v>0.0658809057040113</v>
      </c>
      <c r="M11" s="1">
        <v>0.140589930092343</v>
      </c>
      <c r="N11" s="1">
        <v>0.338408780387857</v>
      </c>
      <c r="O11" s="1">
        <v>0.284359487052111</v>
      </c>
      <c r="P11" s="1">
        <v>46799.0237840898</v>
      </c>
      <c r="Q11" s="1">
        <v>0.5</v>
      </c>
      <c r="R11" s="1">
        <v>0.0</v>
      </c>
      <c r="S11" s="1">
        <v>1034077.19328215</v>
      </c>
      <c r="T11" s="1">
        <v>1274612.7176611</v>
      </c>
      <c r="V11" s="3">
        <f t="shared" si="1"/>
        <v>0</v>
      </c>
      <c r="W11" s="3">
        <f t="shared" si="2"/>
        <v>-1</v>
      </c>
      <c r="X11" s="3">
        <f t="shared" si="3"/>
        <v>0</v>
      </c>
      <c r="Y11" s="3">
        <f t="shared" si="4"/>
        <v>2</v>
      </c>
      <c r="Z11" s="3">
        <f t="shared" si="5"/>
        <v>-2</v>
      </c>
      <c r="AA11" s="3">
        <f t="shared" si="6"/>
        <v>44</v>
      </c>
      <c r="AB11" s="3">
        <f t="shared" si="7"/>
        <v>39</v>
      </c>
      <c r="AC11" s="3">
        <f t="shared" si="8"/>
        <v>22</v>
      </c>
      <c r="AD11" s="3">
        <f t="shared" si="9"/>
        <v>30</v>
      </c>
      <c r="AE11" s="3">
        <f t="shared" si="10"/>
        <v>30.5</v>
      </c>
      <c r="AF11" s="3">
        <f t="shared" si="11"/>
        <v>30.5</v>
      </c>
    </row>
    <row r="12">
      <c r="A12" s="1">
        <v>0.463168704409855</v>
      </c>
      <c r="B12" s="1">
        <v>0.0</v>
      </c>
      <c r="C12" s="1">
        <v>0.161092335047085</v>
      </c>
      <c r="D12" s="1">
        <v>0.423370807241068</v>
      </c>
      <c r="E12" s="1">
        <v>0.0</v>
      </c>
      <c r="F12" s="1">
        <v>15560.5222198764</v>
      </c>
      <c r="G12" s="1">
        <v>0.666666666666666</v>
      </c>
      <c r="H12" s="1">
        <v>0.0</v>
      </c>
      <c r="I12" s="1">
        <v>1140558.65494667</v>
      </c>
      <c r="J12" s="1">
        <v>1364856.89865284</v>
      </c>
      <c r="K12" s="1">
        <v>0.417367958765782</v>
      </c>
      <c r="L12" s="1">
        <v>0.0742754617651404</v>
      </c>
      <c r="M12" s="1">
        <v>0.132668180031382</v>
      </c>
      <c r="N12" s="1">
        <v>0.225175979930724</v>
      </c>
      <c r="O12" s="1">
        <v>0.304996568297425</v>
      </c>
      <c r="P12" s="1">
        <v>32782.1840857275</v>
      </c>
      <c r="Q12" s="1">
        <v>0.333333333333333</v>
      </c>
      <c r="R12" s="1">
        <v>0.0</v>
      </c>
      <c r="S12" s="1">
        <v>1073214.11850476</v>
      </c>
      <c r="T12" s="1">
        <v>1284267.6599697</v>
      </c>
      <c r="V12" s="3">
        <f t="shared" si="1"/>
        <v>0.3333333333</v>
      </c>
      <c r="W12" s="3">
        <f t="shared" si="2"/>
        <v>1</v>
      </c>
      <c r="X12" s="3">
        <f t="shared" si="3"/>
        <v>0.3333333333</v>
      </c>
      <c r="Y12" s="3">
        <f t="shared" si="4"/>
        <v>13.5</v>
      </c>
      <c r="Z12" s="3">
        <f t="shared" si="5"/>
        <v>13.5</v>
      </c>
      <c r="AA12" s="3">
        <f t="shared" si="6"/>
        <v>47</v>
      </c>
      <c r="AB12" s="3">
        <f t="shared" si="7"/>
        <v>41</v>
      </c>
      <c r="AC12" s="3">
        <f t="shared" si="8"/>
        <v>11</v>
      </c>
      <c r="AD12" s="3">
        <f t="shared" si="9"/>
        <v>33</v>
      </c>
      <c r="AE12" s="3">
        <f t="shared" si="10"/>
        <v>43.5</v>
      </c>
      <c r="AF12" s="3">
        <f t="shared" si="11"/>
        <v>17.5</v>
      </c>
    </row>
    <row r="13">
      <c r="A13" s="1">
        <v>0.138235319589611</v>
      </c>
      <c r="B13" s="1">
        <v>0.169392497895626</v>
      </c>
      <c r="C13" s="1">
        <v>0.248788926444779</v>
      </c>
      <c r="D13" s="1">
        <v>0.32871206083234</v>
      </c>
      <c r="E13" s="1">
        <v>0.507696060527606</v>
      </c>
      <c r="F13" s="1">
        <v>89295.1609470261</v>
      </c>
      <c r="G13" s="1">
        <v>0.333333333333333</v>
      </c>
      <c r="H13" s="1">
        <v>0.0</v>
      </c>
      <c r="I13" s="1">
        <v>1213966.04765115</v>
      </c>
      <c r="J13" s="1">
        <v>1506559.93706254</v>
      </c>
      <c r="K13" s="1">
        <v>0.393311023300899</v>
      </c>
      <c r="L13" s="1">
        <v>0.0</v>
      </c>
      <c r="M13" s="1">
        <v>0.290002356608676</v>
      </c>
      <c r="N13" s="1">
        <v>0.465076556494494</v>
      </c>
      <c r="O13" s="1">
        <v>0.0</v>
      </c>
      <c r="P13" s="1">
        <v>0.0</v>
      </c>
      <c r="Q13" s="1">
        <v>0.666666666666666</v>
      </c>
      <c r="R13" s="1">
        <v>0.0</v>
      </c>
      <c r="S13" s="1">
        <v>1308502.9184374</v>
      </c>
      <c r="T13" s="1">
        <v>1623883.64297395</v>
      </c>
      <c r="V13" s="3">
        <f t="shared" si="1"/>
        <v>-0.3333333333</v>
      </c>
      <c r="W13" s="3">
        <f t="shared" si="2"/>
        <v>-1</v>
      </c>
      <c r="X13" s="3">
        <f t="shared" si="3"/>
        <v>0.3333333333</v>
      </c>
      <c r="Y13" s="3">
        <f t="shared" si="4"/>
        <v>13.5</v>
      </c>
      <c r="Z13" s="3">
        <f t="shared" si="5"/>
        <v>-13.5</v>
      </c>
      <c r="AA13" s="3">
        <f t="shared" si="6"/>
        <v>14</v>
      </c>
      <c r="AB13" s="3">
        <f t="shared" si="7"/>
        <v>38</v>
      </c>
      <c r="AC13" s="3">
        <f t="shared" si="8"/>
        <v>45</v>
      </c>
      <c r="AD13" s="3">
        <f t="shared" si="9"/>
        <v>11</v>
      </c>
      <c r="AE13" s="3">
        <f t="shared" si="10"/>
        <v>17.5</v>
      </c>
      <c r="AF13" s="3">
        <f t="shared" si="11"/>
        <v>43.5</v>
      </c>
    </row>
    <row r="14">
      <c r="A14" s="1">
        <v>0.420804592558849</v>
      </c>
      <c r="B14" s="1">
        <v>0.0</v>
      </c>
      <c r="C14" s="1">
        <v>0.127485734923371</v>
      </c>
      <c r="D14" s="1">
        <v>0.20073272181295</v>
      </c>
      <c r="E14" s="1">
        <v>0.0</v>
      </c>
      <c r="F14" s="1">
        <v>21696.0087327744</v>
      </c>
      <c r="G14" s="1">
        <v>0.6</v>
      </c>
      <c r="H14" s="1">
        <v>0.0</v>
      </c>
      <c r="I14" s="1">
        <v>1264623.91624247</v>
      </c>
      <c r="J14" s="1">
        <v>1524407.6244057</v>
      </c>
      <c r="K14" s="1">
        <v>0.356651242646532</v>
      </c>
      <c r="L14" s="1">
        <v>0.109558310225116</v>
      </c>
      <c r="M14" s="1">
        <v>0.116548526306992</v>
      </c>
      <c r="N14" s="1">
        <v>0.326666036035012</v>
      </c>
      <c r="O14" s="1">
        <v>0.328674930675348</v>
      </c>
      <c r="P14" s="1">
        <v>47042.5333560655</v>
      </c>
      <c r="Q14" s="1">
        <v>0.4</v>
      </c>
      <c r="R14" s="1">
        <v>0.0</v>
      </c>
      <c r="S14" s="1">
        <v>1252890.43211244</v>
      </c>
      <c r="T14" s="1">
        <v>1510263.69762446</v>
      </c>
      <c r="V14" s="3">
        <f t="shared" si="1"/>
        <v>0.2</v>
      </c>
      <c r="W14" s="3">
        <f t="shared" si="2"/>
        <v>1</v>
      </c>
      <c r="X14" s="3">
        <f t="shared" si="3"/>
        <v>0.2</v>
      </c>
      <c r="Y14" s="3">
        <f t="shared" si="4"/>
        <v>6.5</v>
      </c>
      <c r="Z14" s="3">
        <f t="shared" si="5"/>
        <v>6.5</v>
      </c>
      <c r="AA14" s="3">
        <f t="shared" si="6"/>
        <v>42</v>
      </c>
      <c r="AB14" s="3">
        <f t="shared" si="7"/>
        <v>33</v>
      </c>
      <c r="AC14" s="3">
        <f t="shared" si="8"/>
        <v>11</v>
      </c>
      <c r="AD14" s="3">
        <f t="shared" si="9"/>
        <v>38</v>
      </c>
      <c r="AE14" s="3">
        <f t="shared" si="10"/>
        <v>36.5</v>
      </c>
      <c r="AF14" s="3">
        <f t="shared" si="11"/>
        <v>24.5</v>
      </c>
    </row>
    <row r="15">
      <c r="A15" s="1">
        <v>0.216421870538116</v>
      </c>
      <c r="B15" s="1">
        <v>0.0405171020720505</v>
      </c>
      <c r="C15" s="1">
        <v>0.0302785592470723</v>
      </c>
      <c r="D15" s="1">
        <v>0.211212612606797</v>
      </c>
      <c r="E15" s="1">
        <v>0.283619714504353</v>
      </c>
      <c r="F15" s="1">
        <v>53142.2875973322</v>
      </c>
      <c r="G15" s="1">
        <v>0.75</v>
      </c>
      <c r="H15" s="1">
        <v>0.0</v>
      </c>
      <c r="I15" s="1">
        <v>1180847.28465336</v>
      </c>
      <c r="J15" s="1">
        <v>1538792.90583734</v>
      </c>
      <c r="K15" s="1">
        <v>0.151663671074671</v>
      </c>
      <c r="L15" s="1">
        <v>0.123550863486522</v>
      </c>
      <c r="M15" s="1">
        <v>0.111043141339109</v>
      </c>
      <c r="N15" s="1">
        <v>0.190738603660822</v>
      </c>
      <c r="O15" s="1">
        <v>0.580253975451678</v>
      </c>
      <c r="P15" s="1">
        <v>44224.1290442719</v>
      </c>
      <c r="Q15" s="1">
        <v>0.25</v>
      </c>
      <c r="R15" s="1">
        <v>0.0</v>
      </c>
      <c r="S15" s="1">
        <v>1215788.51112219</v>
      </c>
      <c r="T15" s="1">
        <v>1584326.28785698</v>
      </c>
      <c r="V15" s="3">
        <f t="shared" si="1"/>
        <v>0.5</v>
      </c>
      <c r="W15" s="3">
        <f t="shared" si="2"/>
        <v>1</v>
      </c>
      <c r="X15" s="3">
        <f t="shared" si="3"/>
        <v>0.5</v>
      </c>
      <c r="Y15" s="3">
        <f t="shared" si="4"/>
        <v>22.5</v>
      </c>
      <c r="Z15" s="3">
        <f t="shared" si="5"/>
        <v>22.5</v>
      </c>
      <c r="AA15" s="3">
        <f t="shared" si="6"/>
        <v>21</v>
      </c>
      <c r="AB15" s="3">
        <f t="shared" si="7"/>
        <v>16</v>
      </c>
      <c r="AC15" s="3">
        <f t="shared" si="8"/>
        <v>24</v>
      </c>
      <c r="AD15" s="3">
        <f t="shared" si="9"/>
        <v>39</v>
      </c>
      <c r="AE15" s="3">
        <f t="shared" si="10"/>
        <v>52.5</v>
      </c>
      <c r="AF15" s="3">
        <f t="shared" si="11"/>
        <v>8.5</v>
      </c>
    </row>
    <row r="16">
      <c r="A16" s="1">
        <v>0.685298142400601</v>
      </c>
      <c r="B16" s="1">
        <v>0.338358219123539</v>
      </c>
      <c r="C16" s="1">
        <v>0.31521602245053</v>
      </c>
      <c r="D16" s="1">
        <v>0.148831240204209</v>
      </c>
      <c r="E16" s="1">
        <v>1.01507465737062</v>
      </c>
      <c r="F16" s="1">
        <v>101305.132039179</v>
      </c>
      <c r="G16" s="1">
        <v>0.4</v>
      </c>
      <c r="H16" s="1">
        <v>0.0</v>
      </c>
      <c r="I16" s="1">
        <v>1064663.55941968</v>
      </c>
      <c r="J16" s="1">
        <v>1201622.85377451</v>
      </c>
      <c r="K16" s="1">
        <v>0.321438734029474</v>
      </c>
      <c r="L16" s="1">
        <v>0.0</v>
      </c>
      <c r="M16" s="1">
        <v>0.172114382434558</v>
      </c>
      <c r="N16" s="1">
        <v>0.509257911209183</v>
      </c>
      <c r="O16" s="1">
        <v>0.0</v>
      </c>
      <c r="P16" s="1">
        <v>23387.2581901326</v>
      </c>
      <c r="Q16" s="1">
        <v>0.6</v>
      </c>
      <c r="R16" s="1">
        <v>0.0</v>
      </c>
      <c r="S16" s="1">
        <v>1056265.59221315</v>
      </c>
      <c r="T16" s="1">
        <v>1192144.81911486</v>
      </c>
      <c r="V16" s="3">
        <f t="shared" si="1"/>
        <v>-0.2</v>
      </c>
      <c r="W16" s="3">
        <f t="shared" si="2"/>
        <v>-1</v>
      </c>
      <c r="X16" s="3">
        <f t="shared" si="3"/>
        <v>0.2</v>
      </c>
      <c r="Y16" s="3">
        <f t="shared" si="4"/>
        <v>6.5</v>
      </c>
      <c r="Z16" s="3">
        <f t="shared" si="5"/>
        <v>-6.5</v>
      </c>
      <c r="AA16" s="3">
        <f t="shared" si="6"/>
        <v>57</v>
      </c>
      <c r="AB16" s="3">
        <f t="shared" si="7"/>
        <v>30</v>
      </c>
      <c r="AC16" s="3">
        <f t="shared" si="8"/>
        <v>50</v>
      </c>
      <c r="AD16" s="3">
        <f t="shared" si="9"/>
        <v>11</v>
      </c>
      <c r="AE16" s="3">
        <f t="shared" si="10"/>
        <v>24.5</v>
      </c>
      <c r="AF16" s="3">
        <f t="shared" si="11"/>
        <v>36.5</v>
      </c>
    </row>
    <row r="17">
      <c r="A17" s="1">
        <v>0.224110536090159</v>
      </c>
      <c r="B17" s="1">
        <v>0.0854697558015615</v>
      </c>
      <c r="C17" s="1">
        <v>0.190839627529535</v>
      </c>
      <c r="D17" s="1">
        <v>0.374685432616865</v>
      </c>
      <c r="E17" s="1">
        <v>0.256409267404684</v>
      </c>
      <c r="F17" s="1">
        <v>35902.9143279442</v>
      </c>
      <c r="G17" s="1">
        <v>0.333333333333333</v>
      </c>
      <c r="H17" s="1">
        <v>0.0</v>
      </c>
      <c r="I17" s="1">
        <v>598382.369843342</v>
      </c>
      <c r="J17" s="1">
        <v>763017.085761487</v>
      </c>
      <c r="K17" s="1">
        <v>0.246052213299251</v>
      </c>
      <c r="L17" s="1">
        <v>0.076767674514148</v>
      </c>
      <c r="M17" s="1">
        <v>0.0600350619944179</v>
      </c>
      <c r="N17" s="1">
        <v>0.155533566934169</v>
      </c>
      <c r="O17" s="1">
        <v>0.413201018031945</v>
      </c>
      <c r="P17" s="1">
        <v>21660.7452308443</v>
      </c>
      <c r="Q17" s="1">
        <v>0.666666666666666</v>
      </c>
      <c r="R17" s="1">
        <v>0.0</v>
      </c>
      <c r="S17" s="1">
        <v>577016.786247253</v>
      </c>
      <c r="T17" s="1">
        <v>735773.474631383</v>
      </c>
      <c r="V17" s="3">
        <f t="shared" si="1"/>
        <v>-0.3333333333</v>
      </c>
      <c r="W17" s="3">
        <f t="shared" si="2"/>
        <v>-1</v>
      </c>
      <c r="X17" s="3">
        <f t="shared" si="3"/>
        <v>0.3333333333</v>
      </c>
      <c r="Y17" s="3">
        <f t="shared" si="4"/>
        <v>13.5</v>
      </c>
      <c r="Z17" s="3">
        <f t="shared" si="5"/>
        <v>-13.5</v>
      </c>
      <c r="AA17" s="3">
        <f t="shared" si="6"/>
        <v>24</v>
      </c>
      <c r="AB17" s="3">
        <f t="shared" si="7"/>
        <v>26</v>
      </c>
      <c r="AC17" s="3">
        <f t="shared" si="8"/>
        <v>36</v>
      </c>
      <c r="AD17" s="3">
        <f t="shared" si="9"/>
        <v>34</v>
      </c>
      <c r="AE17" s="3">
        <f t="shared" si="10"/>
        <v>17.5</v>
      </c>
      <c r="AF17" s="3">
        <f t="shared" si="11"/>
        <v>43.5</v>
      </c>
    </row>
    <row r="18">
      <c r="A18" s="1">
        <v>0.0865363036543024</v>
      </c>
      <c r="B18" s="1">
        <v>2.38387216751258</v>
      </c>
      <c r="C18" s="1">
        <v>0.27428025485861</v>
      </c>
      <c r="D18" s="1">
        <v>0.747852202700168</v>
      </c>
      <c r="E18" s="1">
        <v>8.92935228366101</v>
      </c>
      <c r="F18" s="1">
        <v>913.050519893486</v>
      </c>
      <c r="G18" s="1">
        <v>0.666666666666666</v>
      </c>
      <c r="H18" s="1">
        <v>0.0</v>
      </c>
      <c r="I18" s="1">
        <v>1124230.93067048</v>
      </c>
      <c r="J18" s="1">
        <v>1515950.63729906</v>
      </c>
      <c r="K18" s="1">
        <v>0.00289964992255378</v>
      </c>
      <c r="L18" s="1">
        <v>0.166405397912141</v>
      </c>
      <c r="M18" s="1">
        <v>0.446132525982909</v>
      </c>
      <c r="N18" s="1">
        <v>0.985500558699283</v>
      </c>
      <c r="O18" s="1">
        <v>0.332810795824283</v>
      </c>
      <c r="P18" s="1">
        <v>0.0</v>
      </c>
      <c r="Q18" s="1">
        <v>0.333333333333333</v>
      </c>
      <c r="R18" s="1">
        <v>0.0</v>
      </c>
      <c r="S18" s="1">
        <v>1122303.30635584</v>
      </c>
      <c r="T18" s="1">
        <v>1513350.97313936</v>
      </c>
      <c r="V18" s="3">
        <f t="shared" si="1"/>
        <v>0.3333333333</v>
      </c>
      <c r="W18" s="3">
        <f t="shared" si="2"/>
        <v>1</v>
      </c>
      <c r="X18" s="3">
        <f t="shared" si="3"/>
        <v>0.3333333333</v>
      </c>
      <c r="Y18" s="3">
        <f t="shared" si="4"/>
        <v>13.5</v>
      </c>
      <c r="Z18" s="3">
        <f t="shared" si="5"/>
        <v>13.5</v>
      </c>
      <c r="AA18" s="3">
        <f t="shared" si="6"/>
        <v>11</v>
      </c>
      <c r="AB18" s="3">
        <f t="shared" si="7"/>
        <v>6</v>
      </c>
      <c r="AC18" s="3">
        <f t="shared" si="8"/>
        <v>60</v>
      </c>
      <c r="AD18" s="3">
        <f t="shared" si="9"/>
        <v>44</v>
      </c>
      <c r="AE18" s="3">
        <f t="shared" si="10"/>
        <v>43.5</v>
      </c>
      <c r="AF18" s="3">
        <f t="shared" si="11"/>
        <v>17.5</v>
      </c>
    </row>
    <row r="19">
      <c r="A19" s="1">
        <v>0.20517655932891</v>
      </c>
      <c r="B19" s="1">
        <v>0.103510465860906</v>
      </c>
      <c r="C19" s="1">
        <v>0.160901278067114</v>
      </c>
      <c r="D19" s="1">
        <v>0.361747595751524</v>
      </c>
      <c r="E19" s="1">
        <v>0.431112697271152</v>
      </c>
      <c r="F19" s="1">
        <v>47902.6200180083</v>
      </c>
      <c r="G19" s="1">
        <v>0.333333333333333</v>
      </c>
      <c r="H19" s="1">
        <v>0.0</v>
      </c>
      <c r="I19" s="1">
        <v>1212375.43545352</v>
      </c>
      <c r="J19" s="1">
        <v>1544111.75898908</v>
      </c>
      <c r="K19" s="1">
        <v>0.329078751689845</v>
      </c>
      <c r="L19" s="1">
        <v>0.0</v>
      </c>
      <c r="M19" s="1">
        <v>0.0501779724509755</v>
      </c>
      <c r="N19" s="1">
        <v>0.154513662498425</v>
      </c>
      <c r="O19" s="1">
        <v>0.0</v>
      </c>
      <c r="P19" s="1">
        <v>91540.9776876156</v>
      </c>
      <c r="Q19" s="1">
        <v>0.666666666666666</v>
      </c>
      <c r="R19" s="1">
        <v>0.0</v>
      </c>
      <c r="S19" s="1">
        <v>1166546.57293815</v>
      </c>
      <c r="T19" s="1">
        <v>1485742.30036888</v>
      </c>
      <c r="V19" s="3">
        <f t="shared" si="1"/>
        <v>-0.3333333333</v>
      </c>
      <c r="W19" s="3">
        <f t="shared" si="2"/>
        <v>-1</v>
      </c>
      <c r="X19" s="3">
        <f t="shared" si="3"/>
        <v>0.3333333333</v>
      </c>
      <c r="Y19" s="3">
        <f t="shared" si="4"/>
        <v>13.5</v>
      </c>
      <c r="Z19" s="3">
        <f t="shared" si="5"/>
        <v>-13.5</v>
      </c>
      <c r="AA19" s="3">
        <f t="shared" si="6"/>
        <v>19</v>
      </c>
      <c r="AB19" s="3">
        <f t="shared" si="7"/>
        <v>31</v>
      </c>
      <c r="AC19" s="3">
        <f t="shared" si="8"/>
        <v>37</v>
      </c>
      <c r="AD19" s="3">
        <f t="shared" si="9"/>
        <v>11</v>
      </c>
      <c r="AE19" s="3">
        <f t="shared" si="10"/>
        <v>17.5</v>
      </c>
      <c r="AF19" s="3">
        <f t="shared" si="11"/>
        <v>43.5</v>
      </c>
    </row>
    <row r="20">
      <c r="A20" s="1">
        <v>0.40958091277605</v>
      </c>
      <c r="B20" s="1">
        <v>0.0</v>
      </c>
      <c r="C20" s="1">
        <v>0.162016708179623</v>
      </c>
      <c r="D20" s="1">
        <v>0.332328378808767</v>
      </c>
      <c r="E20" s="1">
        <v>0.0</v>
      </c>
      <c r="F20" s="1">
        <v>50616.0524549457</v>
      </c>
      <c r="G20" s="1">
        <v>0.571428571428571</v>
      </c>
      <c r="H20" s="1">
        <v>0.0</v>
      </c>
      <c r="I20" s="1">
        <v>1131066.90045002</v>
      </c>
      <c r="J20" s="1">
        <v>1358488.91853083</v>
      </c>
      <c r="K20" s="1">
        <v>0.380988932003368</v>
      </c>
      <c r="L20" s="1">
        <v>0.04398421388141</v>
      </c>
      <c r="M20" s="1">
        <v>0.0702942665381817</v>
      </c>
      <c r="N20" s="1">
        <v>0.243478354344047</v>
      </c>
      <c r="O20" s="1">
        <v>0.248871831715927</v>
      </c>
      <c r="P20" s="1">
        <v>20797.4219393452</v>
      </c>
      <c r="Q20" s="1">
        <v>0.428571428571428</v>
      </c>
      <c r="R20" s="1">
        <v>0.0</v>
      </c>
      <c r="S20" s="1">
        <v>1087976.52079506</v>
      </c>
      <c r="T20" s="1">
        <v>1306734.21700795</v>
      </c>
      <c r="V20" s="3">
        <f t="shared" si="1"/>
        <v>0.1428571429</v>
      </c>
      <c r="W20" s="3">
        <f t="shared" si="2"/>
        <v>1</v>
      </c>
      <c r="X20" s="3">
        <f t="shared" si="3"/>
        <v>0.1428571429</v>
      </c>
      <c r="Y20" s="3">
        <f t="shared" si="4"/>
        <v>4</v>
      </c>
      <c r="Z20" s="3">
        <f t="shared" si="5"/>
        <v>4</v>
      </c>
      <c r="AA20" s="3">
        <f t="shared" si="6"/>
        <v>40</v>
      </c>
      <c r="AB20" s="3">
        <f t="shared" si="7"/>
        <v>35</v>
      </c>
      <c r="AC20" s="3">
        <f t="shared" si="8"/>
        <v>11</v>
      </c>
      <c r="AD20" s="3">
        <f t="shared" si="9"/>
        <v>26</v>
      </c>
      <c r="AE20" s="3">
        <f t="shared" si="10"/>
        <v>34</v>
      </c>
      <c r="AF20" s="3">
        <f t="shared" si="11"/>
        <v>27</v>
      </c>
    </row>
    <row r="21">
      <c r="A21" s="1">
        <v>0.556132964049042</v>
      </c>
      <c r="B21" s="1">
        <v>0.0</v>
      </c>
      <c r="C21" s="1">
        <v>0.125535984385108</v>
      </c>
      <c r="D21" s="1">
        <v>0.248475421213427</v>
      </c>
      <c r="E21" s="1">
        <v>0.0</v>
      </c>
      <c r="F21" s="1">
        <v>11723.5957488717</v>
      </c>
      <c r="G21" s="1">
        <v>0.6</v>
      </c>
      <c r="H21" s="1">
        <v>0.0</v>
      </c>
      <c r="I21" s="1">
        <v>1189432.12160648</v>
      </c>
      <c r="J21" s="1">
        <v>1373737.8024859</v>
      </c>
      <c r="K21" s="1">
        <v>0.556218769787159</v>
      </c>
      <c r="L21" s="1">
        <v>0.0598370979852094</v>
      </c>
      <c r="M21" s="1">
        <v>0.152598375206528</v>
      </c>
      <c r="N21" s="1">
        <v>0.211949566418796</v>
      </c>
      <c r="O21" s="1">
        <v>0.262839646510342</v>
      </c>
      <c r="P21" s="1">
        <v>35260.5715671701</v>
      </c>
      <c r="Q21" s="1">
        <v>0.4</v>
      </c>
      <c r="R21" s="1">
        <v>0.0</v>
      </c>
      <c r="S21" s="1">
        <v>1209316.02365728</v>
      </c>
      <c r="T21" s="1">
        <v>1396702.93184265</v>
      </c>
      <c r="V21" s="3">
        <f t="shared" si="1"/>
        <v>0.2</v>
      </c>
      <c r="W21" s="3">
        <f t="shared" si="2"/>
        <v>1</v>
      </c>
      <c r="X21" s="3">
        <f t="shared" si="3"/>
        <v>0.2</v>
      </c>
      <c r="Y21" s="3">
        <f t="shared" si="4"/>
        <v>6.5</v>
      </c>
      <c r="Z21" s="3">
        <f t="shared" si="5"/>
        <v>6.5</v>
      </c>
      <c r="AA21" s="3">
        <f t="shared" si="6"/>
        <v>52</v>
      </c>
      <c r="AB21" s="3">
        <f t="shared" si="7"/>
        <v>53</v>
      </c>
      <c r="AC21" s="3">
        <f t="shared" si="8"/>
        <v>11</v>
      </c>
      <c r="AD21" s="3">
        <f t="shared" si="9"/>
        <v>28</v>
      </c>
      <c r="AE21" s="3">
        <f t="shared" si="10"/>
        <v>36.5</v>
      </c>
      <c r="AF21" s="3">
        <f t="shared" si="11"/>
        <v>24.5</v>
      </c>
    </row>
    <row r="22">
      <c r="A22" s="1">
        <v>0.368192232565055</v>
      </c>
      <c r="B22" s="1">
        <v>0.0402519004611743</v>
      </c>
      <c r="C22" s="1">
        <v>0.143931369407961</v>
      </c>
      <c r="D22" s="1">
        <v>0.248213010017059</v>
      </c>
      <c r="E22" s="1">
        <v>0.120755701383522</v>
      </c>
      <c r="F22" s="1">
        <v>103964.42218794</v>
      </c>
      <c r="G22" s="1">
        <v>0.285714285714285</v>
      </c>
      <c r="H22" s="1">
        <v>0.0</v>
      </c>
      <c r="I22" s="1">
        <v>1285542.03423207</v>
      </c>
      <c r="J22" s="1">
        <v>1539381.80523369</v>
      </c>
      <c r="K22" s="1">
        <v>0.534350399697019</v>
      </c>
      <c r="L22" s="1">
        <v>0.0</v>
      </c>
      <c r="M22" s="1">
        <v>0.116806672532491</v>
      </c>
      <c r="N22" s="1">
        <v>0.347357200266336</v>
      </c>
      <c r="O22" s="1">
        <v>0.0</v>
      </c>
      <c r="P22" s="1">
        <v>48200.2531320585</v>
      </c>
      <c r="Q22" s="1">
        <v>0.714285714285714</v>
      </c>
      <c r="R22" s="1">
        <v>0.0</v>
      </c>
      <c r="S22" s="1">
        <v>1351175.85362122</v>
      </c>
      <c r="T22" s="1">
        <v>1617976.16511955</v>
      </c>
      <c r="V22" s="3">
        <f t="shared" si="1"/>
        <v>-0.4285714286</v>
      </c>
      <c r="W22" s="3">
        <f t="shared" si="2"/>
        <v>-1</v>
      </c>
      <c r="X22" s="3">
        <f t="shared" si="3"/>
        <v>0.4285714286</v>
      </c>
      <c r="Y22" s="3">
        <f t="shared" si="4"/>
        <v>19.5</v>
      </c>
      <c r="Z22" s="3">
        <f t="shared" si="5"/>
        <v>-19.5</v>
      </c>
      <c r="AA22" s="3">
        <f t="shared" si="6"/>
        <v>34</v>
      </c>
      <c r="AB22" s="3">
        <f t="shared" si="7"/>
        <v>51</v>
      </c>
      <c r="AC22" s="3">
        <f t="shared" si="8"/>
        <v>23</v>
      </c>
      <c r="AD22" s="3">
        <f t="shared" si="9"/>
        <v>11</v>
      </c>
      <c r="AE22" s="3">
        <f t="shared" si="10"/>
        <v>11.5</v>
      </c>
      <c r="AF22" s="3">
        <f t="shared" si="11"/>
        <v>49.5</v>
      </c>
    </row>
    <row r="23">
      <c r="A23" s="1">
        <v>0.385677112347768</v>
      </c>
      <c r="B23" s="1">
        <v>0.0</v>
      </c>
      <c r="C23" s="1">
        <v>0.00214543189677454</v>
      </c>
      <c r="D23" s="1">
        <v>0.00645635097880747</v>
      </c>
      <c r="E23" s="1">
        <v>0.0</v>
      </c>
      <c r="F23" s="1">
        <v>43836.7649830389</v>
      </c>
      <c r="G23" s="1">
        <v>0.857142857142857</v>
      </c>
      <c r="H23" s="1">
        <v>0.0</v>
      </c>
      <c r="I23" s="1">
        <v>747659.216387262</v>
      </c>
      <c r="J23" s="1">
        <v>942578.859862125</v>
      </c>
      <c r="K23" s="1">
        <v>0.206315401098807</v>
      </c>
      <c r="L23" s="1">
        <v>0.142114249804161</v>
      </c>
      <c r="M23" s="1">
        <v>0.185634167636075</v>
      </c>
      <c r="N23" s="1">
        <v>0.444520072220036</v>
      </c>
      <c r="O23" s="1">
        <v>0.53654532036181</v>
      </c>
      <c r="P23" s="1">
        <v>33468.0554937787</v>
      </c>
      <c r="Q23" s="1">
        <v>0.142857142857142</v>
      </c>
      <c r="R23" s="1">
        <v>0.0</v>
      </c>
      <c r="S23" s="1">
        <v>799100.63677839</v>
      </c>
      <c r="T23" s="1">
        <v>1007431.71820931</v>
      </c>
      <c r="V23" s="3">
        <f t="shared" si="1"/>
        <v>0.7142857143</v>
      </c>
      <c r="W23" s="3">
        <f t="shared" si="2"/>
        <v>1</v>
      </c>
      <c r="X23" s="3">
        <f t="shared" si="3"/>
        <v>0.7142857143</v>
      </c>
      <c r="Y23" s="3">
        <f t="shared" si="4"/>
        <v>29.5</v>
      </c>
      <c r="Z23" s="3">
        <f t="shared" si="5"/>
        <v>29.5</v>
      </c>
      <c r="AA23" s="3">
        <f t="shared" si="6"/>
        <v>36</v>
      </c>
      <c r="AB23" s="3">
        <f t="shared" si="7"/>
        <v>20</v>
      </c>
      <c r="AC23" s="3">
        <f t="shared" si="8"/>
        <v>11</v>
      </c>
      <c r="AD23" s="3">
        <f t="shared" si="9"/>
        <v>42</v>
      </c>
      <c r="AE23" s="3">
        <f t="shared" si="10"/>
        <v>59.5</v>
      </c>
      <c r="AF23" s="3">
        <f t="shared" si="11"/>
        <v>1.5</v>
      </c>
    </row>
    <row r="24">
      <c r="A24" s="1">
        <v>0.390816493996331</v>
      </c>
      <c r="B24" s="1">
        <v>0.198083515971621</v>
      </c>
      <c r="C24" s="1">
        <v>0.232169376379363</v>
      </c>
      <c r="D24" s="1">
        <v>0.350007297077182</v>
      </c>
      <c r="E24" s="1">
        <v>0.857216559370194</v>
      </c>
      <c r="F24" s="1">
        <v>26823.3173781831</v>
      </c>
      <c r="G24" s="1">
        <v>0.142857142857142</v>
      </c>
      <c r="H24" s="1">
        <v>0.0</v>
      </c>
      <c r="I24" s="1">
        <v>1430200.6905196</v>
      </c>
      <c r="J24" s="1">
        <v>1686515.96110214</v>
      </c>
      <c r="K24" s="1">
        <v>0.592219478406808</v>
      </c>
      <c r="L24" s="1">
        <v>0.0</v>
      </c>
      <c r="M24" s="1">
        <v>0.0169707203248104</v>
      </c>
      <c r="N24" s="1">
        <v>0.0716108428644305</v>
      </c>
      <c r="O24" s="1">
        <v>0.0</v>
      </c>
      <c r="P24" s="1">
        <v>34884.6371516787</v>
      </c>
      <c r="Q24" s="1">
        <v>0.857142857142857</v>
      </c>
      <c r="R24" s="1">
        <v>0.0</v>
      </c>
      <c r="S24" s="1">
        <v>1422265.15900898</v>
      </c>
      <c r="T24" s="1">
        <v>1677158.45294088</v>
      </c>
      <c r="V24" s="3">
        <f t="shared" si="1"/>
        <v>-0.7142857143</v>
      </c>
      <c r="W24" s="3">
        <f t="shared" si="2"/>
        <v>-1</v>
      </c>
      <c r="X24" s="3">
        <f t="shared" si="3"/>
        <v>0.7142857143</v>
      </c>
      <c r="Y24" s="3">
        <f t="shared" si="4"/>
        <v>29.5</v>
      </c>
      <c r="Z24" s="3">
        <f t="shared" si="5"/>
        <v>-29.5</v>
      </c>
      <c r="AA24" s="3">
        <f t="shared" si="6"/>
        <v>37</v>
      </c>
      <c r="AB24" s="3">
        <f t="shared" si="7"/>
        <v>56</v>
      </c>
      <c r="AC24" s="3">
        <f t="shared" si="8"/>
        <v>46</v>
      </c>
      <c r="AD24" s="3">
        <f t="shared" si="9"/>
        <v>11</v>
      </c>
      <c r="AE24" s="3">
        <f t="shared" si="10"/>
        <v>1.5</v>
      </c>
      <c r="AF24" s="3">
        <f t="shared" si="11"/>
        <v>59.5</v>
      </c>
    </row>
    <row r="25">
      <c r="A25" s="1">
        <v>0.217307226760752</v>
      </c>
      <c r="B25" s="1">
        <v>1.20876247313409</v>
      </c>
      <c r="C25" s="1">
        <v>0.213120447335109</v>
      </c>
      <c r="D25" s="1">
        <v>0.494222662773126</v>
      </c>
      <c r="E25" s="1">
        <v>6.94790535994234</v>
      </c>
      <c r="F25" s="1">
        <v>41727.7623021366</v>
      </c>
      <c r="G25" s="1">
        <v>0.5</v>
      </c>
      <c r="H25" s="1">
        <v>0.0</v>
      </c>
      <c r="I25" s="1">
        <v>1133994.63480898</v>
      </c>
      <c r="J25" s="1">
        <v>1467572.63182819</v>
      </c>
      <c r="K25" s="1">
        <v>0.0230276889531362</v>
      </c>
      <c r="L25" s="1">
        <v>0.0</v>
      </c>
      <c r="M25" s="1">
        <v>0.324579185562083</v>
      </c>
      <c r="N25" s="1">
        <v>0.958156615410972</v>
      </c>
      <c r="O25" s="1">
        <v>0.0</v>
      </c>
      <c r="P25" s="1">
        <v>47780.0413984115</v>
      </c>
      <c r="Q25" s="1">
        <v>0.5</v>
      </c>
      <c r="R25" s="1">
        <v>0.0</v>
      </c>
      <c r="S25" s="1">
        <v>1070807.64112673</v>
      </c>
      <c r="T25" s="1">
        <v>1385797.27401344</v>
      </c>
      <c r="V25" s="3">
        <f t="shared" si="1"/>
        <v>0</v>
      </c>
      <c r="W25" s="3">
        <f t="shared" si="2"/>
        <v>-1</v>
      </c>
      <c r="X25" s="3">
        <f t="shared" si="3"/>
        <v>0</v>
      </c>
      <c r="Y25" s="3">
        <f t="shared" si="4"/>
        <v>2</v>
      </c>
      <c r="Z25" s="3">
        <f t="shared" si="5"/>
        <v>-2</v>
      </c>
      <c r="AA25" s="3">
        <f t="shared" si="6"/>
        <v>22</v>
      </c>
      <c r="AB25" s="3">
        <f t="shared" si="7"/>
        <v>9</v>
      </c>
      <c r="AC25" s="3">
        <f t="shared" si="8"/>
        <v>59</v>
      </c>
      <c r="AD25" s="3">
        <f t="shared" si="9"/>
        <v>11</v>
      </c>
      <c r="AE25" s="3">
        <f t="shared" si="10"/>
        <v>30.5</v>
      </c>
      <c r="AF25" s="3">
        <f t="shared" si="11"/>
        <v>30.5</v>
      </c>
    </row>
    <row r="26">
      <c r="A26" s="1">
        <v>0.135434534854541</v>
      </c>
      <c r="B26" s="1">
        <v>0.509923353813745</v>
      </c>
      <c r="C26" s="1">
        <v>0.250733130407827</v>
      </c>
      <c r="D26" s="1">
        <v>0.646997356649694</v>
      </c>
      <c r="E26" s="1">
        <v>1.79559067491575</v>
      </c>
      <c r="F26" s="1">
        <v>9469.93616713965</v>
      </c>
      <c r="G26" s="1">
        <v>0.666666666666666</v>
      </c>
      <c r="H26" s="1">
        <v>0.0</v>
      </c>
      <c r="I26" s="1">
        <v>775589.44992011</v>
      </c>
      <c r="J26" s="1">
        <v>1029713.06550354</v>
      </c>
      <c r="K26" s="1">
        <v>0.0</v>
      </c>
      <c r="L26" s="1">
        <v>0.686541163833622</v>
      </c>
      <c r="M26" s="1">
        <v>0.629312661120875</v>
      </c>
      <c r="N26" s="1">
        <v>0.989581060419359</v>
      </c>
      <c r="O26" s="1">
        <v>2.07871340480755</v>
      </c>
      <c r="P26" s="1">
        <v>55818.835285298</v>
      </c>
      <c r="Q26" s="1">
        <v>0.333333333333333</v>
      </c>
      <c r="R26" s="1">
        <v>0.0</v>
      </c>
      <c r="S26" s="1">
        <v>760762.247400856</v>
      </c>
      <c r="T26" s="1">
        <v>1010027.23969745</v>
      </c>
      <c r="V26" s="3">
        <f t="shared" si="1"/>
        <v>0.3333333333</v>
      </c>
      <c r="W26" s="3">
        <f t="shared" si="2"/>
        <v>1</v>
      </c>
      <c r="X26" s="3">
        <f t="shared" si="3"/>
        <v>0.3333333333</v>
      </c>
      <c r="Y26" s="3">
        <f t="shared" si="4"/>
        <v>13.5</v>
      </c>
      <c r="Z26" s="3">
        <f t="shared" si="5"/>
        <v>13.5</v>
      </c>
      <c r="AA26" s="3">
        <f t="shared" si="6"/>
        <v>13</v>
      </c>
      <c r="AB26" s="3">
        <f t="shared" si="7"/>
        <v>3</v>
      </c>
      <c r="AC26" s="3">
        <f t="shared" si="8"/>
        <v>52</v>
      </c>
      <c r="AD26" s="3">
        <f t="shared" si="9"/>
        <v>53</v>
      </c>
      <c r="AE26" s="3">
        <f t="shared" si="10"/>
        <v>43.5</v>
      </c>
      <c r="AF26" s="3">
        <f t="shared" si="11"/>
        <v>17.5</v>
      </c>
    </row>
    <row r="27">
      <c r="A27" s="1">
        <v>0.442395290792104</v>
      </c>
      <c r="B27" s="1">
        <v>0.0</v>
      </c>
      <c r="C27" s="1">
        <v>0.163166596643217</v>
      </c>
      <c r="D27" s="1">
        <v>0.486169520287468</v>
      </c>
      <c r="E27" s="1">
        <v>0.0</v>
      </c>
      <c r="F27" s="1">
        <v>20420.7042317857</v>
      </c>
      <c r="G27" s="1">
        <v>0.666666666666666</v>
      </c>
      <c r="H27" s="1">
        <v>0.0</v>
      </c>
      <c r="I27" s="1">
        <v>1324143.8619625</v>
      </c>
      <c r="J27" s="1">
        <v>1621927.29194096</v>
      </c>
      <c r="K27" s="1">
        <v>0.42234248189746</v>
      </c>
      <c r="L27" s="1">
        <v>0.142594247994494</v>
      </c>
      <c r="M27" s="1">
        <v>0.168623910377359</v>
      </c>
      <c r="N27" s="1">
        <v>0.253154857698426</v>
      </c>
      <c r="O27" s="1">
        <v>0.427782743983482</v>
      </c>
      <c r="P27" s="1">
        <v>64028.2212169319</v>
      </c>
      <c r="Q27" s="1">
        <v>0.333333333333333</v>
      </c>
      <c r="R27" s="1">
        <v>0.0</v>
      </c>
      <c r="S27" s="1">
        <v>1273545.48774485</v>
      </c>
      <c r="T27" s="1">
        <v>1559949.45466196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13.5</v>
      </c>
      <c r="Z27" s="3">
        <f t="shared" si="5"/>
        <v>13.5</v>
      </c>
      <c r="AA27" s="3">
        <f t="shared" si="6"/>
        <v>45</v>
      </c>
      <c r="AB27" s="3">
        <f t="shared" si="7"/>
        <v>43</v>
      </c>
      <c r="AC27" s="3">
        <f t="shared" si="8"/>
        <v>11</v>
      </c>
      <c r="AD27" s="3">
        <f t="shared" si="9"/>
        <v>43</v>
      </c>
      <c r="AE27" s="3">
        <f t="shared" si="10"/>
        <v>43.5</v>
      </c>
      <c r="AF27" s="3">
        <f t="shared" si="11"/>
        <v>17.5</v>
      </c>
    </row>
    <row r="28">
      <c r="A28" s="1">
        <v>0.583672136502066</v>
      </c>
      <c r="B28" s="1">
        <v>0.237995548351304</v>
      </c>
      <c r="C28" s="1">
        <v>0.349117002932434</v>
      </c>
      <c r="D28" s="1">
        <v>0.220745273771349</v>
      </c>
      <c r="E28" s="1">
        <v>0.674138776447269</v>
      </c>
      <c r="F28" s="1">
        <v>83494.3474520687</v>
      </c>
      <c r="G28" s="1">
        <v>0.25</v>
      </c>
      <c r="H28" s="1">
        <v>0.0</v>
      </c>
      <c r="I28" s="1">
        <v>989462.907733201</v>
      </c>
      <c r="J28" s="1">
        <v>1138588.4126674</v>
      </c>
      <c r="K28" s="1">
        <v>0.475333771835115</v>
      </c>
      <c r="L28" s="1">
        <v>0.0791793512073774</v>
      </c>
      <c r="M28" s="1">
        <v>0.0382478198426789</v>
      </c>
      <c r="N28" s="1">
        <v>0.11353168709303</v>
      </c>
      <c r="O28" s="1">
        <v>0.365140945221214</v>
      </c>
      <c r="P28" s="1">
        <v>33830.7731616886</v>
      </c>
      <c r="Q28" s="1">
        <v>0.75</v>
      </c>
      <c r="R28" s="1">
        <v>0.0</v>
      </c>
      <c r="S28" s="1">
        <v>960464.902640302</v>
      </c>
      <c r="T28" s="1">
        <v>1105219.95312549</v>
      </c>
      <c r="V28" s="3">
        <f t="shared" si="1"/>
        <v>-0.5</v>
      </c>
      <c r="W28" s="3">
        <f t="shared" si="2"/>
        <v>-1</v>
      </c>
      <c r="X28" s="3">
        <f t="shared" si="3"/>
        <v>0.5</v>
      </c>
      <c r="Y28" s="3">
        <f t="shared" si="4"/>
        <v>22.5</v>
      </c>
      <c r="Z28" s="3">
        <f t="shared" si="5"/>
        <v>-22.5</v>
      </c>
      <c r="AA28" s="3">
        <f t="shared" si="6"/>
        <v>55</v>
      </c>
      <c r="AB28" s="3">
        <f t="shared" si="7"/>
        <v>49</v>
      </c>
      <c r="AC28" s="3">
        <f t="shared" si="8"/>
        <v>47</v>
      </c>
      <c r="AD28" s="3">
        <f t="shared" si="9"/>
        <v>35</v>
      </c>
      <c r="AE28" s="3">
        <f t="shared" si="10"/>
        <v>8.5</v>
      </c>
      <c r="AF28" s="3">
        <f t="shared" si="11"/>
        <v>52.5</v>
      </c>
    </row>
    <row r="29">
      <c r="A29" s="1">
        <v>0.0</v>
      </c>
      <c r="B29" s="1">
        <v>0.328049106179143</v>
      </c>
      <c r="C29" s="1">
        <v>0.328264771981862</v>
      </c>
      <c r="D29" s="1">
        <v>0.570896930886224</v>
      </c>
      <c r="E29" s="1">
        <v>0.733154078272225</v>
      </c>
      <c r="F29" s="1">
        <v>77727.7798520331</v>
      </c>
      <c r="G29" s="1">
        <v>0.5</v>
      </c>
      <c r="H29" s="1">
        <v>0.0</v>
      </c>
      <c r="I29" s="1">
        <v>1256793.09974985</v>
      </c>
      <c r="J29" s="1">
        <v>1741312.15143707</v>
      </c>
      <c r="K29" s="1">
        <v>0.0</v>
      </c>
      <c r="L29" s="1">
        <v>0.898338835226108</v>
      </c>
      <c r="M29" s="1">
        <v>0.707106781186547</v>
      </c>
      <c r="N29" s="1">
        <v>1.0</v>
      </c>
      <c r="O29" s="1">
        <v>1.79667767045221</v>
      </c>
      <c r="P29" s="1">
        <v>0.0</v>
      </c>
      <c r="Q29" s="1">
        <v>0.5</v>
      </c>
      <c r="R29" s="1">
        <v>0.0</v>
      </c>
      <c r="S29" s="1">
        <v>1296374.45996349</v>
      </c>
      <c r="T29" s="1">
        <v>1796153.75365339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2</v>
      </c>
      <c r="Z29" s="3">
        <f t="shared" si="5"/>
        <v>-2</v>
      </c>
      <c r="AA29" s="3">
        <f t="shared" si="6"/>
        <v>3</v>
      </c>
      <c r="AB29" s="3">
        <f t="shared" si="7"/>
        <v>3</v>
      </c>
      <c r="AC29" s="3">
        <f t="shared" si="8"/>
        <v>49</v>
      </c>
      <c r="AD29" s="3">
        <f t="shared" si="9"/>
        <v>57</v>
      </c>
      <c r="AE29" s="3">
        <f t="shared" si="10"/>
        <v>30.5</v>
      </c>
      <c r="AF29" s="3">
        <f t="shared" si="11"/>
        <v>30.5</v>
      </c>
    </row>
    <row r="30">
      <c r="A30" s="1">
        <v>0.149385764353127</v>
      </c>
      <c r="B30" s="1">
        <v>0.899699274356437</v>
      </c>
      <c r="C30" s="1">
        <v>0.277271803135555</v>
      </c>
      <c r="D30" s="1">
        <v>0.434100428631282</v>
      </c>
      <c r="E30" s="1">
        <v>4.27565461160249</v>
      </c>
      <c r="F30" s="1">
        <v>15652.0314436948</v>
      </c>
      <c r="G30" s="1">
        <v>0.2</v>
      </c>
      <c r="H30" s="1">
        <v>0.0</v>
      </c>
      <c r="I30" s="1">
        <v>1005014.92529679</v>
      </c>
      <c r="J30" s="1">
        <v>1290207.4302407</v>
      </c>
      <c r="K30" s="1">
        <v>0.188398628140122</v>
      </c>
      <c r="L30" s="1">
        <v>0.0</v>
      </c>
      <c r="M30" s="1">
        <v>0.0671120608463614</v>
      </c>
      <c r="N30" s="1">
        <v>0.234722794303429</v>
      </c>
      <c r="O30" s="1">
        <v>0.0</v>
      </c>
      <c r="P30" s="1">
        <v>28349.4534778557</v>
      </c>
      <c r="Q30" s="1">
        <v>0.8</v>
      </c>
      <c r="R30" s="1">
        <v>0.0</v>
      </c>
      <c r="S30" s="1">
        <v>1003706.9372922</v>
      </c>
      <c r="T30" s="1">
        <v>1288528.58712411</v>
      </c>
      <c r="V30" s="3">
        <f t="shared" si="1"/>
        <v>-0.6</v>
      </c>
      <c r="W30" s="3">
        <f t="shared" si="2"/>
        <v>-1</v>
      </c>
      <c r="X30" s="3">
        <f t="shared" si="3"/>
        <v>0.6</v>
      </c>
      <c r="Y30" s="3">
        <f t="shared" si="4"/>
        <v>26</v>
      </c>
      <c r="Z30" s="3">
        <f t="shared" si="5"/>
        <v>-26</v>
      </c>
      <c r="AA30" s="3">
        <f t="shared" si="6"/>
        <v>15</v>
      </c>
      <c r="AB30" s="3">
        <f t="shared" si="7"/>
        <v>18</v>
      </c>
      <c r="AC30" s="3">
        <f t="shared" si="8"/>
        <v>58</v>
      </c>
      <c r="AD30" s="3">
        <f t="shared" si="9"/>
        <v>11</v>
      </c>
      <c r="AE30" s="3">
        <f t="shared" si="10"/>
        <v>5</v>
      </c>
      <c r="AF30" s="3">
        <f t="shared" si="11"/>
        <v>56</v>
      </c>
    </row>
    <row r="31">
      <c r="A31" s="1">
        <v>0.706175009276853</v>
      </c>
      <c r="B31" s="1">
        <v>0.0435534927239711</v>
      </c>
      <c r="C31" s="1">
        <v>0.0635016907719748</v>
      </c>
      <c r="D31" s="1">
        <v>0.126005658098099</v>
      </c>
      <c r="E31" s="1">
        <v>0.217767463619855</v>
      </c>
      <c r="F31" s="1">
        <v>26713.3180243525</v>
      </c>
      <c r="G31" s="1">
        <v>0.666666666666666</v>
      </c>
      <c r="H31" s="1">
        <v>0.0</v>
      </c>
      <c r="I31" s="1">
        <v>558626.309093465</v>
      </c>
      <c r="J31" s="1">
        <v>619868.481017326</v>
      </c>
      <c r="K31" s="1">
        <v>0.508976058497691</v>
      </c>
      <c r="L31" s="1">
        <v>0.0673689863425513</v>
      </c>
      <c r="M31" s="1">
        <v>0.133715953016322</v>
      </c>
      <c r="N31" s="1">
        <v>0.387326540946232</v>
      </c>
      <c r="O31" s="1">
        <v>0.326661240140696</v>
      </c>
      <c r="P31" s="1">
        <v>29079.2342161031</v>
      </c>
      <c r="Q31" s="1">
        <v>0.333333333333333</v>
      </c>
      <c r="R31" s="1">
        <v>0.0</v>
      </c>
      <c r="S31" s="1">
        <v>554854.204753987</v>
      </c>
      <c r="T31" s="1">
        <v>615682.731487924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13.5</v>
      </c>
      <c r="Z31" s="3">
        <f t="shared" si="5"/>
        <v>13.5</v>
      </c>
      <c r="AA31" s="3">
        <f t="shared" si="6"/>
        <v>58</v>
      </c>
      <c r="AB31" s="3">
        <f t="shared" si="7"/>
        <v>50</v>
      </c>
      <c r="AC31" s="3">
        <f t="shared" si="8"/>
        <v>25</v>
      </c>
      <c r="AD31" s="3">
        <f t="shared" si="9"/>
        <v>31</v>
      </c>
      <c r="AE31" s="3">
        <f t="shared" si="10"/>
        <v>43.5</v>
      </c>
      <c r="AF31" s="3">
        <f t="shared" si="11"/>
        <v>17.5</v>
      </c>
    </row>
    <row r="32">
      <c r="A32">
        <f t="shared" ref="A32:T32" si="12">AVERAGE(A2:A31)</f>
        <v>0.3212946122</v>
      </c>
      <c r="B32">
        <f t="shared" si="12"/>
        <v>0.2693500353</v>
      </c>
      <c r="C32">
        <f t="shared" si="12"/>
        <v>0.1754073459</v>
      </c>
      <c r="D32">
        <f t="shared" si="12"/>
        <v>0.3121452138</v>
      </c>
      <c r="E32">
        <f t="shared" si="12"/>
        <v>1.104995075</v>
      </c>
      <c r="F32">
        <f t="shared" si="12"/>
        <v>43310.9496</v>
      </c>
      <c r="G32">
        <f t="shared" si="12"/>
        <v>0.506984127</v>
      </c>
      <c r="H32">
        <f t="shared" si="12"/>
        <v>0</v>
      </c>
      <c r="I32">
        <f t="shared" si="12"/>
        <v>1005074.453</v>
      </c>
      <c r="J32">
        <f t="shared" si="12"/>
        <v>1249938.699</v>
      </c>
      <c r="K32">
        <f t="shared" si="12"/>
        <v>0.3033161829</v>
      </c>
      <c r="L32">
        <f t="shared" si="12"/>
        <v>0.1588581085</v>
      </c>
      <c r="M32">
        <f t="shared" si="12"/>
        <v>0.2216160685</v>
      </c>
      <c r="N32">
        <f t="shared" si="12"/>
        <v>0.4323400028</v>
      </c>
      <c r="O32">
        <f t="shared" si="12"/>
        <v>0.5660040674</v>
      </c>
      <c r="P32">
        <f t="shared" si="12"/>
        <v>28394.21558</v>
      </c>
      <c r="Q32">
        <f t="shared" si="12"/>
        <v>0.493015873</v>
      </c>
      <c r="R32">
        <f t="shared" si="12"/>
        <v>0</v>
      </c>
      <c r="S32">
        <f t="shared" si="12"/>
        <v>1007529.994</v>
      </c>
      <c r="T32">
        <f t="shared" si="12"/>
        <v>1253502.511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233</v>
      </c>
      <c r="AA34" s="3">
        <f>sum(AA2:AA31)</f>
        <v>922</v>
      </c>
      <c r="AB34" s="3">
        <f>SUM(AB2:AB31)</f>
        <v>908</v>
      </c>
      <c r="AC34" s="3">
        <f>sum(AC2:AC31)</f>
        <v>958</v>
      </c>
      <c r="AD34" s="3">
        <f>SUM(AD2:AD31)</f>
        <v>872</v>
      </c>
      <c r="AE34" s="3">
        <f>sum(AE2:AE31)</f>
        <v>920.5</v>
      </c>
      <c r="AF34" s="3">
        <f>SUM(AF2:AF31)</f>
        <v>909.5</v>
      </c>
    </row>
    <row r="35">
      <c r="V35" s="2"/>
      <c r="W35" s="2"/>
      <c r="X35" s="2"/>
      <c r="Y35" s="2"/>
      <c r="Z35" s="3">
        <f>sum(Z2:Z31)</f>
        <v>1</v>
      </c>
      <c r="AA35" s="2" t="s">
        <v>31</v>
      </c>
      <c r="AB35" s="3">
        <f>(AA34/Z36-(Z36+1)/2)/Z36</f>
        <v>0.5077777778</v>
      </c>
      <c r="AC35" s="2" t="s">
        <v>32</v>
      </c>
      <c r="AD35" s="3">
        <f>(AC34/Z36-(Z36+1)/2)/Z36</f>
        <v>0.5477777778</v>
      </c>
      <c r="AE35" s="2" t="s">
        <v>33</v>
      </c>
      <c r="AF35" s="3">
        <f>(AE34/Z36-(Z36+1)/2)/Z36</f>
        <v>0.5061111111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0.4922222222</v>
      </c>
      <c r="AC36" s="2" t="s">
        <v>35</v>
      </c>
      <c r="AD36" s="5">
        <f>(AD34/Z36-(Z36+1)/2)/Z36</f>
        <v>0.4522222222</v>
      </c>
      <c r="AE36" s="2" t="s">
        <v>36</v>
      </c>
      <c r="AF36" s="5">
        <f>(AF34/Z36-(Z36+1)/2)/Z36</f>
        <v>0.4938888889</v>
      </c>
    </row>
  </sheetData>
  <drawing r:id="rId1"/>
</worksheet>
</file>