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7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<sst xmlns="http://schemas.openxmlformats.org/spreadsheetml/2006/main" count="37" uniqueCount="37">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</sst>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0.484889783561319</v>
      </c>
      <c r="B2" s="1">
        <v>0.193179731558043</v>
      </c>
      <c r="C2" s="1">
        <v>0.386099255000528</v>
      </c>
      <c r="D2" s="1">
        <v>0.327003332560511</v>
      </c>
      <c r="E2" s="1">
        <v>0.386359463116087</v>
      </c>
      <c r="F2" s="1">
        <v>0.0</v>
      </c>
      <c r="G2" s="1">
        <v>0.25</v>
      </c>
      <c r="H2" s="1">
        <v>0.0</v>
      </c>
      <c r="I2" s="1">
        <v>2250446.86220501</v>
      </c>
      <c r="J2" s="1">
        <v>2571216.5779256</v>
      </c>
      <c r="K2" s="1">
        <v>0.520699566718015</v>
      </c>
      <c r="L2" s="1">
        <v>0.112128998124269</v>
      </c>
      <c r="M2" s="1">
        <v>0.0625274973321486</v>
      </c>
      <c r="N2" s="1">
        <v>0.184689819875088</v>
      </c>
      <c r="O2" s="1">
        <v>0.464558910843636</v>
      </c>
      <c r="P2" s="1">
        <v>19577.050020945</v>
      </c>
      <c r="Q2" s="1">
        <v>0.75</v>
      </c>
      <c r="R2" s="1">
        <v>0.0</v>
      </c>
      <c r="S2" s="1">
        <v>2218925.82569035</v>
      </c>
      <c r="T2" s="1">
        <v>2535203.10781697</v>
      </c>
      <c r="V2" s="3">
        <f t="shared" ref="V2:V31" si="1">G2-Q2</f>
        <v>-0.5</v>
      </c>
      <c r="W2" s="3">
        <f t="shared" ref="W2:W31" si="2">if(V2&gt;0,1,-1)</f>
        <v>-1</v>
      </c>
      <c r="X2" s="3">
        <f t="shared" ref="X2:X31" si="3">ABS(V2)</f>
        <v>0.5</v>
      </c>
      <c r="Y2" s="3">
        <f t="shared" ref="Y2:Y31" si="4">RANK.AVG(X2,$X$2:$X$31,1)</f>
        <v>21</v>
      </c>
      <c r="Z2" s="3">
        <f t="shared" ref="Z2:Z31" si="5">Y2*W2</f>
        <v>-21</v>
      </c>
      <c r="AA2" s="3">
        <f t="shared" ref="AA2:AA31" si="6">RANK.AVG(A2,{$A$2:$A$31,$K$2:$K$31},1)</f>
        <v>41</v>
      </c>
      <c r="AB2" s="3">
        <f t="shared" ref="AB2:AB31" si="7">RANK.AVG(K2,{$A$2:$A$31,$K$2:$K$31},1)</f>
        <v>44</v>
      </c>
      <c r="AC2" s="3">
        <f t="shared" ref="AC2:AC31" si="8">RANK.AVG(B2,{$B$2:$B$31,$L$2:$L$31},1)</f>
        <v>37</v>
      </c>
      <c r="AD2" s="3">
        <f t="shared" ref="AD2:AD31" si="9">RANK.AVG(L2,{$B$2:$B$31,$L$2:$L$31},1)</f>
        <v>34</v>
      </c>
      <c r="AE2" s="3">
        <f t="shared" ref="AE2:AE31" si="10">RANK.AVG(G2,{$G$2:$G$31,$Q$2:$Q$31},1)</f>
        <v>10</v>
      </c>
      <c r="AF2" s="3">
        <f t="shared" ref="AF2:AF31" si="11">RANK.AVG(Q2,{$G$2:$G$31,$Q$2:$Q$31},1)</f>
        <v>51</v>
      </c>
    </row>
    <row r="3">
      <c r="A3" s="1">
        <v>0.877213809509489</v>
      </c>
      <c r="B3" s="1">
        <v>0.0</v>
      </c>
      <c r="C3" s="1">
        <v>0.235394927824104</v>
      </c>
      <c r="D3" s="1">
        <v>0.0939070535703363</v>
      </c>
      <c r="E3" s="1">
        <v>0.0</v>
      </c>
      <c r="F3" s="1">
        <v>136185.244814876</v>
      </c>
      <c r="G3" s="1">
        <v>0.6</v>
      </c>
      <c r="H3" s="1">
        <v>0.0</v>
      </c>
      <c r="I3" s="1">
        <v>2488619.48018405</v>
      </c>
      <c r="J3" s="1">
        <v>2593678.44144335</v>
      </c>
      <c r="K3" s="1">
        <v>0.792941500098227</v>
      </c>
      <c r="L3" s="1">
        <v>0.0935407834888107</v>
      </c>
      <c r="M3" s="1">
        <v>0.120905856452459</v>
      </c>
      <c r="N3" s="1">
        <v>0.196373815274327</v>
      </c>
      <c r="O3" s="1">
        <v>0.347167102671106</v>
      </c>
      <c r="P3" s="1">
        <v>73657.0678733719</v>
      </c>
      <c r="Q3" s="1">
        <v>0.4</v>
      </c>
      <c r="R3" s="1">
        <v>0.0</v>
      </c>
      <c r="S3" s="1">
        <v>2468876.84924559</v>
      </c>
      <c r="T3" s="1">
        <v>2573102.30935291</v>
      </c>
      <c r="V3" s="3">
        <f t="shared" si="1"/>
        <v>0.2</v>
      </c>
      <c r="W3" s="3">
        <f t="shared" si="2"/>
        <v>1</v>
      </c>
      <c r="X3" s="3">
        <f t="shared" si="3"/>
        <v>0.2</v>
      </c>
      <c r="Y3" s="3">
        <f t="shared" si="4"/>
        <v>13</v>
      </c>
      <c r="Z3" s="3">
        <f t="shared" si="5"/>
        <v>13</v>
      </c>
      <c r="AA3" s="3">
        <f t="shared" si="6"/>
        <v>60</v>
      </c>
      <c r="AB3" s="3">
        <f t="shared" si="7"/>
        <v>59</v>
      </c>
      <c r="AC3" s="3">
        <f t="shared" si="8"/>
        <v>11.5</v>
      </c>
      <c r="AD3" s="3">
        <f t="shared" si="9"/>
        <v>33</v>
      </c>
      <c r="AE3" s="3">
        <f t="shared" si="10"/>
        <v>43</v>
      </c>
      <c r="AF3" s="3">
        <f t="shared" si="11"/>
        <v>18</v>
      </c>
    </row>
    <row r="4">
      <c r="A4" s="1">
        <v>0.0</v>
      </c>
      <c r="B4" s="1">
        <v>0.251030087973403</v>
      </c>
      <c r="C4" s="1">
        <v>0.218243172698608</v>
      </c>
      <c r="D4" s="1">
        <v>0.376073212839499</v>
      </c>
      <c r="E4" s="1">
        <v>0.671677680688235</v>
      </c>
      <c r="F4" s="1">
        <v>118009.558052037</v>
      </c>
      <c r="G4" s="1">
        <v>0.5</v>
      </c>
      <c r="H4" s="1">
        <v>0.0</v>
      </c>
      <c r="I4" s="1">
        <v>1902387.57210391</v>
      </c>
      <c r="J4" s="1">
        <v>2635797.00208866</v>
      </c>
      <c r="K4" s="1">
        <v>0.0</v>
      </c>
      <c r="L4" s="1">
        <v>0.234815242597594</v>
      </c>
      <c r="M4" s="1">
        <v>0.234815242597594</v>
      </c>
      <c r="N4" s="1">
        <v>0.338667454263395</v>
      </c>
      <c r="O4" s="1">
        <v>0.469630485195188</v>
      </c>
      <c r="P4" s="1">
        <v>0.0</v>
      </c>
      <c r="Q4" s="1">
        <v>0.5</v>
      </c>
      <c r="R4" s="1">
        <v>0.0</v>
      </c>
      <c r="S4" s="1">
        <v>1940366.89921701</v>
      </c>
      <c r="T4" s="1">
        <v>2688418.93788291</v>
      </c>
      <c r="V4" s="3">
        <f t="shared" si="1"/>
        <v>0</v>
      </c>
      <c r="W4" s="3">
        <f t="shared" si="2"/>
        <v>-1</v>
      </c>
      <c r="X4" s="3">
        <f t="shared" si="3"/>
        <v>0</v>
      </c>
      <c r="Y4" s="3">
        <f t="shared" si="4"/>
        <v>4.5</v>
      </c>
      <c r="Z4" s="3">
        <f t="shared" si="5"/>
        <v>-4.5</v>
      </c>
      <c r="AA4" s="3">
        <f t="shared" si="6"/>
        <v>8</v>
      </c>
      <c r="AB4" s="3">
        <f t="shared" si="7"/>
        <v>8</v>
      </c>
      <c r="AC4" s="3">
        <f t="shared" si="8"/>
        <v>45</v>
      </c>
      <c r="AD4" s="3">
        <f t="shared" si="9"/>
        <v>41</v>
      </c>
      <c r="AE4" s="3">
        <f t="shared" si="10"/>
        <v>30.5</v>
      </c>
      <c r="AF4" s="3">
        <f t="shared" si="11"/>
        <v>30.5</v>
      </c>
    </row>
    <row r="5">
      <c r="A5" s="1">
        <v>0.0</v>
      </c>
      <c r="B5" s="1">
        <v>0.492643403919011</v>
      </c>
      <c r="C5" s="1">
        <v>0.813273571228639</v>
      </c>
      <c r="D5" s="1">
        <v>0.791025426525259</v>
      </c>
      <c r="E5" s="1">
        <v>1.27194952993234</v>
      </c>
      <c r="F5" s="1">
        <v>38519.2697500466</v>
      </c>
      <c r="G5" s="1">
        <v>0.0</v>
      </c>
      <c r="H5" s="1">
        <v>0.0</v>
      </c>
      <c r="I5" s="1">
        <v>2413949.40684218</v>
      </c>
      <c r="J5" s="1">
        <v>3054469.84192727</v>
      </c>
      <c r="K5" s="1">
        <v>0.358607349323318</v>
      </c>
      <c r="L5" s="1">
        <v>0.0</v>
      </c>
      <c r="M5" s="1">
        <v>0.0</v>
      </c>
      <c r="N5" s="1">
        <v>0.0</v>
      </c>
      <c r="O5" s="1">
        <v>0.0</v>
      </c>
      <c r="P5" s="1">
        <v>13452.7265044663</v>
      </c>
      <c r="Q5" s="1">
        <v>1.0</v>
      </c>
      <c r="R5" s="1">
        <v>0.0</v>
      </c>
      <c r="S5" s="1">
        <v>2349425.38805647</v>
      </c>
      <c r="T5" s="1">
        <v>2972825.33710794</v>
      </c>
      <c r="V5" s="3">
        <f t="shared" si="1"/>
        <v>-1</v>
      </c>
      <c r="W5" s="3">
        <f t="shared" si="2"/>
        <v>-1</v>
      </c>
      <c r="X5" s="3">
        <f t="shared" si="3"/>
        <v>1</v>
      </c>
      <c r="Y5" s="3">
        <f t="shared" si="4"/>
        <v>28</v>
      </c>
      <c r="Z5" s="3">
        <f t="shared" si="5"/>
        <v>-28</v>
      </c>
      <c r="AA5" s="3">
        <f t="shared" si="6"/>
        <v>8</v>
      </c>
      <c r="AB5" s="3">
        <f t="shared" si="7"/>
        <v>34</v>
      </c>
      <c r="AC5" s="3">
        <f t="shared" si="8"/>
        <v>52</v>
      </c>
      <c r="AD5" s="3">
        <f t="shared" si="9"/>
        <v>11.5</v>
      </c>
      <c r="AE5" s="3">
        <f t="shared" si="10"/>
        <v>3</v>
      </c>
      <c r="AF5" s="3">
        <f t="shared" si="11"/>
        <v>58</v>
      </c>
    </row>
    <row r="6">
      <c r="A6" s="1">
        <v>0.476286229623309</v>
      </c>
      <c r="B6" s="1">
        <v>0.0</v>
      </c>
      <c r="C6" s="1">
        <v>0.170213584948503</v>
      </c>
      <c r="D6" s="1">
        <v>0.100625386328327</v>
      </c>
      <c r="E6" s="1">
        <v>0.0</v>
      </c>
      <c r="F6" s="1">
        <v>0.0</v>
      </c>
      <c r="G6" s="1">
        <v>0.5</v>
      </c>
      <c r="H6" s="1">
        <v>0.0</v>
      </c>
      <c r="I6" s="1">
        <v>1899444.44099054</v>
      </c>
      <c r="J6" s="1">
        <v>2309953.46300866</v>
      </c>
      <c r="K6" s="1">
        <v>0.44439517378613</v>
      </c>
      <c r="L6" s="1">
        <v>0.861217464850691</v>
      </c>
      <c r="M6" s="1">
        <v>0.254045909541164</v>
      </c>
      <c r="N6" s="1">
        <v>0.420376442131087</v>
      </c>
      <c r="O6" s="1">
        <v>2.58365239455207</v>
      </c>
      <c r="P6" s="1">
        <v>84854.4063565312</v>
      </c>
      <c r="Q6" s="1">
        <v>0.5</v>
      </c>
      <c r="R6" s="1">
        <v>0.0</v>
      </c>
      <c r="S6" s="1">
        <v>1951540.33707151</v>
      </c>
      <c r="T6" s="1">
        <v>2373308.63967463</v>
      </c>
      <c r="V6" s="3">
        <f t="shared" si="1"/>
        <v>0</v>
      </c>
      <c r="W6" s="3">
        <f t="shared" si="2"/>
        <v>-1</v>
      </c>
      <c r="X6" s="3">
        <f t="shared" si="3"/>
        <v>0</v>
      </c>
      <c r="Y6" s="3">
        <f t="shared" si="4"/>
        <v>4.5</v>
      </c>
      <c r="Z6" s="3">
        <f t="shared" si="5"/>
        <v>-4.5</v>
      </c>
      <c r="AA6" s="3">
        <f t="shared" si="6"/>
        <v>40</v>
      </c>
      <c r="AB6" s="3">
        <f t="shared" si="7"/>
        <v>37</v>
      </c>
      <c r="AC6" s="3">
        <f t="shared" si="8"/>
        <v>11.5</v>
      </c>
      <c r="AD6" s="3">
        <f t="shared" si="9"/>
        <v>55</v>
      </c>
      <c r="AE6" s="3">
        <f t="shared" si="10"/>
        <v>30.5</v>
      </c>
      <c r="AF6" s="3">
        <f t="shared" si="11"/>
        <v>30.5</v>
      </c>
    </row>
    <row r="7">
      <c r="A7" s="1">
        <v>0.46301579693489</v>
      </c>
      <c r="B7" s="1">
        <v>0.0150182533558814</v>
      </c>
      <c r="C7" s="1">
        <v>0.0508287279699088</v>
      </c>
      <c r="D7" s="1">
        <v>0.0816298198095042</v>
      </c>
      <c r="E7" s="1">
        <v>0.075091266779407</v>
      </c>
      <c r="F7" s="1">
        <v>36359.2180414749</v>
      </c>
      <c r="G7" s="1">
        <v>0.571428571428571</v>
      </c>
      <c r="H7" s="1">
        <v>0.0</v>
      </c>
      <c r="I7" s="1">
        <v>2275381.41642581</v>
      </c>
      <c r="J7" s="1">
        <v>2715301.78648935</v>
      </c>
      <c r="K7" s="1">
        <v>0.366535348943686</v>
      </c>
      <c r="L7" s="1">
        <v>0.0409454884634481</v>
      </c>
      <c r="M7" s="1">
        <v>0.102243987359442</v>
      </c>
      <c r="N7" s="1">
        <v>0.170948387702764</v>
      </c>
      <c r="O7" s="1">
        <v>0.163781953853792</v>
      </c>
      <c r="P7" s="1">
        <v>48428.7476397855</v>
      </c>
      <c r="Q7" s="1">
        <v>0.428571428571428</v>
      </c>
      <c r="R7" s="1">
        <v>0.0</v>
      </c>
      <c r="S7" s="1">
        <v>2264234.76595075</v>
      </c>
      <c r="T7" s="1">
        <v>2702000.24248403</v>
      </c>
      <c r="V7" s="3">
        <f t="shared" si="1"/>
        <v>0.1428571429</v>
      </c>
      <c r="W7" s="3">
        <f t="shared" si="2"/>
        <v>1</v>
      </c>
      <c r="X7" s="3">
        <f t="shared" si="3"/>
        <v>0.1428571429</v>
      </c>
      <c r="Y7" s="3">
        <f t="shared" si="4"/>
        <v>10</v>
      </c>
      <c r="Z7" s="3">
        <f t="shared" si="5"/>
        <v>10</v>
      </c>
      <c r="AA7" s="3">
        <f t="shared" si="6"/>
        <v>39</v>
      </c>
      <c r="AB7" s="3">
        <f t="shared" si="7"/>
        <v>35</v>
      </c>
      <c r="AC7" s="3">
        <f t="shared" si="8"/>
        <v>23</v>
      </c>
      <c r="AD7" s="3">
        <f t="shared" si="9"/>
        <v>28</v>
      </c>
      <c r="AE7" s="3">
        <f t="shared" si="10"/>
        <v>40</v>
      </c>
      <c r="AF7" s="3">
        <f t="shared" si="11"/>
        <v>21</v>
      </c>
    </row>
    <row r="8">
      <c r="A8" s="1">
        <v>0.0</v>
      </c>
      <c r="B8" s="1">
        <v>0.716167506628038</v>
      </c>
      <c r="C8" s="1">
        <v>0.697971878259274</v>
      </c>
      <c r="D8" s="1">
        <v>0.886819510989014</v>
      </c>
      <c r="E8" s="1">
        <v>3.26584507475922</v>
      </c>
      <c r="F8" s="1">
        <v>60496.5258118768</v>
      </c>
      <c r="G8" s="1">
        <v>0.0</v>
      </c>
      <c r="H8" s="1">
        <v>0.0</v>
      </c>
      <c r="I8" s="1">
        <v>2459622.31836356</v>
      </c>
      <c r="J8" s="1">
        <v>2962881.19488851</v>
      </c>
      <c r="K8" s="1">
        <v>0.486139103841883</v>
      </c>
      <c r="L8" s="1">
        <v>0.0</v>
      </c>
      <c r="M8" s="1">
        <v>0.0</v>
      </c>
      <c r="N8" s="1">
        <v>0.0</v>
      </c>
      <c r="O8" s="1">
        <v>0.0</v>
      </c>
      <c r="P8" s="1">
        <v>26825.023833662</v>
      </c>
      <c r="Q8" s="1">
        <v>1.0</v>
      </c>
      <c r="R8" s="1">
        <v>0.0</v>
      </c>
      <c r="S8" s="1">
        <v>2456763.06399178</v>
      </c>
      <c r="T8" s="1">
        <v>2959438.19439142</v>
      </c>
      <c r="V8" s="3">
        <f t="shared" si="1"/>
        <v>-1</v>
      </c>
      <c r="W8" s="3">
        <f t="shared" si="2"/>
        <v>-1</v>
      </c>
      <c r="X8" s="3">
        <f t="shared" si="3"/>
        <v>1</v>
      </c>
      <c r="Y8" s="3">
        <f t="shared" si="4"/>
        <v>28</v>
      </c>
      <c r="Z8" s="3">
        <f t="shared" si="5"/>
        <v>-28</v>
      </c>
      <c r="AA8" s="3">
        <f t="shared" si="6"/>
        <v>8</v>
      </c>
      <c r="AB8" s="3">
        <f t="shared" si="7"/>
        <v>42</v>
      </c>
      <c r="AC8" s="3">
        <f t="shared" si="8"/>
        <v>54</v>
      </c>
      <c r="AD8" s="3">
        <f t="shared" si="9"/>
        <v>11.5</v>
      </c>
      <c r="AE8" s="3">
        <f t="shared" si="10"/>
        <v>3</v>
      </c>
      <c r="AF8" s="3">
        <f t="shared" si="11"/>
        <v>58</v>
      </c>
    </row>
    <row r="9">
      <c r="A9" s="1">
        <v>0.0</v>
      </c>
      <c r="B9" s="1">
        <v>0.893555013376057</v>
      </c>
      <c r="C9" s="1">
        <v>0.657258984801011</v>
      </c>
      <c r="D9" s="1">
        <v>1.0</v>
      </c>
      <c r="E9" s="1">
        <v>1.78711002675211</v>
      </c>
      <c r="F9" s="1">
        <v>0.0</v>
      </c>
      <c r="G9" s="1">
        <v>0.333333333333333</v>
      </c>
      <c r="H9" s="1">
        <v>0.0</v>
      </c>
      <c r="I9" s="1">
        <v>2649096.53104832</v>
      </c>
      <c r="J9" s="1">
        <v>3508857.28387813</v>
      </c>
      <c r="K9" s="1">
        <v>0.1567694509639</v>
      </c>
      <c r="L9" s="1">
        <v>0.0</v>
      </c>
      <c r="M9" s="1">
        <v>0.185854464009979</v>
      </c>
      <c r="N9" s="1">
        <v>0.471950146734347</v>
      </c>
      <c r="O9" s="1">
        <v>0.0</v>
      </c>
      <c r="P9" s="1">
        <v>0.0</v>
      </c>
      <c r="Q9" s="1">
        <v>0.666666666666666</v>
      </c>
      <c r="R9" s="1">
        <v>0.0</v>
      </c>
      <c r="S9" s="1">
        <v>2630700.7488475</v>
      </c>
      <c r="T9" s="1">
        <v>3484490.74992968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16</v>
      </c>
      <c r="Z9" s="3">
        <f t="shared" si="5"/>
        <v>-16</v>
      </c>
      <c r="AA9" s="3">
        <f t="shared" si="6"/>
        <v>8</v>
      </c>
      <c r="AB9" s="3">
        <f t="shared" si="7"/>
        <v>23</v>
      </c>
      <c r="AC9" s="3">
        <f t="shared" si="8"/>
        <v>56</v>
      </c>
      <c r="AD9" s="3">
        <f t="shared" si="9"/>
        <v>11.5</v>
      </c>
      <c r="AE9" s="3">
        <f t="shared" si="10"/>
        <v>15</v>
      </c>
      <c r="AF9" s="3">
        <f t="shared" si="11"/>
        <v>46</v>
      </c>
    </row>
    <row r="10">
      <c r="A10" s="1">
        <v>0.0</v>
      </c>
      <c r="B10" s="1">
        <v>2.18573631975055</v>
      </c>
      <c r="C10" s="1">
        <v>0.707106781186547</v>
      </c>
      <c r="D10" s="1">
        <v>1.0</v>
      </c>
      <c r="E10" s="1">
        <v>4.3714726395011</v>
      </c>
      <c r="F10" s="1">
        <v>0.0</v>
      </c>
      <c r="G10" s="1">
        <v>0.5</v>
      </c>
      <c r="H10" s="1">
        <v>0.0</v>
      </c>
      <c r="I10" s="1">
        <v>2210952.1340556</v>
      </c>
      <c r="J10" s="1">
        <v>3063320.26247539</v>
      </c>
      <c r="K10" s="1">
        <v>0.0</v>
      </c>
      <c r="L10" s="1">
        <v>0.0</v>
      </c>
      <c r="M10" s="1">
        <v>0.707106781186547</v>
      </c>
      <c r="N10" s="1">
        <v>1.0</v>
      </c>
      <c r="O10" s="1">
        <v>0.0</v>
      </c>
      <c r="P10" s="1">
        <v>0.0</v>
      </c>
      <c r="Q10" s="1">
        <v>0.5</v>
      </c>
      <c r="R10" s="1">
        <v>0.0</v>
      </c>
      <c r="S10" s="1">
        <v>2220445.95140819</v>
      </c>
      <c r="T10" s="1">
        <v>3076474.66689939</v>
      </c>
      <c r="V10" s="3">
        <f t="shared" si="1"/>
        <v>0</v>
      </c>
      <c r="W10" s="3">
        <f t="shared" si="2"/>
        <v>-1</v>
      </c>
      <c r="X10" s="3">
        <f t="shared" si="3"/>
        <v>0</v>
      </c>
      <c r="Y10" s="3">
        <f t="shared" si="4"/>
        <v>4.5</v>
      </c>
      <c r="Z10" s="3">
        <f t="shared" si="5"/>
        <v>-4.5</v>
      </c>
      <c r="AA10" s="3">
        <f t="shared" si="6"/>
        <v>8</v>
      </c>
      <c r="AB10" s="3">
        <f t="shared" si="7"/>
        <v>8</v>
      </c>
      <c r="AC10" s="3">
        <f t="shared" si="8"/>
        <v>60</v>
      </c>
      <c r="AD10" s="3">
        <f t="shared" si="9"/>
        <v>11.5</v>
      </c>
      <c r="AE10" s="3">
        <f t="shared" si="10"/>
        <v>30.5</v>
      </c>
      <c r="AF10" s="3">
        <f t="shared" si="11"/>
        <v>30.5</v>
      </c>
    </row>
    <row r="11">
      <c r="A11" s="1">
        <v>0.659673759071794</v>
      </c>
      <c r="B11" s="1">
        <v>0.0587774968322777</v>
      </c>
      <c r="C11" s="1">
        <v>0.2026493958813</v>
      </c>
      <c r="D11" s="1">
        <v>0.232073922944011</v>
      </c>
      <c r="E11" s="1">
        <v>0.176332490496833</v>
      </c>
      <c r="F11" s="1">
        <v>106046.652471097</v>
      </c>
      <c r="G11" s="1">
        <v>0.4</v>
      </c>
      <c r="H11" s="1">
        <v>0.0</v>
      </c>
      <c r="I11" s="1">
        <v>2628507.68345556</v>
      </c>
      <c r="J11" s="1">
        <v>2955296.88343794</v>
      </c>
      <c r="K11" s="1">
        <v>0.606010799507722</v>
      </c>
      <c r="L11" s="1">
        <v>0.0856487091581684</v>
      </c>
      <c r="M11" s="1">
        <v>0.128365295031998</v>
      </c>
      <c r="N11" s="1">
        <v>0.201251590775467</v>
      </c>
      <c r="O11" s="1">
        <v>0.341821896647948</v>
      </c>
      <c r="P11" s="1">
        <v>30134.1156599173</v>
      </c>
      <c r="Q11" s="1">
        <v>0.6</v>
      </c>
      <c r="R11" s="1">
        <v>0.0</v>
      </c>
      <c r="S11" s="1">
        <v>2634085.95091423</v>
      </c>
      <c r="T11" s="1">
        <v>2961568.82417931</v>
      </c>
      <c r="V11" s="3">
        <f t="shared" si="1"/>
        <v>-0.2</v>
      </c>
      <c r="W11" s="3">
        <f t="shared" si="2"/>
        <v>-1</v>
      </c>
      <c r="X11" s="3">
        <f t="shared" si="3"/>
        <v>0.2</v>
      </c>
      <c r="Y11" s="3">
        <f t="shared" si="4"/>
        <v>13</v>
      </c>
      <c r="Z11" s="3">
        <f t="shared" si="5"/>
        <v>-13</v>
      </c>
      <c r="AA11" s="3">
        <f t="shared" si="6"/>
        <v>53</v>
      </c>
      <c r="AB11" s="3">
        <f t="shared" si="7"/>
        <v>50</v>
      </c>
      <c r="AC11" s="3">
        <f t="shared" si="8"/>
        <v>30</v>
      </c>
      <c r="AD11" s="3">
        <f t="shared" si="9"/>
        <v>31</v>
      </c>
      <c r="AE11" s="3">
        <f t="shared" si="10"/>
        <v>18</v>
      </c>
      <c r="AF11" s="3">
        <f t="shared" si="11"/>
        <v>43</v>
      </c>
    </row>
    <row r="12">
      <c r="A12" s="1">
        <v>0.54148100275729</v>
      </c>
      <c r="B12" s="1">
        <v>0.142457156030442</v>
      </c>
      <c r="C12" s="1">
        <v>0.118350844954292</v>
      </c>
      <c r="D12" s="1">
        <v>0.383826008003588</v>
      </c>
      <c r="E12" s="1">
        <v>0.532203224891326</v>
      </c>
      <c r="F12" s="1">
        <v>36757.4052621998</v>
      </c>
      <c r="G12" s="1">
        <v>0.75</v>
      </c>
      <c r="H12" s="1">
        <v>0.0</v>
      </c>
      <c r="I12" s="1">
        <v>2013668.10775278</v>
      </c>
      <c r="J12" s="1">
        <v>2363891.08500696</v>
      </c>
      <c r="K12" s="1">
        <v>0.156708668585944</v>
      </c>
      <c r="L12" s="1">
        <v>0.0582895257336255</v>
      </c>
      <c r="M12" s="1">
        <v>0.209597228690734</v>
      </c>
      <c r="N12" s="1">
        <v>0.594029102145854</v>
      </c>
      <c r="O12" s="1">
        <v>0.163364073726409</v>
      </c>
      <c r="P12" s="1">
        <v>25004.1158904673</v>
      </c>
      <c r="Q12" s="1">
        <v>0.25</v>
      </c>
      <c r="R12" s="1">
        <v>0.0</v>
      </c>
      <c r="S12" s="1">
        <v>2025875.28664109</v>
      </c>
      <c r="T12" s="1">
        <v>2378221.68355605</v>
      </c>
      <c r="V12" s="3">
        <f t="shared" si="1"/>
        <v>0.5</v>
      </c>
      <c r="W12" s="3">
        <f t="shared" si="2"/>
        <v>1</v>
      </c>
      <c r="X12" s="3">
        <f t="shared" si="3"/>
        <v>0.5</v>
      </c>
      <c r="Y12" s="3">
        <f t="shared" si="4"/>
        <v>21</v>
      </c>
      <c r="Z12" s="3">
        <f t="shared" si="5"/>
        <v>21</v>
      </c>
      <c r="AA12" s="3">
        <f t="shared" si="6"/>
        <v>47</v>
      </c>
      <c r="AB12" s="3">
        <f t="shared" si="7"/>
        <v>22</v>
      </c>
      <c r="AC12" s="3">
        <f t="shared" si="8"/>
        <v>36</v>
      </c>
      <c r="AD12" s="3">
        <f t="shared" si="9"/>
        <v>29</v>
      </c>
      <c r="AE12" s="3">
        <f t="shared" si="10"/>
        <v>51</v>
      </c>
      <c r="AF12" s="3">
        <f t="shared" si="11"/>
        <v>10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0.0</v>
      </c>
      <c r="I13" s="1">
        <v>2242301.44304271</v>
      </c>
      <c r="J13" s="1">
        <v>3106755.91711571</v>
      </c>
      <c r="K13" s="1">
        <v>0.0</v>
      </c>
      <c r="L13" s="1">
        <v>0.27946434186669</v>
      </c>
      <c r="M13" s="1">
        <v>0.867250052461419</v>
      </c>
      <c r="N13" s="1">
        <v>1.2071272885748</v>
      </c>
      <c r="O13" s="1">
        <v>0.27946434186669</v>
      </c>
      <c r="P13" s="1">
        <v>0.0</v>
      </c>
      <c r="Q13" s="1">
        <v>0.0</v>
      </c>
      <c r="R13" s="1">
        <v>0.0</v>
      </c>
      <c r="S13" s="1">
        <v>2260750.28083646</v>
      </c>
      <c r="T13" s="1">
        <v>3132316.22419684</v>
      </c>
      <c r="V13" s="3">
        <f t="shared" si="1"/>
        <v>1</v>
      </c>
      <c r="W13" s="3">
        <f t="shared" si="2"/>
        <v>1</v>
      </c>
      <c r="X13" s="3">
        <f t="shared" si="3"/>
        <v>1</v>
      </c>
      <c r="Y13" s="3">
        <f t="shared" si="4"/>
        <v>28</v>
      </c>
      <c r="Z13" s="3">
        <f t="shared" si="5"/>
        <v>28</v>
      </c>
      <c r="AA13" s="3">
        <f t="shared" si="6"/>
        <v>8</v>
      </c>
      <c r="AB13" s="3">
        <f t="shared" si="7"/>
        <v>8</v>
      </c>
      <c r="AC13" s="3">
        <f t="shared" si="8"/>
        <v>11.5</v>
      </c>
      <c r="AD13" s="3">
        <f t="shared" si="9"/>
        <v>47</v>
      </c>
      <c r="AE13" s="3">
        <f t="shared" si="10"/>
        <v>58</v>
      </c>
      <c r="AF13" s="3">
        <f t="shared" si="11"/>
        <v>3</v>
      </c>
    </row>
    <row r="14">
      <c r="A14" s="1">
        <v>0.646832408916633</v>
      </c>
      <c r="B14" s="1">
        <v>0.0</v>
      </c>
      <c r="C14" s="1">
        <v>0.130254746124446</v>
      </c>
      <c r="D14" s="1">
        <v>0.152084107447317</v>
      </c>
      <c r="E14" s="1">
        <v>0.0</v>
      </c>
      <c r="F14" s="1">
        <v>82283.9018074633</v>
      </c>
      <c r="G14" s="1">
        <v>0.6</v>
      </c>
      <c r="H14" s="1">
        <v>0.0</v>
      </c>
      <c r="I14" s="1">
        <v>2321205.03890148</v>
      </c>
      <c r="J14" s="1">
        <v>2545803.69983532</v>
      </c>
      <c r="K14" s="1">
        <v>0.612384354360376</v>
      </c>
      <c r="L14" s="1">
        <v>0.55459182451169</v>
      </c>
      <c r="M14" s="1">
        <v>0.340063781917554</v>
      </c>
      <c r="N14" s="1">
        <v>0.256474240920192</v>
      </c>
      <c r="O14" s="1">
        <v>1.66377547353506</v>
      </c>
      <c r="P14" s="1">
        <v>189273.197179592</v>
      </c>
      <c r="Q14" s="1">
        <v>0.4</v>
      </c>
      <c r="R14" s="1">
        <v>0.0</v>
      </c>
      <c r="S14" s="1">
        <v>2341381.93011472</v>
      </c>
      <c r="T14" s="1">
        <v>2567932.83790903</v>
      </c>
      <c r="V14" s="3">
        <f t="shared" si="1"/>
        <v>0.2</v>
      </c>
      <c r="W14" s="3">
        <f t="shared" si="2"/>
        <v>1</v>
      </c>
      <c r="X14" s="3">
        <f t="shared" si="3"/>
        <v>0.2</v>
      </c>
      <c r="Y14" s="3">
        <f t="shared" si="4"/>
        <v>13</v>
      </c>
      <c r="Z14" s="3">
        <f t="shared" si="5"/>
        <v>13</v>
      </c>
      <c r="AA14" s="3">
        <f t="shared" si="6"/>
        <v>52</v>
      </c>
      <c r="AB14" s="3">
        <f t="shared" si="7"/>
        <v>51</v>
      </c>
      <c r="AC14" s="3">
        <f t="shared" si="8"/>
        <v>11.5</v>
      </c>
      <c r="AD14" s="3">
        <f t="shared" si="9"/>
        <v>53</v>
      </c>
      <c r="AE14" s="3">
        <f t="shared" si="10"/>
        <v>43</v>
      </c>
      <c r="AF14" s="3">
        <f t="shared" si="11"/>
        <v>18</v>
      </c>
    </row>
    <row r="15">
      <c r="A15" s="1">
        <v>0.676527284873878</v>
      </c>
      <c r="B15" s="1">
        <v>0.0</v>
      </c>
      <c r="C15" s="1">
        <v>0.163802671109295</v>
      </c>
      <c r="D15" s="1">
        <v>0.0224809498713976</v>
      </c>
      <c r="E15" s="1">
        <v>0.0</v>
      </c>
      <c r="F15" s="1">
        <v>8204.72298285981</v>
      </c>
      <c r="G15" s="1">
        <v>0.75</v>
      </c>
      <c r="H15" s="1">
        <v>0.0</v>
      </c>
      <c r="I15" s="1">
        <v>2421267.86671684</v>
      </c>
      <c r="J15" s="1">
        <v>2836332.45843212</v>
      </c>
      <c r="K15" s="1">
        <v>0.10426609647264</v>
      </c>
      <c r="L15" s="1">
        <v>0.222640707600709</v>
      </c>
      <c r="M15" s="1">
        <v>0.398642658348733</v>
      </c>
      <c r="N15" s="1">
        <v>0.654824898651174</v>
      </c>
      <c r="O15" s="1">
        <v>0.529347666911766</v>
      </c>
      <c r="P15" s="1">
        <v>25219.3798198273</v>
      </c>
      <c r="Q15" s="1">
        <v>0.25</v>
      </c>
      <c r="R15" s="1">
        <v>0.0</v>
      </c>
      <c r="S15" s="1">
        <v>2443154.15125557</v>
      </c>
      <c r="T15" s="1">
        <v>2861970.69557912</v>
      </c>
      <c r="V15" s="3">
        <f t="shared" si="1"/>
        <v>0.5</v>
      </c>
      <c r="W15" s="3">
        <f t="shared" si="2"/>
        <v>1</v>
      </c>
      <c r="X15" s="3">
        <f t="shared" si="3"/>
        <v>0.5</v>
      </c>
      <c r="Y15" s="3">
        <f t="shared" si="4"/>
        <v>21</v>
      </c>
      <c r="Z15" s="3">
        <f t="shared" si="5"/>
        <v>21</v>
      </c>
      <c r="AA15" s="3">
        <f t="shared" si="6"/>
        <v>56</v>
      </c>
      <c r="AB15" s="3">
        <f t="shared" si="7"/>
        <v>19</v>
      </c>
      <c r="AC15" s="3">
        <f t="shared" si="8"/>
        <v>11.5</v>
      </c>
      <c r="AD15" s="3">
        <f t="shared" si="9"/>
        <v>40</v>
      </c>
      <c r="AE15" s="3">
        <f t="shared" si="10"/>
        <v>51</v>
      </c>
      <c r="AF15" s="3">
        <f t="shared" si="11"/>
        <v>10</v>
      </c>
    </row>
    <row r="16">
      <c r="A16" s="1">
        <v>0.0</v>
      </c>
      <c r="B16" s="1">
        <v>0.0</v>
      </c>
      <c r="C16" s="1">
        <v>0.707106781186547</v>
      </c>
      <c r="D16" s="1">
        <v>1.0</v>
      </c>
      <c r="E16" s="1">
        <v>0.0</v>
      </c>
      <c r="F16" s="1">
        <v>0.0</v>
      </c>
      <c r="G16" s="1">
        <v>0.5</v>
      </c>
      <c r="H16" s="1">
        <v>0.0</v>
      </c>
      <c r="I16" s="1">
        <v>2246345.40496801</v>
      </c>
      <c r="J16" s="1">
        <v>3112358.54152248</v>
      </c>
      <c r="K16" s="1">
        <v>0.0</v>
      </c>
      <c r="L16" s="1">
        <v>1.27021186363527</v>
      </c>
      <c r="M16" s="1">
        <v>0.411413571829518</v>
      </c>
      <c r="N16" s="1">
        <v>0.642044754757936</v>
      </c>
      <c r="O16" s="1">
        <v>3.72073905270662</v>
      </c>
      <c r="P16" s="1">
        <v>37211.2870182596</v>
      </c>
      <c r="Q16" s="1">
        <v>0.5</v>
      </c>
      <c r="R16" s="1">
        <v>0.0</v>
      </c>
      <c r="S16" s="1">
        <v>2282477.42086351</v>
      </c>
      <c r="T16" s="1">
        <v>3162420.98391552</v>
      </c>
      <c r="V16" s="3">
        <f t="shared" si="1"/>
        <v>0</v>
      </c>
      <c r="W16" s="3">
        <f t="shared" si="2"/>
        <v>-1</v>
      </c>
      <c r="X16" s="3">
        <f t="shared" si="3"/>
        <v>0</v>
      </c>
      <c r="Y16" s="3">
        <f t="shared" si="4"/>
        <v>4.5</v>
      </c>
      <c r="Z16" s="3">
        <f t="shared" si="5"/>
        <v>-4.5</v>
      </c>
      <c r="AA16" s="3">
        <f t="shared" si="6"/>
        <v>8</v>
      </c>
      <c r="AB16" s="3">
        <f t="shared" si="7"/>
        <v>8</v>
      </c>
      <c r="AC16" s="3">
        <f t="shared" si="8"/>
        <v>11.5</v>
      </c>
      <c r="AD16" s="3">
        <f t="shared" si="9"/>
        <v>58</v>
      </c>
      <c r="AE16" s="3">
        <f t="shared" si="10"/>
        <v>30.5</v>
      </c>
      <c r="AF16" s="3">
        <f t="shared" si="11"/>
        <v>30.5</v>
      </c>
    </row>
    <row r="17">
      <c r="A17" s="1">
        <v>0.235127214164719</v>
      </c>
      <c r="B17" s="1">
        <v>0.0</v>
      </c>
      <c r="C17" s="1">
        <v>0.0355896245825395</v>
      </c>
      <c r="D17" s="1">
        <v>0.0937122445929778</v>
      </c>
      <c r="E17" s="1">
        <v>0.0</v>
      </c>
      <c r="F17" s="1">
        <v>53027.8905199134</v>
      </c>
      <c r="G17" s="1">
        <v>0.8</v>
      </c>
      <c r="H17" s="1">
        <v>0.0</v>
      </c>
      <c r="I17" s="1">
        <v>2444818.85941636</v>
      </c>
      <c r="J17" s="1">
        <v>3165232.8417286</v>
      </c>
      <c r="K17" s="1">
        <v>0.152886151391064</v>
      </c>
      <c r="L17" s="1">
        <v>0.235262939952592</v>
      </c>
      <c r="M17" s="1">
        <v>0.204805571622633</v>
      </c>
      <c r="N17" s="1">
        <v>0.528226012832417</v>
      </c>
      <c r="O17" s="1">
        <v>1.35532794889519</v>
      </c>
      <c r="P17" s="1">
        <v>33428.6726163041</v>
      </c>
      <c r="Q17" s="1">
        <v>0.2</v>
      </c>
      <c r="R17" s="1">
        <v>0.0</v>
      </c>
      <c r="S17" s="1">
        <v>2473524.98803475</v>
      </c>
      <c r="T17" s="1">
        <v>3202396.82886733</v>
      </c>
      <c r="V17" s="3">
        <f t="shared" si="1"/>
        <v>0.6</v>
      </c>
      <c r="W17" s="3">
        <f t="shared" si="2"/>
        <v>1</v>
      </c>
      <c r="X17" s="3">
        <f t="shared" si="3"/>
        <v>0.6</v>
      </c>
      <c r="Y17" s="3">
        <f t="shared" si="4"/>
        <v>24.5</v>
      </c>
      <c r="Z17" s="3">
        <f t="shared" si="5"/>
        <v>24.5</v>
      </c>
      <c r="AA17" s="3">
        <f t="shared" si="6"/>
        <v>27</v>
      </c>
      <c r="AB17" s="3">
        <f t="shared" si="7"/>
        <v>21</v>
      </c>
      <c r="AC17" s="3">
        <f t="shared" si="8"/>
        <v>11.5</v>
      </c>
      <c r="AD17" s="3">
        <f t="shared" si="9"/>
        <v>42</v>
      </c>
      <c r="AE17" s="3">
        <f t="shared" si="10"/>
        <v>54.5</v>
      </c>
      <c r="AF17" s="3">
        <f t="shared" si="11"/>
        <v>6.5</v>
      </c>
    </row>
    <row r="18">
      <c r="A18" s="1">
        <v>0.075747841827274</v>
      </c>
      <c r="B18" s="1">
        <v>0.240931928561113</v>
      </c>
      <c r="C18" s="1">
        <v>0.34812680626071</v>
      </c>
      <c r="D18" s="1">
        <v>0.572618469244702</v>
      </c>
      <c r="E18" s="1">
        <v>1.34421128992883</v>
      </c>
      <c r="F18" s="1">
        <v>60780.9724150396</v>
      </c>
      <c r="G18" s="1">
        <v>0.25</v>
      </c>
      <c r="H18" s="1">
        <v>0.0</v>
      </c>
      <c r="I18" s="1">
        <v>1963346.33021017</v>
      </c>
      <c r="J18" s="1">
        <v>2274476.41536771</v>
      </c>
      <c r="K18" s="1">
        <v>0.560106379498629</v>
      </c>
      <c r="L18" s="1">
        <v>0.0</v>
      </c>
      <c r="M18" s="1">
        <v>0.143981436882404</v>
      </c>
      <c r="N18" s="1">
        <v>0.0616324212359441</v>
      </c>
      <c r="O18" s="1">
        <v>0.0</v>
      </c>
      <c r="P18" s="1">
        <v>3171.32509918145</v>
      </c>
      <c r="Q18" s="1">
        <v>0.75</v>
      </c>
      <c r="R18" s="1">
        <v>0.0</v>
      </c>
      <c r="S18" s="1">
        <v>1968524.99570989</v>
      </c>
      <c r="T18" s="1">
        <v>2280475.77502122</v>
      </c>
      <c r="V18" s="3">
        <f t="shared" si="1"/>
        <v>-0.5</v>
      </c>
      <c r="W18" s="3">
        <f t="shared" si="2"/>
        <v>-1</v>
      </c>
      <c r="X18" s="3">
        <f t="shared" si="3"/>
        <v>0.5</v>
      </c>
      <c r="Y18" s="3">
        <f t="shared" si="4"/>
        <v>21</v>
      </c>
      <c r="Z18" s="3">
        <f t="shared" si="5"/>
        <v>-21</v>
      </c>
      <c r="AA18" s="3">
        <f t="shared" si="6"/>
        <v>18</v>
      </c>
      <c r="AB18" s="3">
        <f t="shared" si="7"/>
        <v>48</v>
      </c>
      <c r="AC18" s="3">
        <f t="shared" si="8"/>
        <v>43</v>
      </c>
      <c r="AD18" s="3">
        <f t="shared" si="9"/>
        <v>11.5</v>
      </c>
      <c r="AE18" s="3">
        <f t="shared" si="10"/>
        <v>10</v>
      </c>
      <c r="AF18" s="3">
        <f t="shared" si="11"/>
        <v>51</v>
      </c>
    </row>
    <row r="19">
      <c r="A19" s="1">
        <v>0.597021395851702</v>
      </c>
      <c r="B19" s="1">
        <v>0.0294671338448119</v>
      </c>
      <c r="C19" s="1">
        <v>0.123630351961724</v>
      </c>
      <c r="D19" s="1">
        <v>0.239590576449608</v>
      </c>
      <c r="E19" s="1">
        <v>0.147335669224059</v>
      </c>
      <c r="F19" s="1">
        <v>48692.4537610547</v>
      </c>
      <c r="G19" s="1">
        <v>0.571428571428571</v>
      </c>
      <c r="H19" s="1">
        <v>0.0</v>
      </c>
      <c r="I19" s="1">
        <v>2028939.04606211</v>
      </c>
      <c r="J19" s="1">
        <v>2337254.18337374</v>
      </c>
      <c r="K19" s="1">
        <v>0.675750338723539</v>
      </c>
      <c r="L19" s="1">
        <v>0.0181743787386617</v>
      </c>
      <c r="M19" s="1">
        <v>0.094227168379832</v>
      </c>
      <c r="N19" s="1">
        <v>0.101871301239181</v>
      </c>
      <c r="O19" s="1">
        <v>0.072697514954647</v>
      </c>
      <c r="P19" s="1">
        <v>73751.1522661707</v>
      </c>
      <c r="Q19" s="1">
        <v>0.428571428571428</v>
      </c>
      <c r="R19" s="1">
        <v>0.0</v>
      </c>
      <c r="S19" s="1">
        <v>2038339.76674872</v>
      </c>
      <c r="T19" s="1">
        <v>2348083.62788074</v>
      </c>
      <c r="V19" s="3">
        <f t="shared" si="1"/>
        <v>0.1428571429</v>
      </c>
      <c r="W19" s="3">
        <f t="shared" si="2"/>
        <v>1</v>
      </c>
      <c r="X19" s="3">
        <f t="shared" si="3"/>
        <v>0.1428571429</v>
      </c>
      <c r="Y19" s="3">
        <f t="shared" si="4"/>
        <v>10</v>
      </c>
      <c r="Z19" s="3">
        <f t="shared" si="5"/>
        <v>10</v>
      </c>
      <c r="AA19" s="3">
        <f t="shared" si="6"/>
        <v>49</v>
      </c>
      <c r="AB19" s="3">
        <f t="shared" si="7"/>
        <v>55</v>
      </c>
      <c r="AC19" s="3">
        <f t="shared" si="8"/>
        <v>27</v>
      </c>
      <c r="AD19" s="3">
        <f t="shared" si="9"/>
        <v>24</v>
      </c>
      <c r="AE19" s="3">
        <f t="shared" si="10"/>
        <v>40</v>
      </c>
      <c r="AF19" s="3">
        <f t="shared" si="11"/>
        <v>21</v>
      </c>
    </row>
    <row r="20">
      <c r="A20" s="1">
        <v>0.168683813395346</v>
      </c>
      <c r="B20" s="1">
        <v>0.0</v>
      </c>
      <c r="C20" s="1">
        <v>0.0314819151246555</v>
      </c>
      <c r="D20" s="1">
        <v>0.0793480985487427</v>
      </c>
      <c r="E20" s="1">
        <v>0.0</v>
      </c>
      <c r="F20" s="1">
        <v>89620.39874629</v>
      </c>
      <c r="G20" s="1">
        <v>0.8</v>
      </c>
      <c r="H20" s="1">
        <v>0.0</v>
      </c>
      <c r="I20" s="1">
        <v>2209008.56885011</v>
      </c>
      <c r="J20" s="1">
        <v>2917375.52325609</v>
      </c>
      <c r="K20" s="1">
        <v>0.12125190682364</v>
      </c>
      <c r="L20" s="1">
        <v>0.24094799374589</v>
      </c>
      <c r="M20" s="1">
        <v>0.244604642551658</v>
      </c>
      <c r="N20" s="1">
        <v>0.57468368090593</v>
      </c>
      <c r="O20" s="1">
        <v>0.715170713251974</v>
      </c>
      <c r="P20" s="1">
        <v>2790.87068352698</v>
      </c>
      <c r="Q20" s="1">
        <v>0.2</v>
      </c>
      <c r="R20" s="1">
        <v>0.0</v>
      </c>
      <c r="S20" s="1">
        <v>2277304.6581432</v>
      </c>
      <c r="T20" s="1">
        <v>3007571.57797369</v>
      </c>
      <c r="V20" s="3">
        <f t="shared" si="1"/>
        <v>0.6</v>
      </c>
      <c r="W20" s="3">
        <f t="shared" si="2"/>
        <v>1</v>
      </c>
      <c r="X20" s="3">
        <f t="shared" si="3"/>
        <v>0.6</v>
      </c>
      <c r="Y20" s="3">
        <f t="shared" si="4"/>
        <v>24.5</v>
      </c>
      <c r="Z20" s="3">
        <f t="shared" si="5"/>
        <v>24.5</v>
      </c>
      <c r="AA20" s="3">
        <f t="shared" si="6"/>
        <v>24</v>
      </c>
      <c r="AB20" s="3">
        <f t="shared" si="7"/>
        <v>20</v>
      </c>
      <c r="AC20" s="3">
        <f t="shared" si="8"/>
        <v>11.5</v>
      </c>
      <c r="AD20" s="3">
        <f t="shared" si="9"/>
        <v>44</v>
      </c>
      <c r="AE20" s="3">
        <f t="shared" si="10"/>
        <v>54.5</v>
      </c>
      <c r="AF20" s="3">
        <f t="shared" si="11"/>
        <v>6.5</v>
      </c>
    </row>
    <row r="21">
      <c r="A21" s="1">
        <v>0.191240314311811</v>
      </c>
      <c r="B21" s="1">
        <v>0.488749286020852</v>
      </c>
      <c r="C21" s="1">
        <v>0.252115942436412</v>
      </c>
      <c r="D21" s="1">
        <v>0.488265987374895</v>
      </c>
      <c r="E21" s="1">
        <v>1.8513908480253</v>
      </c>
      <c r="F21" s="1">
        <v>48677.3340415702</v>
      </c>
      <c r="G21" s="1">
        <v>0.5</v>
      </c>
      <c r="H21" s="1">
        <v>0.0</v>
      </c>
      <c r="I21" s="1">
        <v>2349198.88248802</v>
      </c>
      <c r="J21" s="1">
        <v>2991926.36460719</v>
      </c>
      <c r="K21" s="1">
        <v>0.303180782502325</v>
      </c>
      <c r="L21" s="1">
        <v>0.322842381236703</v>
      </c>
      <c r="M21" s="1">
        <v>0.207439941503873</v>
      </c>
      <c r="N21" s="1">
        <v>0.141544136806997</v>
      </c>
      <c r="O21" s="1">
        <v>0.968527143710111</v>
      </c>
      <c r="P21" s="1">
        <v>100763.867533205</v>
      </c>
      <c r="Q21" s="1">
        <v>0.5</v>
      </c>
      <c r="R21" s="1">
        <v>0.0</v>
      </c>
      <c r="S21" s="1">
        <v>2309548.37956737</v>
      </c>
      <c r="T21" s="1">
        <v>2941427.42806646</v>
      </c>
      <c r="V21" s="3">
        <f t="shared" si="1"/>
        <v>0</v>
      </c>
      <c r="W21" s="3">
        <f t="shared" si="2"/>
        <v>-1</v>
      </c>
      <c r="X21" s="3">
        <f t="shared" si="3"/>
        <v>0</v>
      </c>
      <c r="Y21" s="3">
        <f t="shared" si="4"/>
        <v>4.5</v>
      </c>
      <c r="Z21" s="3">
        <f t="shared" si="5"/>
        <v>-4.5</v>
      </c>
      <c r="AA21" s="3">
        <f t="shared" si="6"/>
        <v>25</v>
      </c>
      <c r="AB21" s="3">
        <f t="shared" si="7"/>
        <v>31</v>
      </c>
      <c r="AC21" s="3">
        <f t="shared" si="8"/>
        <v>51</v>
      </c>
      <c r="AD21" s="3">
        <f t="shared" si="9"/>
        <v>49</v>
      </c>
      <c r="AE21" s="3">
        <f t="shared" si="10"/>
        <v>30.5</v>
      </c>
      <c r="AF21" s="3">
        <f t="shared" si="11"/>
        <v>30.5</v>
      </c>
    </row>
    <row r="22">
      <c r="A22" s="1">
        <v>0.0204937728979509</v>
      </c>
      <c r="B22" s="1">
        <v>0.0</v>
      </c>
      <c r="C22" s="1">
        <v>0.241541241215175</v>
      </c>
      <c r="D22" s="1">
        <v>0.50695470253606</v>
      </c>
      <c r="E22" s="1">
        <v>0.0</v>
      </c>
      <c r="F22" s="1">
        <v>0.0</v>
      </c>
      <c r="G22" s="1">
        <v>0.5</v>
      </c>
      <c r="H22" s="1">
        <v>0.0</v>
      </c>
      <c r="I22" s="1">
        <v>1893599.6791334</v>
      </c>
      <c r="J22" s="1">
        <v>2349554.32511212</v>
      </c>
      <c r="K22" s="1">
        <v>0.455742826460802</v>
      </c>
      <c r="L22" s="1">
        <v>0.0</v>
      </c>
      <c r="M22" s="1">
        <v>0.241541241215175</v>
      </c>
      <c r="N22" s="1">
        <v>0.101018642926218</v>
      </c>
      <c r="O22" s="1">
        <v>0.0</v>
      </c>
      <c r="P22" s="1">
        <v>0.0</v>
      </c>
      <c r="Q22" s="1">
        <v>0.5</v>
      </c>
      <c r="R22" s="1">
        <v>0.0</v>
      </c>
      <c r="S22" s="1">
        <v>1862964.5802974</v>
      </c>
      <c r="T22" s="1">
        <v>2311542.39863564</v>
      </c>
      <c r="V22" s="3">
        <f t="shared" si="1"/>
        <v>0</v>
      </c>
      <c r="W22" s="3">
        <f t="shared" si="2"/>
        <v>-1</v>
      </c>
      <c r="X22" s="3">
        <f t="shared" si="3"/>
        <v>0</v>
      </c>
      <c r="Y22" s="3">
        <f t="shared" si="4"/>
        <v>4.5</v>
      </c>
      <c r="Z22" s="3">
        <f t="shared" si="5"/>
        <v>-4.5</v>
      </c>
      <c r="AA22" s="3">
        <f t="shared" si="6"/>
        <v>16</v>
      </c>
      <c r="AB22" s="3">
        <f t="shared" si="7"/>
        <v>38</v>
      </c>
      <c r="AC22" s="3">
        <f t="shared" si="8"/>
        <v>11.5</v>
      </c>
      <c r="AD22" s="3">
        <f t="shared" si="9"/>
        <v>11.5</v>
      </c>
      <c r="AE22" s="3">
        <f t="shared" si="10"/>
        <v>30.5</v>
      </c>
      <c r="AF22" s="3">
        <f t="shared" si="11"/>
        <v>30.5</v>
      </c>
    </row>
    <row r="23">
      <c r="A23" s="1">
        <v>0.248147671403872</v>
      </c>
      <c r="B23" s="1">
        <v>0.0</v>
      </c>
      <c r="C23" s="1">
        <v>0.0985305625401245</v>
      </c>
      <c r="D23" s="1">
        <v>0.25217744806029</v>
      </c>
      <c r="E23" s="1">
        <v>0.0</v>
      </c>
      <c r="F23" s="1">
        <v>57140.1472123348</v>
      </c>
      <c r="G23" s="1">
        <v>0.75</v>
      </c>
      <c r="H23" s="1">
        <v>0.0</v>
      </c>
      <c r="I23" s="1">
        <v>2064414.80871055</v>
      </c>
      <c r="J23" s="1">
        <v>2603991.43653959</v>
      </c>
      <c r="K23" s="1">
        <v>0.20362752261135</v>
      </c>
      <c r="L23" s="1">
        <v>0.207919201120535</v>
      </c>
      <c r="M23" s="1">
        <v>0.314286962121068</v>
      </c>
      <c r="N23" s="1">
        <v>0.513567611282616</v>
      </c>
      <c r="O23" s="1">
        <v>0.522800684640629</v>
      </c>
      <c r="P23" s="1">
        <v>10111.6348506013</v>
      </c>
      <c r="Q23" s="1">
        <v>0.25</v>
      </c>
      <c r="R23" s="1">
        <v>0.0</v>
      </c>
      <c r="S23" s="1">
        <v>2108058.77820459</v>
      </c>
      <c r="T23" s="1">
        <v>2659042.80087501</v>
      </c>
      <c r="V23" s="3">
        <f t="shared" si="1"/>
        <v>0.5</v>
      </c>
      <c r="W23" s="3">
        <f t="shared" si="2"/>
        <v>1</v>
      </c>
      <c r="X23" s="3">
        <f t="shared" si="3"/>
        <v>0.5</v>
      </c>
      <c r="Y23" s="3">
        <f t="shared" si="4"/>
        <v>21</v>
      </c>
      <c r="Z23" s="3">
        <f t="shared" si="5"/>
        <v>21</v>
      </c>
      <c r="AA23" s="3">
        <f t="shared" si="6"/>
        <v>29</v>
      </c>
      <c r="AB23" s="3">
        <f t="shared" si="7"/>
        <v>26</v>
      </c>
      <c r="AC23" s="3">
        <f t="shared" si="8"/>
        <v>11.5</v>
      </c>
      <c r="AD23" s="3">
        <f t="shared" si="9"/>
        <v>38</v>
      </c>
      <c r="AE23" s="3">
        <f t="shared" si="10"/>
        <v>51</v>
      </c>
      <c r="AF23" s="3">
        <f t="shared" si="11"/>
        <v>10</v>
      </c>
    </row>
    <row r="24">
      <c r="A24" s="1">
        <v>0.235359384323215</v>
      </c>
      <c r="B24" s="1">
        <v>0.0245538831688673</v>
      </c>
      <c r="C24" s="1">
        <v>0.104124197290511</v>
      </c>
      <c r="D24" s="1">
        <v>0.165555144498313</v>
      </c>
      <c r="E24" s="1">
        <v>0.0982155326754693</v>
      </c>
      <c r="F24" s="1">
        <v>7487.90798752805</v>
      </c>
      <c r="G24" s="1">
        <v>0.428571428571428</v>
      </c>
      <c r="H24" s="1">
        <v>0.0</v>
      </c>
      <c r="I24" s="1">
        <v>2467168.49401002</v>
      </c>
      <c r="J24" s="1">
        <v>3099267.52814697</v>
      </c>
      <c r="K24" s="1">
        <v>0.327440132280432</v>
      </c>
      <c r="L24" s="1">
        <v>0.208816581003529</v>
      </c>
      <c r="M24" s="1">
        <v>0.130383234249233</v>
      </c>
      <c r="N24" s="1">
        <v>0.356904839806751</v>
      </c>
      <c r="O24" s="1">
        <v>1.04408290501764</v>
      </c>
      <c r="P24" s="1">
        <v>5237.90436626034</v>
      </c>
      <c r="Q24" s="1">
        <v>0.571428571428571</v>
      </c>
      <c r="R24" s="1">
        <v>0.0</v>
      </c>
      <c r="S24" s="1">
        <v>2503942.48996569</v>
      </c>
      <c r="T24" s="1">
        <v>3145462.8262209</v>
      </c>
      <c r="V24" s="3">
        <f t="shared" si="1"/>
        <v>-0.1428571429</v>
      </c>
      <c r="W24" s="3">
        <f t="shared" si="2"/>
        <v>-1</v>
      </c>
      <c r="X24" s="3">
        <f t="shared" si="3"/>
        <v>0.1428571429</v>
      </c>
      <c r="Y24" s="3">
        <f t="shared" si="4"/>
        <v>10</v>
      </c>
      <c r="Z24" s="3">
        <f t="shared" si="5"/>
        <v>-10</v>
      </c>
      <c r="AA24" s="3">
        <f t="shared" si="6"/>
        <v>28</v>
      </c>
      <c r="AB24" s="3">
        <f t="shared" si="7"/>
        <v>33</v>
      </c>
      <c r="AC24" s="3">
        <f t="shared" si="8"/>
        <v>26</v>
      </c>
      <c r="AD24" s="3">
        <f t="shared" si="9"/>
        <v>39</v>
      </c>
      <c r="AE24" s="3">
        <f t="shared" si="10"/>
        <v>21</v>
      </c>
      <c r="AF24" s="3">
        <f t="shared" si="11"/>
        <v>40</v>
      </c>
    </row>
    <row r="25">
      <c r="A25" s="1">
        <v>0.773121201316801</v>
      </c>
      <c r="B25" s="1">
        <v>0.0</v>
      </c>
      <c r="C25" s="1">
        <v>0.0</v>
      </c>
      <c r="D25" s="1">
        <v>0.0</v>
      </c>
      <c r="E25" s="1">
        <v>0.0</v>
      </c>
      <c r="F25" s="1">
        <v>63567.7925861572</v>
      </c>
      <c r="G25" s="1">
        <v>1.0</v>
      </c>
      <c r="H25" s="1">
        <v>0.0</v>
      </c>
      <c r="I25" s="1">
        <v>1753839.13479298</v>
      </c>
      <c r="J25" s="1">
        <v>1950462.20828401</v>
      </c>
      <c r="K25" s="1">
        <v>0.0333348693301162</v>
      </c>
      <c r="L25" s="1">
        <v>0.307181902354964</v>
      </c>
      <c r="M25" s="1">
        <v>0.78799813623512</v>
      </c>
      <c r="N25" s="1">
        <v>0.82525736869181</v>
      </c>
      <c r="O25" s="1">
        <v>0.854406901960432</v>
      </c>
      <c r="P25" s="1">
        <v>26739.5026471534</v>
      </c>
      <c r="Q25" s="1">
        <v>0.0</v>
      </c>
      <c r="R25" s="1">
        <v>0.0</v>
      </c>
      <c r="S25" s="1">
        <v>1801702.83204266</v>
      </c>
      <c r="T25" s="1">
        <v>2003691.90352772</v>
      </c>
      <c r="V25" s="3">
        <f t="shared" si="1"/>
        <v>1</v>
      </c>
      <c r="W25" s="3">
        <f t="shared" si="2"/>
        <v>1</v>
      </c>
      <c r="X25" s="3">
        <f t="shared" si="3"/>
        <v>1</v>
      </c>
      <c r="Y25" s="3">
        <f t="shared" si="4"/>
        <v>28</v>
      </c>
      <c r="Z25" s="3">
        <f t="shared" si="5"/>
        <v>28</v>
      </c>
      <c r="AA25" s="3">
        <f t="shared" si="6"/>
        <v>57</v>
      </c>
      <c r="AB25" s="3">
        <f t="shared" si="7"/>
        <v>17</v>
      </c>
      <c r="AC25" s="3">
        <f t="shared" si="8"/>
        <v>11.5</v>
      </c>
      <c r="AD25" s="3">
        <f t="shared" si="9"/>
        <v>48</v>
      </c>
      <c r="AE25" s="3">
        <f t="shared" si="10"/>
        <v>58</v>
      </c>
      <c r="AF25" s="3">
        <f t="shared" si="11"/>
        <v>3</v>
      </c>
    </row>
    <row r="26">
      <c r="A26" s="1">
        <v>0.0</v>
      </c>
      <c r="B26" s="1">
        <v>0.0</v>
      </c>
      <c r="C26" s="1">
        <v>0.707106781186547</v>
      </c>
      <c r="D26" s="1">
        <v>1.0</v>
      </c>
      <c r="E26" s="1">
        <v>0.0</v>
      </c>
      <c r="F26" s="1">
        <v>0.0</v>
      </c>
      <c r="G26" s="1">
        <v>0.5</v>
      </c>
      <c r="H26" s="1">
        <v>0.0</v>
      </c>
      <c r="I26" s="1">
        <v>2129722.89615898</v>
      </c>
      <c r="J26" s="1">
        <v>2950776.06165216</v>
      </c>
      <c r="K26" s="1">
        <v>0.0</v>
      </c>
      <c r="L26" s="1">
        <v>1.06325190356269</v>
      </c>
      <c r="M26" s="1">
        <v>0.707106781186547</v>
      </c>
      <c r="N26" s="1">
        <v>1.0</v>
      </c>
      <c r="O26" s="1">
        <v>4.69648098193955</v>
      </c>
      <c r="P26" s="1">
        <v>46252.2971728179</v>
      </c>
      <c r="Q26" s="1">
        <v>0.5</v>
      </c>
      <c r="R26" s="1">
        <v>0.0</v>
      </c>
      <c r="S26" s="1">
        <v>2099423.1205265</v>
      </c>
      <c r="T26" s="1">
        <v>2908794.03147517</v>
      </c>
      <c r="V26" s="3">
        <f t="shared" si="1"/>
        <v>0</v>
      </c>
      <c r="W26" s="3">
        <f t="shared" si="2"/>
        <v>-1</v>
      </c>
      <c r="X26" s="3">
        <f t="shared" si="3"/>
        <v>0</v>
      </c>
      <c r="Y26" s="3">
        <f t="shared" si="4"/>
        <v>4.5</v>
      </c>
      <c r="Z26" s="3">
        <f t="shared" si="5"/>
        <v>-4.5</v>
      </c>
      <c r="AA26" s="3">
        <f t="shared" si="6"/>
        <v>8</v>
      </c>
      <c r="AB26" s="3">
        <f t="shared" si="7"/>
        <v>8</v>
      </c>
      <c r="AC26" s="3">
        <f t="shared" si="8"/>
        <v>11.5</v>
      </c>
      <c r="AD26" s="3">
        <f t="shared" si="9"/>
        <v>57</v>
      </c>
      <c r="AE26" s="3">
        <f t="shared" si="10"/>
        <v>30.5</v>
      </c>
      <c r="AF26" s="3">
        <f t="shared" si="11"/>
        <v>30.5</v>
      </c>
    </row>
    <row r="27">
      <c r="A27" s="1">
        <v>0.29794971616102</v>
      </c>
      <c r="B27" s="1">
        <v>0.120951530112042</v>
      </c>
      <c r="C27" s="1">
        <v>0.201531909348144</v>
      </c>
      <c r="D27" s="1">
        <v>0.306508922795967</v>
      </c>
      <c r="E27" s="1">
        <v>0.382646700093101</v>
      </c>
      <c r="F27" s="1">
        <v>58816.8055683089</v>
      </c>
      <c r="G27" s="1">
        <v>0.285714285714285</v>
      </c>
      <c r="H27" s="1">
        <v>0.0</v>
      </c>
      <c r="I27" s="1">
        <v>1859293.04886425</v>
      </c>
      <c r="J27" s="1">
        <v>2232765.76828012</v>
      </c>
      <c r="K27" s="1">
        <v>0.541094112181137</v>
      </c>
      <c r="L27" s="1">
        <v>0.0</v>
      </c>
      <c r="M27" s="1">
        <v>0.0575169390537296</v>
      </c>
      <c r="N27" s="1">
        <v>0.0960297438562017</v>
      </c>
      <c r="O27" s="1">
        <v>0.0</v>
      </c>
      <c r="P27" s="1">
        <v>37759.972200376</v>
      </c>
      <c r="Q27" s="1">
        <v>0.714285714285714</v>
      </c>
      <c r="R27" s="1">
        <v>0.0</v>
      </c>
      <c r="S27" s="1">
        <v>1806388.15477176</v>
      </c>
      <c r="T27" s="1">
        <v>2169233.66317873</v>
      </c>
      <c r="V27" s="3">
        <f t="shared" si="1"/>
        <v>-0.4285714286</v>
      </c>
      <c r="W27" s="3">
        <f t="shared" si="2"/>
        <v>-1</v>
      </c>
      <c r="X27" s="3">
        <f t="shared" si="3"/>
        <v>0.4285714286</v>
      </c>
      <c r="Y27" s="3">
        <f t="shared" si="4"/>
        <v>18</v>
      </c>
      <c r="Z27" s="3">
        <f t="shared" si="5"/>
        <v>-18</v>
      </c>
      <c r="AA27" s="3">
        <f t="shared" si="6"/>
        <v>30</v>
      </c>
      <c r="AB27" s="3">
        <f t="shared" si="7"/>
        <v>46</v>
      </c>
      <c r="AC27" s="3">
        <f t="shared" si="8"/>
        <v>35</v>
      </c>
      <c r="AD27" s="3">
        <f t="shared" si="9"/>
        <v>11.5</v>
      </c>
      <c r="AE27" s="3">
        <f t="shared" si="10"/>
        <v>13</v>
      </c>
      <c r="AF27" s="3">
        <f t="shared" si="11"/>
        <v>48</v>
      </c>
    </row>
    <row r="28">
      <c r="A28" s="1">
        <v>0.0</v>
      </c>
      <c r="B28" s="1">
        <v>0.0</v>
      </c>
      <c r="C28" s="1">
        <v>0.707106781186547</v>
      </c>
      <c r="D28" s="1">
        <v>1.0</v>
      </c>
      <c r="E28" s="1">
        <v>0.0</v>
      </c>
      <c r="F28" s="1">
        <v>0.0</v>
      </c>
      <c r="G28" s="1">
        <v>0.5</v>
      </c>
      <c r="H28" s="1">
        <v>0.0</v>
      </c>
      <c r="I28" s="1">
        <v>2311684.33350418</v>
      </c>
      <c r="J28" s="1">
        <v>3202888.25666204</v>
      </c>
      <c r="K28" s="1">
        <v>0.0</v>
      </c>
      <c r="L28" s="1">
        <v>2.12539260516134</v>
      </c>
      <c r="M28" s="1">
        <v>0.707106781186547</v>
      </c>
      <c r="N28" s="1">
        <v>1.0</v>
      </c>
      <c r="O28" s="1">
        <v>5.60862361281239</v>
      </c>
      <c r="P28" s="1">
        <v>39002.0443613077</v>
      </c>
      <c r="Q28" s="1">
        <v>0.5</v>
      </c>
      <c r="R28" s="1">
        <v>0.0</v>
      </c>
      <c r="S28" s="1">
        <v>2286822.62351067</v>
      </c>
      <c r="T28" s="1">
        <v>3168440.254025</v>
      </c>
      <c r="V28" s="3">
        <f t="shared" si="1"/>
        <v>0</v>
      </c>
      <c r="W28" s="3">
        <f t="shared" si="2"/>
        <v>-1</v>
      </c>
      <c r="X28" s="3">
        <f t="shared" si="3"/>
        <v>0</v>
      </c>
      <c r="Y28" s="3">
        <f t="shared" si="4"/>
        <v>4.5</v>
      </c>
      <c r="Z28" s="3">
        <f t="shared" si="5"/>
        <v>-4.5</v>
      </c>
      <c r="AA28" s="3">
        <f t="shared" si="6"/>
        <v>8</v>
      </c>
      <c r="AB28" s="3">
        <f t="shared" si="7"/>
        <v>8</v>
      </c>
      <c r="AC28" s="3">
        <f t="shared" si="8"/>
        <v>11.5</v>
      </c>
      <c r="AD28" s="3">
        <f t="shared" si="9"/>
        <v>59</v>
      </c>
      <c r="AE28" s="3">
        <f t="shared" si="10"/>
        <v>30.5</v>
      </c>
      <c r="AF28" s="3">
        <f t="shared" si="11"/>
        <v>30.5</v>
      </c>
    </row>
    <row r="29">
      <c r="A29" s="1">
        <v>0.517538503162201</v>
      </c>
      <c r="B29" s="1">
        <v>0.0867364904242316</v>
      </c>
      <c r="C29" s="1">
        <v>0.154329237681291</v>
      </c>
      <c r="D29" s="1">
        <v>0.244023500147768</v>
      </c>
      <c r="E29" s="1">
        <v>0.347004665064128</v>
      </c>
      <c r="F29" s="1">
        <v>58403.476161333</v>
      </c>
      <c r="G29" s="1">
        <v>0.333333333333333</v>
      </c>
      <c r="H29" s="1">
        <v>0.0</v>
      </c>
      <c r="I29" s="1">
        <v>2340153.46583107</v>
      </c>
      <c r="J29" s="1">
        <v>2595336.66484787</v>
      </c>
      <c r="K29" s="1">
        <v>0.781244770412517</v>
      </c>
      <c r="L29" s="1">
        <v>0.0</v>
      </c>
      <c r="M29" s="1">
        <v>0.136509688376888</v>
      </c>
      <c r="N29" s="1">
        <v>0.0683365919037457</v>
      </c>
      <c r="O29" s="1">
        <v>0.0</v>
      </c>
      <c r="P29" s="1">
        <v>6353.32519062687</v>
      </c>
      <c r="Q29" s="1">
        <v>0.666666666666666</v>
      </c>
      <c r="R29" s="1">
        <v>0.0</v>
      </c>
      <c r="S29" s="1">
        <v>2353526.22948176</v>
      </c>
      <c r="T29" s="1">
        <v>2610167.56791677</v>
      </c>
      <c r="V29" s="3">
        <f t="shared" si="1"/>
        <v>-0.3333333333</v>
      </c>
      <c r="W29" s="3">
        <f t="shared" si="2"/>
        <v>-1</v>
      </c>
      <c r="X29" s="3">
        <f t="shared" si="3"/>
        <v>0.3333333333</v>
      </c>
      <c r="Y29" s="3">
        <f t="shared" si="4"/>
        <v>16</v>
      </c>
      <c r="Z29" s="3">
        <f t="shared" si="5"/>
        <v>-16</v>
      </c>
      <c r="AA29" s="3">
        <f t="shared" si="6"/>
        <v>43</v>
      </c>
      <c r="AB29" s="3">
        <f t="shared" si="7"/>
        <v>58</v>
      </c>
      <c r="AC29" s="3">
        <f t="shared" si="8"/>
        <v>32</v>
      </c>
      <c r="AD29" s="3">
        <f t="shared" si="9"/>
        <v>11.5</v>
      </c>
      <c r="AE29" s="3">
        <f t="shared" si="10"/>
        <v>15</v>
      </c>
      <c r="AF29" s="3">
        <f t="shared" si="11"/>
        <v>46</v>
      </c>
    </row>
    <row r="30">
      <c r="A30" s="1">
        <v>0.523151549679636</v>
      </c>
      <c r="B30" s="1">
        <v>0.371291796885749</v>
      </c>
      <c r="C30" s="1">
        <v>0.422502416006377</v>
      </c>
      <c r="D30" s="1">
        <v>0.297219652081634</v>
      </c>
      <c r="E30" s="1">
        <v>1.73519923681695</v>
      </c>
      <c r="F30" s="1">
        <v>12382.6869064759</v>
      </c>
      <c r="G30" s="1">
        <v>0.0</v>
      </c>
      <c r="H30" s="1">
        <v>0.0</v>
      </c>
      <c r="I30" s="1">
        <v>1926134.30686689</v>
      </c>
      <c r="J30" s="1">
        <v>2207206.08621251</v>
      </c>
      <c r="K30" s="1">
        <v>0.663468167000994</v>
      </c>
      <c r="L30" s="1">
        <v>0.0</v>
      </c>
      <c r="M30" s="1">
        <v>0.0</v>
      </c>
      <c r="N30" s="1">
        <v>0.0</v>
      </c>
      <c r="O30" s="1">
        <v>0.0</v>
      </c>
      <c r="P30" s="1">
        <v>99797.9088740922</v>
      </c>
      <c r="Q30" s="1">
        <v>1.0</v>
      </c>
      <c r="R30" s="1">
        <v>0.0</v>
      </c>
      <c r="S30" s="1">
        <v>1876365.26109239</v>
      </c>
      <c r="T30" s="1">
        <v>2150174.8303628</v>
      </c>
      <c r="V30" s="3">
        <f t="shared" si="1"/>
        <v>-1</v>
      </c>
      <c r="W30" s="3">
        <f t="shared" si="2"/>
        <v>-1</v>
      </c>
      <c r="X30" s="3">
        <f t="shared" si="3"/>
        <v>1</v>
      </c>
      <c r="Y30" s="3">
        <f t="shared" si="4"/>
        <v>28</v>
      </c>
      <c r="Z30" s="3">
        <f t="shared" si="5"/>
        <v>-28</v>
      </c>
      <c r="AA30" s="3">
        <f t="shared" si="6"/>
        <v>45</v>
      </c>
      <c r="AB30" s="3">
        <f t="shared" si="7"/>
        <v>54</v>
      </c>
      <c r="AC30" s="3">
        <f t="shared" si="8"/>
        <v>50</v>
      </c>
      <c r="AD30" s="3">
        <f t="shared" si="9"/>
        <v>11.5</v>
      </c>
      <c r="AE30" s="3">
        <f t="shared" si="10"/>
        <v>3</v>
      </c>
      <c r="AF30" s="3">
        <f t="shared" si="11"/>
        <v>58</v>
      </c>
    </row>
    <row r="31">
      <c r="A31" s="1">
        <v>0.319468841941916</v>
      </c>
      <c r="B31" s="1">
        <v>0.022945464257768</v>
      </c>
      <c r="C31" s="1">
        <v>0.0742935478553889</v>
      </c>
      <c r="D31" s="1">
        <v>0.329473568096848</v>
      </c>
      <c r="E31" s="1">
        <v>0.11472732128884</v>
      </c>
      <c r="F31" s="1">
        <v>56015.7708075774</v>
      </c>
      <c r="G31" s="1">
        <v>0.666666666666666</v>
      </c>
      <c r="H31" s="1">
        <v>0.0</v>
      </c>
      <c r="I31" s="1">
        <v>2116494.21542179</v>
      </c>
      <c r="J31" s="1">
        <v>2589038.75016467</v>
      </c>
      <c r="K31" s="1">
        <v>0.383833061367024</v>
      </c>
      <c r="L31" s="1">
        <v>0.261367028928101</v>
      </c>
      <c r="M31" s="1">
        <v>0.204363819855578</v>
      </c>
      <c r="N31" s="1">
        <v>0.418039241617881</v>
      </c>
      <c r="O31" s="1">
        <v>1.02383608603398</v>
      </c>
      <c r="P31" s="1">
        <v>4176.64749844147</v>
      </c>
      <c r="Q31" s="1">
        <v>0.333333333333333</v>
      </c>
      <c r="R31" s="1">
        <v>0.0</v>
      </c>
      <c r="S31" s="1">
        <v>2177067.30102356</v>
      </c>
      <c r="T31" s="1">
        <v>2663136.02609866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16</v>
      </c>
      <c r="Z31" s="3">
        <f t="shared" si="5"/>
        <v>16</v>
      </c>
      <c r="AA31" s="3">
        <f t="shared" si="6"/>
        <v>32</v>
      </c>
      <c r="AB31" s="3">
        <f t="shared" si="7"/>
        <v>36</v>
      </c>
      <c r="AC31" s="3">
        <f t="shared" si="8"/>
        <v>25</v>
      </c>
      <c r="AD31" s="3">
        <f t="shared" si="9"/>
        <v>46</v>
      </c>
      <c r="AE31" s="3">
        <f t="shared" si="10"/>
        <v>46</v>
      </c>
      <c r="AF31" s="3">
        <f t="shared" si="11"/>
        <v>15</v>
      </c>
    </row>
    <row r="32">
      <c r="A32">
        <f t="shared" ref="A32:T32" si="12">AVERAGE(A2:A31)</f>
        <v>0.3009657099</v>
      </c>
      <c r="B32">
        <f t="shared" si="12"/>
        <v>0.2111397494</v>
      </c>
      <c r="C32">
        <f t="shared" si="12"/>
        <v>0.2920188879</v>
      </c>
      <c r="D32">
        <f t="shared" si="12"/>
        <v>0.4007665682</v>
      </c>
      <c r="E32">
        <f t="shared" si="12"/>
        <v>0.6186257553</v>
      </c>
      <c r="F32">
        <f t="shared" si="12"/>
        <v>41249.20452</v>
      </c>
      <c r="G32">
        <f t="shared" si="12"/>
        <v>0.5046825397</v>
      </c>
      <c r="H32">
        <f t="shared" si="12"/>
        <v>0</v>
      </c>
      <c r="I32">
        <f t="shared" si="12"/>
        <v>2209367.059</v>
      </c>
      <c r="J32">
        <f t="shared" si="12"/>
        <v>2726782.228</v>
      </c>
      <c r="K32">
        <f t="shared" si="12"/>
        <v>0.3269472811</v>
      </c>
      <c r="L32">
        <f t="shared" si="12"/>
        <v>0.2934883955</v>
      </c>
      <c r="M32">
        <f t="shared" si="12"/>
        <v>0.2734901557</v>
      </c>
      <c r="N32">
        <f t="shared" si="12"/>
        <v>0.4041956512</v>
      </c>
      <c r="O32">
        <f t="shared" si="12"/>
        <v>0.9196419282</v>
      </c>
      <c r="P32">
        <f t="shared" si="12"/>
        <v>35432.47477</v>
      </c>
      <c r="Q32">
        <f t="shared" si="12"/>
        <v>0.4953174603</v>
      </c>
      <c r="R32">
        <f t="shared" si="12"/>
        <v>0</v>
      </c>
      <c r="S32">
        <f t="shared" si="12"/>
        <v>2214416.967</v>
      </c>
      <c r="T32">
        <f t="shared" si="12"/>
        <v>2733311.166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230</v>
      </c>
      <c r="AA34" s="3">
        <f>sum(AA2:AA31)</f>
        <v>883</v>
      </c>
      <c r="AB34" s="3">
        <f>SUM(AB2:AB31)</f>
        <v>947</v>
      </c>
      <c r="AC34" s="3">
        <f>sum(AC2:AC31)</f>
        <v>831.5</v>
      </c>
      <c r="AD34" s="3">
        <f>SUM(AD2:AD31)</f>
        <v>998.5</v>
      </c>
      <c r="AE34" s="3">
        <f>sum(AE2:AE31)</f>
        <v>945</v>
      </c>
      <c r="AF34" s="3">
        <f>SUM(AF2:AF31)</f>
        <v>885</v>
      </c>
    </row>
    <row r="35">
      <c r="V35" s="2"/>
      <c r="W35" s="2"/>
      <c r="X35" s="2"/>
      <c r="Y35" s="2"/>
      <c r="Z35" s="3">
        <f>sum(Z2:Z31)</f>
        <v>-5</v>
      </c>
      <c r="AA35" s="2" t="s">
        <v>31</v>
      </c>
      <c r="AB35" s="3">
        <f>(AA34/Z36-(Z36+1)/2)/Z36</f>
        <v>0.4644444444</v>
      </c>
      <c r="AC35" s="2" t="s">
        <v>32</v>
      </c>
      <c r="AD35" s="3">
        <f>(AC34/Z36-(Z36+1)/2)/Z36</f>
        <v>0.4072222222</v>
      </c>
      <c r="AE35" s="2" t="s">
        <v>33</v>
      </c>
      <c r="AF35" s="3">
        <f>(AE34/Z36-(Z36+1)/2)/Z36</f>
        <v>0.5333333333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0.5355555556</v>
      </c>
      <c r="AC36" s="2" t="s">
        <v>35</v>
      </c>
      <c r="AD36" s="5">
        <f>(AD34/Z36-(Z36+1)/2)/Z36</f>
        <v>0.5927777778</v>
      </c>
      <c r="AE36" s="2" t="s">
        <v>36</v>
      </c>
      <c r="AF36" s="5">
        <f>(AF34/Z36-(Z36+1)/2)/Z36</f>
        <v>0.4666666667</v>
      </c>
    </row>
  </sheetData>
  <drawing r:id="rId1"/>
</worksheet>
</file>