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19Devs_Analysis_6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<sst xmlns="http://schemas.openxmlformats.org/spreadsheetml/2006/main" count="37" uniqueCount="37">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</sst>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0.0670067414470062</v>
      </c>
      <c r="B2" s="1">
        <v>5.80399909210055</v>
      </c>
      <c r="C2" s="1">
        <v>0.522474657267505</v>
      </c>
      <c r="D2" s="1">
        <v>0.776152263946991</v>
      </c>
      <c r="E2" s="1">
        <v>11.6079981842011</v>
      </c>
      <c r="F2" s="1">
        <v>0.0</v>
      </c>
      <c r="G2" s="1">
        <v>0.333333333333333</v>
      </c>
      <c r="H2" s="1">
        <v>0.0</v>
      </c>
      <c r="I2" s="3">
        <v>6.96675550177898E7</v>
      </c>
      <c r="J2" s="3">
        <v>9.43974650083656E7</v>
      </c>
      <c r="K2" s="1">
        <v>0.0</v>
      </c>
      <c r="L2" s="1">
        <v>0.0</v>
      </c>
      <c r="M2" s="1">
        <v>0.245182753167204</v>
      </c>
      <c r="N2" s="1">
        <v>0.223847736053008</v>
      </c>
      <c r="O2" s="1">
        <v>0.0</v>
      </c>
      <c r="P2" s="1">
        <v>0.0</v>
      </c>
      <c r="Q2" s="1">
        <v>0.666666666666666</v>
      </c>
      <c r="R2" s="1">
        <v>0.0</v>
      </c>
      <c r="S2" s="3">
        <v>6.59131812312779E7</v>
      </c>
      <c r="T2" s="3">
        <v>8.931039528364E7</v>
      </c>
      <c r="V2" s="4">
        <f t="shared" ref="V2:V31" si="1">G2-Q2</f>
        <v>-0.3333333333</v>
      </c>
      <c r="W2" s="4">
        <f t="shared" ref="W2:W31" si="2">if(V2&gt;0,1,-1)</f>
        <v>-1</v>
      </c>
      <c r="X2" s="4">
        <f t="shared" ref="X2:X31" si="3">ABS(V2)</f>
        <v>0.3333333333</v>
      </c>
      <c r="Y2" s="4">
        <f t="shared" ref="Y2:Y31" si="4">RANK.AVG(X2,$X$2:$X$31,1)</f>
        <v>13</v>
      </c>
      <c r="Z2" s="4">
        <f t="shared" ref="Z2:Z31" si="5">Y2*W2</f>
        <v>-13</v>
      </c>
      <c r="AA2" s="4">
        <f t="shared" ref="AA2:AA31" si="6">RANK.AVG(A2,{$A$2:$A$31,$K$2:$K$31},1)</f>
        <v>13</v>
      </c>
      <c r="AB2" s="4">
        <f t="shared" ref="AB2:AB31" si="7">RANK.AVG(K2,{$A$2:$A$31,$K$2:$K$31},1)</f>
        <v>4</v>
      </c>
      <c r="AC2" s="4">
        <f t="shared" ref="AC2:AC31" si="8">RANK.AVG(B2,{$B$2:$B$31,$L$2:$L$31},1)</f>
        <v>59</v>
      </c>
      <c r="AD2" s="4">
        <f t="shared" ref="AD2:AD31" si="9">RANK.AVG(L2,{$B$2:$B$31,$L$2:$L$31},1)</f>
        <v>9.5</v>
      </c>
      <c r="AE2" s="4">
        <f t="shared" ref="AE2:AE31" si="10">RANK.AVG(G2,{$G$2:$G$31,$Q$2:$Q$31},1)</f>
        <v>18</v>
      </c>
      <c r="AF2" s="4">
        <f t="shared" ref="AF2:AF31" si="11">RANK.AVG(Q2,{$G$2:$G$31,$Q$2:$Q$31},1)</f>
        <v>43</v>
      </c>
    </row>
    <row r="3">
      <c r="A3" s="1">
        <v>0.0</v>
      </c>
      <c r="B3" s="1">
        <v>0.592426953765762</v>
      </c>
      <c r="C3" s="1">
        <v>0.348783966218999</v>
      </c>
      <c r="D3" s="1">
        <v>0.765406295718482</v>
      </c>
      <c r="E3" s="1">
        <v>3.06078380839564</v>
      </c>
      <c r="F3" s="3">
        <v>3.79705080629243E7</v>
      </c>
      <c r="G3" s="1">
        <v>0.25</v>
      </c>
      <c r="H3" s="1">
        <v>0.0</v>
      </c>
      <c r="I3" s="3">
        <v>5.4588868536184E8</v>
      </c>
      <c r="J3" s="3">
        <v>7.52922594482472E8</v>
      </c>
      <c r="K3" s="1">
        <v>0.0128779246514702</v>
      </c>
      <c r="L3" s="1">
        <v>0.049121244144373</v>
      </c>
      <c r="M3" s="1">
        <v>0.135627060691072</v>
      </c>
      <c r="N3" s="1">
        <v>0.532029149825395</v>
      </c>
      <c r="O3" s="1">
        <v>0.196484976577492</v>
      </c>
      <c r="P3" s="1">
        <v>2065214.11612756</v>
      </c>
      <c r="Q3" s="1">
        <v>0.75</v>
      </c>
      <c r="R3" s="1">
        <v>0.0</v>
      </c>
      <c r="S3" s="3">
        <v>5.7844181737775E8</v>
      </c>
      <c r="T3" s="3">
        <v>7.97822736493987E8</v>
      </c>
      <c r="V3" s="4">
        <f t="shared" si="1"/>
        <v>-0.5</v>
      </c>
      <c r="W3" s="4">
        <f t="shared" si="2"/>
        <v>-1</v>
      </c>
      <c r="X3" s="4">
        <f t="shared" si="3"/>
        <v>0.5</v>
      </c>
      <c r="Y3" s="4">
        <f t="shared" si="4"/>
        <v>22</v>
      </c>
      <c r="Z3" s="4">
        <f t="shared" si="5"/>
        <v>-22</v>
      </c>
      <c r="AA3" s="4">
        <f t="shared" si="6"/>
        <v>4</v>
      </c>
      <c r="AB3" s="4">
        <f t="shared" si="7"/>
        <v>10</v>
      </c>
      <c r="AC3" s="4">
        <f t="shared" si="8"/>
        <v>53</v>
      </c>
      <c r="AD3" s="4">
        <f t="shared" si="9"/>
        <v>28</v>
      </c>
      <c r="AE3" s="4">
        <f t="shared" si="10"/>
        <v>9</v>
      </c>
      <c r="AF3" s="4">
        <f t="shared" si="11"/>
        <v>52</v>
      </c>
    </row>
    <row r="4">
      <c r="A4" s="1">
        <v>0.251994798244219</v>
      </c>
      <c r="B4" s="1">
        <v>0.101360749615622</v>
      </c>
      <c r="C4" s="1">
        <v>0.0973063402072183</v>
      </c>
      <c r="D4" s="1">
        <v>0.248957603409141</v>
      </c>
      <c r="E4" s="1">
        <v>0.405442998462488</v>
      </c>
      <c r="F4" s="3">
        <v>1.03485549445025E8</v>
      </c>
      <c r="G4" s="1">
        <v>0.75</v>
      </c>
      <c r="H4" s="1">
        <v>0.0</v>
      </c>
      <c r="I4" s="3">
        <v>2.9476899060273E8</v>
      </c>
      <c r="J4" s="3">
        <v>3.83188049039412E8</v>
      </c>
      <c r="K4" s="1">
        <v>0.204607946325451</v>
      </c>
      <c r="L4" s="1">
        <v>1.50260007833547</v>
      </c>
      <c r="M4" s="1">
        <v>0.318320466135165</v>
      </c>
      <c r="N4" s="1">
        <v>0.722943155003269</v>
      </c>
      <c r="O4" s="1">
        <v>5.88249163586375</v>
      </c>
      <c r="P4" s="3">
        <v>4.14975564678706E7</v>
      </c>
      <c r="Q4" s="1">
        <v>0.25</v>
      </c>
      <c r="R4" s="1">
        <v>0.0</v>
      </c>
      <c r="S4" s="3">
        <v>3.65564532424734E8</v>
      </c>
      <c r="T4" s="3">
        <v>4.75219960032577E8</v>
      </c>
      <c r="V4" s="4">
        <f t="shared" si="1"/>
        <v>0.5</v>
      </c>
      <c r="W4" s="4">
        <f t="shared" si="2"/>
        <v>1</v>
      </c>
      <c r="X4" s="4">
        <f t="shared" si="3"/>
        <v>0.5</v>
      </c>
      <c r="Y4" s="4">
        <f t="shared" si="4"/>
        <v>22</v>
      </c>
      <c r="Z4" s="4">
        <f t="shared" si="5"/>
        <v>22</v>
      </c>
      <c r="AA4" s="4">
        <f t="shared" si="6"/>
        <v>16</v>
      </c>
      <c r="AB4" s="4">
        <f t="shared" si="7"/>
        <v>15</v>
      </c>
      <c r="AC4" s="4">
        <f t="shared" si="8"/>
        <v>40</v>
      </c>
      <c r="AD4" s="4">
        <f t="shared" si="9"/>
        <v>55</v>
      </c>
      <c r="AE4" s="4">
        <f t="shared" si="10"/>
        <v>52</v>
      </c>
      <c r="AF4" s="4">
        <f t="shared" si="11"/>
        <v>9</v>
      </c>
    </row>
    <row r="5">
      <c r="A5" s="1">
        <v>0.628761323250715</v>
      </c>
      <c r="B5" s="1">
        <v>0.0381866207749106</v>
      </c>
      <c r="C5" s="1">
        <v>0.0478173155827862</v>
      </c>
      <c r="D5" s="1">
        <v>0.0922112609811144</v>
      </c>
      <c r="E5" s="1">
        <v>0.267306345424374</v>
      </c>
      <c r="F5" s="1">
        <v>8140683.62144845</v>
      </c>
      <c r="G5" s="1">
        <v>0.666666666666666</v>
      </c>
      <c r="H5" s="1">
        <v>0.0</v>
      </c>
      <c r="I5" s="3">
        <v>9.95377408799885E7</v>
      </c>
      <c r="J5" s="3">
        <v>1.15268423656563E8</v>
      </c>
      <c r="K5" s="1">
        <v>0.48323143053169</v>
      </c>
      <c r="L5" s="1">
        <v>0.148006668026576</v>
      </c>
      <c r="M5" s="1">
        <v>0.117757396143981</v>
      </c>
      <c r="N5" s="1">
        <v>0.239461342365164</v>
      </c>
      <c r="O5" s="1">
        <v>1.08513555478419</v>
      </c>
      <c r="P5" s="1">
        <v>3097694.74571765</v>
      </c>
      <c r="Q5" s="1">
        <v>0.333333333333333</v>
      </c>
      <c r="R5" s="1">
        <v>0.0</v>
      </c>
      <c r="S5" s="3">
        <v>9.96297183328224E7</v>
      </c>
      <c r="T5" s="3">
        <v>1.15374937995357E8</v>
      </c>
      <c r="V5" s="4">
        <f t="shared" si="1"/>
        <v>0.3333333333</v>
      </c>
      <c r="W5" s="4">
        <f t="shared" si="2"/>
        <v>1</v>
      </c>
      <c r="X5" s="4">
        <f t="shared" si="3"/>
        <v>0.3333333333</v>
      </c>
      <c r="Y5" s="4">
        <f t="shared" si="4"/>
        <v>13</v>
      </c>
      <c r="Z5" s="4">
        <f t="shared" si="5"/>
        <v>13</v>
      </c>
      <c r="AA5" s="4">
        <f t="shared" si="6"/>
        <v>45</v>
      </c>
      <c r="AB5" s="4">
        <f t="shared" si="7"/>
        <v>30</v>
      </c>
      <c r="AC5" s="4">
        <f t="shared" si="8"/>
        <v>23</v>
      </c>
      <c r="AD5" s="4">
        <f t="shared" si="9"/>
        <v>47</v>
      </c>
      <c r="AE5" s="4">
        <f t="shared" si="10"/>
        <v>43</v>
      </c>
      <c r="AF5" s="4">
        <f t="shared" si="11"/>
        <v>18</v>
      </c>
    </row>
    <row r="6">
      <c r="A6" s="1">
        <v>0.430941023442047</v>
      </c>
      <c r="B6" s="1">
        <v>0.137657564485471</v>
      </c>
      <c r="C6" s="1">
        <v>0.298320459752461</v>
      </c>
      <c r="D6" s="1">
        <v>0.366073747304609</v>
      </c>
      <c r="E6" s="1">
        <v>0.481720882986115</v>
      </c>
      <c r="F6" s="3">
        <v>3.15844520864966E7</v>
      </c>
      <c r="G6" s="1">
        <v>0.0</v>
      </c>
      <c r="H6" s="1">
        <v>0.0</v>
      </c>
      <c r="I6" s="3">
        <v>1.8799256655333E8</v>
      </c>
      <c r="J6" s="3">
        <v>2.05296897885077E8</v>
      </c>
      <c r="K6" s="1">
        <v>0.816662215136356</v>
      </c>
      <c r="L6" s="1">
        <v>0.0</v>
      </c>
      <c r="M6" s="1">
        <v>0.0</v>
      </c>
      <c r="N6" s="1">
        <v>0.0</v>
      </c>
      <c r="O6" s="1">
        <v>0.0</v>
      </c>
      <c r="P6" s="3">
        <v>2.31546696751845E7</v>
      </c>
      <c r="Q6" s="1">
        <v>1.0</v>
      </c>
      <c r="R6" s="1">
        <v>0.0</v>
      </c>
      <c r="S6" s="3">
        <v>1.82367011775479E8</v>
      </c>
      <c r="T6" s="3">
        <v>1.99153723707853E8</v>
      </c>
      <c r="V6" s="4">
        <f t="shared" si="1"/>
        <v>-1</v>
      </c>
      <c r="W6" s="4">
        <f t="shared" si="2"/>
        <v>-1</v>
      </c>
      <c r="X6" s="4">
        <f t="shared" si="3"/>
        <v>1</v>
      </c>
      <c r="Y6" s="4">
        <f t="shared" si="4"/>
        <v>28.5</v>
      </c>
      <c r="Z6" s="4">
        <f t="shared" si="5"/>
        <v>-28.5</v>
      </c>
      <c r="AA6" s="4">
        <f t="shared" si="6"/>
        <v>27</v>
      </c>
      <c r="AB6" s="4">
        <f t="shared" si="7"/>
        <v>59</v>
      </c>
      <c r="AC6" s="4">
        <f t="shared" si="8"/>
        <v>45</v>
      </c>
      <c r="AD6" s="4">
        <f t="shared" si="9"/>
        <v>9.5</v>
      </c>
      <c r="AE6" s="4">
        <f t="shared" si="10"/>
        <v>2.5</v>
      </c>
      <c r="AF6" s="4">
        <f t="shared" si="11"/>
        <v>58.5</v>
      </c>
    </row>
    <row r="7">
      <c r="A7" s="1">
        <v>0.323782101787624</v>
      </c>
      <c r="B7" s="1">
        <v>0.0816610547885024</v>
      </c>
      <c r="C7" s="1">
        <v>0.052977550162461</v>
      </c>
      <c r="D7" s="1">
        <v>0.135123727659358</v>
      </c>
      <c r="E7" s="1">
        <v>0.28537143955867</v>
      </c>
      <c r="F7" s="3">
        <v>1.01893927474166E8</v>
      </c>
      <c r="G7" s="1">
        <v>0.666666666666666</v>
      </c>
      <c r="H7" s="1">
        <v>0.0</v>
      </c>
      <c r="I7" s="3">
        <v>3.5283309254014E8</v>
      </c>
      <c r="J7" s="3">
        <v>4.53119077145923E8</v>
      </c>
      <c r="K7" s="1">
        <v>0.0269867040473907</v>
      </c>
      <c r="L7" s="1">
        <v>4.34142096703265</v>
      </c>
      <c r="M7" s="1">
        <v>0.358396068998415</v>
      </c>
      <c r="N7" s="1">
        <v>0.542311161213964</v>
      </c>
      <c r="O7" s="1">
        <v>33.8781300398577</v>
      </c>
      <c r="P7" s="3">
        <v>3.23747352144411E7</v>
      </c>
      <c r="Q7" s="1">
        <v>0.333333333333333</v>
      </c>
      <c r="R7" s="1">
        <v>0.0</v>
      </c>
      <c r="S7" s="3">
        <v>4.281939166331E8</v>
      </c>
      <c r="T7" s="3">
        <v>5.4990005733443E8</v>
      </c>
      <c r="V7" s="4">
        <f t="shared" si="1"/>
        <v>0.3333333333</v>
      </c>
      <c r="W7" s="4">
        <f t="shared" si="2"/>
        <v>1</v>
      </c>
      <c r="X7" s="4">
        <f t="shared" si="3"/>
        <v>0.3333333333</v>
      </c>
      <c r="Y7" s="4">
        <f t="shared" si="4"/>
        <v>13</v>
      </c>
      <c r="Z7" s="4">
        <f t="shared" si="5"/>
        <v>13</v>
      </c>
      <c r="AA7" s="4">
        <f t="shared" si="6"/>
        <v>19</v>
      </c>
      <c r="AB7" s="4">
        <f t="shared" si="7"/>
        <v>11</v>
      </c>
      <c r="AC7" s="4">
        <f t="shared" si="8"/>
        <v>33</v>
      </c>
      <c r="AD7" s="4">
        <f t="shared" si="9"/>
        <v>58</v>
      </c>
      <c r="AE7" s="4">
        <f t="shared" si="10"/>
        <v>43</v>
      </c>
      <c r="AF7" s="4">
        <f t="shared" si="11"/>
        <v>18</v>
      </c>
    </row>
    <row r="8">
      <c r="A8" s="1">
        <v>0.332943886888116</v>
      </c>
      <c r="B8" s="1">
        <v>0.0</v>
      </c>
      <c r="C8" s="1">
        <v>0.110763314851949</v>
      </c>
      <c r="D8" s="1">
        <v>0.316257890085921</v>
      </c>
      <c r="E8" s="1">
        <v>0.0</v>
      </c>
      <c r="F8" s="1">
        <v>5348266.82484746</v>
      </c>
      <c r="G8" s="1">
        <v>0.666666666666666</v>
      </c>
      <c r="H8" s="1">
        <v>0.0</v>
      </c>
      <c r="I8" s="3">
        <v>7.49662786249524E7</v>
      </c>
      <c r="J8" s="3">
        <v>9.11536046211678E7</v>
      </c>
      <c r="K8" s="1">
        <v>0.313440699892168</v>
      </c>
      <c r="L8" s="1">
        <v>0.0</v>
      </c>
      <c r="M8" s="1">
        <v>0.300903066915279</v>
      </c>
      <c r="N8" s="1">
        <v>0.567226757573277</v>
      </c>
      <c r="O8" s="1">
        <v>0.0</v>
      </c>
      <c r="P8" s="1">
        <v>0.0</v>
      </c>
      <c r="Q8" s="1">
        <v>0.333333333333333</v>
      </c>
      <c r="R8" s="1">
        <v>0.0</v>
      </c>
      <c r="S8" s="3">
        <v>7.97113120547705E7</v>
      </c>
      <c r="T8" s="3">
        <v>9.69232199894802E7</v>
      </c>
      <c r="V8" s="4">
        <f t="shared" si="1"/>
        <v>0.3333333333</v>
      </c>
      <c r="W8" s="4">
        <f t="shared" si="2"/>
        <v>1</v>
      </c>
      <c r="X8" s="4">
        <f t="shared" si="3"/>
        <v>0.3333333333</v>
      </c>
      <c r="Y8" s="4">
        <f t="shared" si="4"/>
        <v>13</v>
      </c>
      <c r="Z8" s="4">
        <f t="shared" si="5"/>
        <v>13</v>
      </c>
      <c r="AA8" s="4">
        <f t="shared" si="6"/>
        <v>20</v>
      </c>
      <c r="AB8" s="4">
        <f t="shared" si="7"/>
        <v>18</v>
      </c>
      <c r="AC8" s="4">
        <f t="shared" si="8"/>
        <v>9.5</v>
      </c>
      <c r="AD8" s="4">
        <f t="shared" si="9"/>
        <v>9.5</v>
      </c>
      <c r="AE8" s="4">
        <f t="shared" si="10"/>
        <v>43</v>
      </c>
      <c r="AF8" s="4">
        <f t="shared" si="11"/>
        <v>18</v>
      </c>
    </row>
    <row r="9">
      <c r="A9" s="1">
        <v>0.355293874771804</v>
      </c>
      <c r="B9" s="1">
        <v>2.00979525729197</v>
      </c>
      <c r="C9" s="1">
        <v>0.346076882611737</v>
      </c>
      <c r="D9" s="1">
        <v>0.444772420384838</v>
      </c>
      <c r="E9" s="1">
        <v>8.68690333546281</v>
      </c>
      <c r="F9" s="3">
        <v>1.9713291703397E7</v>
      </c>
      <c r="G9" s="1">
        <v>0.25</v>
      </c>
      <c r="H9" s="1">
        <v>0.0</v>
      </c>
      <c r="I9" s="3">
        <v>1.25167436096507E8</v>
      </c>
      <c r="J9" s="3">
        <v>1.41783629966996E8</v>
      </c>
      <c r="K9" s="1">
        <v>0.618443764093844</v>
      </c>
      <c r="L9" s="1">
        <v>0.0</v>
      </c>
      <c r="M9" s="1">
        <v>0.0999998140604463</v>
      </c>
      <c r="N9" s="1">
        <v>0.08877733310494</v>
      </c>
      <c r="O9" s="1">
        <v>0.0</v>
      </c>
      <c r="P9" s="1">
        <v>3333797.29926833</v>
      </c>
      <c r="Q9" s="1">
        <v>0.75</v>
      </c>
      <c r="R9" s="1">
        <v>0.0</v>
      </c>
      <c r="S9" s="3">
        <v>1.24376720098523E8</v>
      </c>
      <c r="T9" s="3">
        <v>1.4088795439561E8</v>
      </c>
      <c r="V9" s="4">
        <f t="shared" si="1"/>
        <v>-0.5</v>
      </c>
      <c r="W9" s="4">
        <f t="shared" si="2"/>
        <v>-1</v>
      </c>
      <c r="X9" s="4">
        <f t="shared" si="3"/>
        <v>0.5</v>
      </c>
      <c r="Y9" s="4">
        <f t="shared" si="4"/>
        <v>22</v>
      </c>
      <c r="Z9" s="4">
        <f t="shared" si="5"/>
        <v>-22</v>
      </c>
      <c r="AA9" s="4">
        <f t="shared" si="6"/>
        <v>22</v>
      </c>
      <c r="AB9" s="4">
        <f t="shared" si="7"/>
        <v>43</v>
      </c>
      <c r="AC9" s="4">
        <f t="shared" si="8"/>
        <v>56</v>
      </c>
      <c r="AD9" s="4">
        <f t="shared" si="9"/>
        <v>9.5</v>
      </c>
      <c r="AE9" s="4">
        <f t="shared" si="10"/>
        <v>9</v>
      </c>
      <c r="AF9" s="4">
        <f t="shared" si="11"/>
        <v>52</v>
      </c>
    </row>
    <row r="10">
      <c r="A10" s="1">
        <v>0.341651541581204</v>
      </c>
      <c r="B10" s="1">
        <v>0.592697327518369</v>
      </c>
      <c r="C10" s="1">
        <v>0.280268243689501</v>
      </c>
      <c r="D10" s="1">
        <v>0.388449989386026</v>
      </c>
      <c r="E10" s="1">
        <v>3.64898089669975</v>
      </c>
      <c r="F10" s="3">
        <v>5.61693292672732E7</v>
      </c>
      <c r="G10" s="1">
        <v>0.25</v>
      </c>
      <c r="H10" s="1">
        <v>0.0</v>
      </c>
      <c r="I10" s="3">
        <v>5.97526211837391E8</v>
      </c>
      <c r="J10" s="3">
        <v>6.74216260215197E8</v>
      </c>
      <c r="K10" s="1">
        <v>0.637592467818758</v>
      </c>
      <c r="L10" s="1">
        <v>0.0</v>
      </c>
      <c r="M10" s="1">
        <v>0.190047110922726</v>
      </c>
      <c r="N10" s="1">
        <v>0.156213764463621</v>
      </c>
      <c r="O10" s="1">
        <v>0.0</v>
      </c>
      <c r="P10" s="3">
        <v>2.86184635623646E7</v>
      </c>
      <c r="Q10" s="1">
        <v>0.75</v>
      </c>
      <c r="R10" s="1">
        <v>0.0</v>
      </c>
      <c r="S10" s="3">
        <v>6.13036485427532E8</v>
      </c>
      <c r="T10" s="3">
        <v>6.91717914994926E8</v>
      </c>
      <c r="V10" s="4">
        <f t="shared" si="1"/>
        <v>-0.5</v>
      </c>
      <c r="W10" s="4">
        <f t="shared" si="2"/>
        <v>-1</v>
      </c>
      <c r="X10" s="4">
        <f t="shared" si="3"/>
        <v>0.5</v>
      </c>
      <c r="Y10" s="4">
        <f t="shared" si="4"/>
        <v>22</v>
      </c>
      <c r="Z10" s="4">
        <f t="shared" si="5"/>
        <v>-22</v>
      </c>
      <c r="AA10" s="4">
        <f t="shared" si="6"/>
        <v>21</v>
      </c>
      <c r="AB10" s="4">
        <f t="shared" si="7"/>
        <v>48</v>
      </c>
      <c r="AC10" s="4">
        <f t="shared" si="8"/>
        <v>54</v>
      </c>
      <c r="AD10" s="4">
        <f t="shared" si="9"/>
        <v>9.5</v>
      </c>
      <c r="AE10" s="4">
        <f t="shared" si="10"/>
        <v>9</v>
      </c>
      <c r="AF10" s="4">
        <f t="shared" si="11"/>
        <v>52</v>
      </c>
    </row>
    <row r="11">
      <c r="A11" s="1">
        <v>0.725163147244929</v>
      </c>
      <c r="B11" s="1">
        <v>0.0491068250823341</v>
      </c>
      <c r="C11" s="1">
        <v>0.0865437289020143</v>
      </c>
      <c r="D11" s="1">
        <v>0.249180058000563</v>
      </c>
      <c r="E11" s="1">
        <v>0.24553412541167</v>
      </c>
      <c r="F11" s="1">
        <v>3749703.8723016</v>
      </c>
      <c r="G11" s="1">
        <v>0.666666666666666</v>
      </c>
      <c r="H11" s="1">
        <v>0.0</v>
      </c>
      <c r="I11" s="3">
        <v>5.01690111968625E7</v>
      </c>
      <c r="J11" s="3">
        <v>5.46919024025219E7</v>
      </c>
      <c r="K11" s="1">
        <v>0.790160848436509</v>
      </c>
      <c r="L11" s="1">
        <v>0.250838851689344</v>
      </c>
      <c r="M11" s="1">
        <v>0.358949697813953</v>
      </c>
      <c r="N11" s="1">
        <v>0.163048281510363</v>
      </c>
      <c r="O11" s="1">
        <v>0.752516555068034</v>
      </c>
      <c r="P11" s="3">
        <v>2.15042953255143E7</v>
      </c>
      <c r="Q11" s="1">
        <v>0.333333333333333</v>
      </c>
      <c r="R11" s="1">
        <v>0.0</v>
      </c>
      <c r="S11" s="3">
        <v>5.23401887995202E7</v>
      </c>
      <c r="T11" s="3">
        <v>5.70588235945407E7</v>
      </c>
      <c r="V11" s="4">
        <f t="shared" si="1"/>
        <v>0.3333333333</v>
      </c>
      <c r="W11" s="4">
        <f t="shared" si="2"/>
        <v>1</v>
      </c>
      <c r="X11" s="4">
        <f t="shared" si="3"/>
        <v>0.3333333333</v>
      </c>
      <c r="Y11" s="4">
        <f t="shared" si="4"/>
        <v>13</v>
      </c>
      <c r="Z11" s="4">
        <f t="shared" si="5"/>
        <v>13</v>
      </c>
      <c r="AA11" s="4">
        <f t="shared" si="6"/>
        <v>55</v>
      </c>
      <c r="AB11" s="4">
        <f t="shared" si="7"/>
        <v>57</v>
      </c>
      <c r="AC11" s="4">
        <f t="shared" si="8"/>
        <v>27</v>
      </c>
      <c r="AD11" s="4">
        <f t="shared" si="9"/>
        <v>50</v>
      </c>
      <c r="AE11" s="4">
        <f t="shared" si="10"/>
        <v>43</v>
      </c>
      <c r="AF11" s="4">
        <f t="shared" si="11"/>
        <v>18</v>
      </c>
    </row>
    <row r="12">
      <c r="A12" s="1">
        <v>0.0</v>
      </c>
      <c r="B12" s="1">
        <v>35.499464499048</v>
      </c>
      <c r="C12" s="1">
        <v>0.707106781186547</v>
      </c>
      <c r="D12" s="1">
        <v>1.0</v>
      </c>
      <c r="E12" s="1">
        <v>104.934442737968</v>
      </c>
      <c r="F12" s="1">
        <v>4846671.69478962</v>
      </c>
      <c r="G12" s="1">
        <v>0.5</v>
      </c>
      <c r="H12" s="1">
        <v>0.0</v>
      </c>
      <c r="I12" s="3">
        <v>1.15070292916975E8</v>
      </c>
      <c r="J12" s="3">
        <v>1.5943257470777E8</v>
      </c>
      <c r="K12" s="1">
        <v>0.0</v>
      </c>
      <c r="L12" s="1">
        <v>0.0</v>
      </c>
      <c r="M12" s="1">
        <v>0.707106781186547</v>
      </c>
      <c r="N12" s="1">
        <v>1.0</v>
      </c>
      <c r="O12" s="1">
        <v>0.0</v>
      </c>
      <c r="P12" s="1">
        <v>0.0</v>
      </c>
      <c r="Q12" s="1">
        <v>0.5</v>
      </c>
      <c r="R12" s="1">
        <v>0.0</v>
      </c>
      <c r="S12" s="3">
        <v>1.15292080811038E8</v>
      </c>
      <c r="T12" s="3">
        <v>1.59739902410698E8</v>
      </c>
      <c r="V12" s="4">
        <f t="shared" si="1"/>
        <v>0</v>
      </c>
      <c r="W12" s="4">
        <f t="shared" si="2"/>
        <v>-1</v>
      </c>
      <c r="X12" s="4">
        <f t="shared" si="3"/>
        <v>0</v>
      </c>
      <c r="Y12" s="4">
        <f t="shared" si="4"/>
        <v>2</v>
      </c>
      <c r="Z12" s="4">
        <f t="shared" si="5"/>
        <v>-2</v>
      </c>
      <c r="AA12" s="4">
        <f t="shared" si="6"/>
        <v>4</v>
      </c>
      <c r="AB12" s="4">
        <f t="shared" si="7"/>
        <v>4</v>
      </c>
      <c r="AC12" s="4">
        <f t="shared" si="8"/>
        <v>60</v>
      </c>
      <c r="AD12" s="4">
        <f t="shared" si="9"/>
        <v>9.5</v>
      </c>
      <c r="AE12" s="4">
        <f t="shared" si="10"/>
        <v>30.5</v>
      </c>
      <c r="AF12" s="4">
        <f t="shared" si="11"/>
        <v>30.5</v>
      </c>
    </row>
    <row r="13">
      <c r="A13" s="1">
        <v>0.631019276651849</v>
      </c>
      <c r="B13" s="1">
        <v>0.0</v>
      </c>
      <c r="C13" s="1">
        <v>0.0</v>
      </c>
      <c r="D13" s="1">
        <v>0.0</v>
      </c>
      <c r="E13" s="1">
        <v>0.0</v>
      </c>
      <c r="F13" s="3">
        <v>1.28279176706438E7</v>
      </c>
      <c r="G13" s="1">
        <v>1.0</v>
      </c>
      <c r="H13" s="1">
        <v>0.0</v>
      </c>
      <c r="I13" s="3">
        <v>1.14290610288459E8</v>
      </c>
      <c r="J13" s="3">
        <v>1.33572435444921E8</v>
      </c>
      <c r="K13" s="1">
        <v>0.310392357476406</v>
      </c>
      <c r="L13" s="1">
        <v>0.126778932910024</v>
      </c>
      <c r="M13" s="1">
        <v>0.280933669634326</v>
      </c>
      <c r="N13" s="1">
        <v>0.426532666949651</v>
      </c>
      <c r="O13" s="1">
        <v>0.517868190180119</v>
      </c>
      <c r="P13" s="3">
        <v>1.18661067782272E7</v>
      </c>
      <c r="Q13" s="1">
        <v>0.0</v>
      </c>
      <c r="R13" s="1">
        <v>0.0</v>
      </c>
      <c r="S13" s="3">
        <v>1.18774012029913E8</v>
      </c>
      <c r="T13" s="3">
        <v>1.38812213355884E8</v>
      </c>
      <c r="V13" s="4">
        <f t="shared" si="1"/>
        <v>1</v>
      </c>
      <c r="W13" s="4">
        <f t="shared" si="2"/>
        <v>1</v>
      </c>
      <c r="X13" s="4">
        <f t="shared" si="3"/>
        <v>1</v>
      </c>
      <c r="Y13" s="4">
        <f t="shared" si="4"/>
        <v>28.5</v>
      </c>
      <c r="Z13" s="4">
        <f t="shared" si="5"/>
        <v>28.5</v>
      </c>
      <c r="AA13" s="4">
        <f t="shared" si="6"/>
        <v>47</v>
      </c>
      <c r="AB13" s="4">
        <f t="shared" si="7"/>
        <v>17</v>
      </c>
      <c r="AC13" s="4">
        <f t="shared" si="8"/>
        <v>9.5</v>
      </c>
      <c r="AD13" s="4">
        <f t="shared" si="9"/>
        <v>43</v>
      </c>
      <c r="AE13" s="4">
        <f t="shared" si="10"/>
        <v>58.5</v>
      </c>
      <c r="AF13" s="4">
        <f t="shared" si="11"/>
        <v>2.5</v>
      </c>
    </row>
    <row r="14">
      <c r="A14" s="1">
        <v>0.791879851124069</v>
      </c>
      <c r="B14" s="1">
        <v>0.145353441668074</v>
      </c>
      <c r="C14" s="1">
        <v>0.29186857498007</v>
      </c>
      <c r="D14" s="1">
        <v>0.119818906768706</v>
      </c>
      <c r="E14" s="1">
        <v>0.436060325004223</v>
      </c>
      <c r="F14" s="3">
        <v>4.05696904612809E7</v>
      </c>
      <c r="G14" s="1">
        <v>0.5</v>
      </c>
      <c r="H14" s="1">
        <v>0.0</v>
      </c>
      <c r="I14" s="3">
        <v>5.66973903022312E8</v>
      </c>
      <c r="J14" s="3">
        <v>6.12891146929379E8</v>
      </c>
      <c r="K14" s="1">
        <v>0.466105602438545</v>
      </c>
      <c r="L14" s="1">
        <v>0.0841376305027638</v>
      </c>
      <c r="M14" s="1">
        <v>0.116697276719007</v>
      </c>
      <c r="N14" s="1">
        <v>0.284084402230977</v>
      </c>
      <c r="O14" s="1">
        <v>0.35522226597236</v>
      </c>
      <c r="P14" s="3">
        <v>3.85406900860344E7</v>
      </c>
      <c r="Q14" s="1">
        <v>0.5</v>
      </c>
      <c r="R14" s="1">
        <v>0.0</v>
      </c>
      <c r="S14" s="3">
        <v>5.62318244408461E8</v>
      </c>
      <c r="T14" s="3">
        <v>6.07858387888228E8</v>
      </c>
      <c r="V14" s="4">
        <f t="shared" si="1"/>
        <v>0</v>
      </c>
      <c r="W14" s="4">
        <f t="shared" si="2"/>
        <v>-1</v>
      </c>
      <c r="X14" s="4">
        <f t="shared" si="3"/>
        <v>0</v>
      </c>
      <c r="Y14" s="4">
        <f t="shared" si="4"/>
        <v>2</v>
      </c>
      <c r="Z14" s="4">
        <f t="shared" si="5"/>
        <v>-2</v>
      </c>
      <c r="AA14" s="4">
        <f t="shared" si="6"/>
        <v>58</v>
      </c>
      <c r="AB14" s="4">
        <f t="shared" si="7"/>
        <v>29</v>
      </c>
      <c r="AC14" s="4">
        <f t="shared" si="8"/>
        <v>46</v>
      </c>
      <c r="AD14" s="4">
        <f t="shared" si="9"/>
        <v>35</v>
      </c>
      <c r="AE14" s="4">
        <f t="shared" si="10"/>
        <v>30.5</v>
      </c>
      <c r="AF14" s="4">
        <f t="shared" si="11"/>
        <v>30.5</v>
      </c>
    </row>
    <row r="15">
      <c r="A15" s="1">
        <v>0.668686901334843</v>
      </c>
      <c r="B15" s="1">
        <v>0.030147846578899</v>
      </c>
      <c r="C15" s="1">
        <v>0.0936390325426435</v>
      </c>
      <c r="D15" s="1">
        <v>0.14805242915539</v>
      </c>
      <c r="E15" s="1">
        <v>0.120591386315596</v>
      </c>
      <c r="F15" s="3">
        <v>5.77073570246521E7</v>
      </c>
      <c r="G15" s="1">
        <v>0.428571428571428</v>
      </c>
      <c r="H15" s="1">
        <v>0.0</v>
      </c>
      <c r="I15" s="3">
        <v>2.16395250055646E8</v>
      </c>
      <c r="J15" s="3">
        <v>2.40734018379095E8</v>
      </c>
      <c r="K15" s="1">
        <v>0.703711545107457</v>
      </c>
      <c r="L15" s="1">
        <v>0.0553434164660481</v>
      </c>
      <c r="M15" s="1">
        <v>0.106167652084693</v>
      </c>
      <c r="N15" s="1">
        <v>0.157656522063356</v>
      </c>
      <c r="O15" s="1">
        <v>0.27671708233024</v>
      </c>
      <c r="P15" s="3">
        <v>2.72099565296924E7</v>
      </c>
      <c r="Q15" s="1">
        <v>0.571428571428571</v>
      </c>
      <c r="R15" s="1">
        <v>0.0</v>
      </c>
      <c r="S15" s="3">
        <v>2.25088316134801E8</v>
      </c>
      <c r="T15" s="3">
        <v>2.504048527433E8</v>
      </c>
      <c r="V15" s="4">
        <f t="shared" si="1"/>
        <v>-0.1428571429</v>
      </c>
      <c r="W15" s="4">
        <f t="shared" si="2"/>
        <v>-1</v>
      </c>
      <c r="X15" s="4">
        <f t="shared" si="3"/>
        <v>0.1428571429</v>
      </c>
      <c r="Y15" s="4">
        <f t="shared" si="4"/>
        <v>5</v>
      </c>
      <c r="Z15" s="4">
        <f t="shared" si="5"/>
        <v>-5</v>
      </c>
      <c r="AA15" s="4">
        <f t="shared" si="6"/>
        <v>51</v>
      </c>
      <c r="AB15" s="4">
        <f t="shared" si="7"/>
        <v>53</v>
      </c>
      <c r="AC15" s="4">
        <f t="shared" si="8"/>
        <v>22</v>
      </c>
      <c r="AD15" s="4">
        <f t="shared" si="9"/>
        <v>30</v>
      </c>
      <c r="AE15" s="4">
        <f t="shared" si="10"/>
        <v>26</v>
      </c>
      <c r="AF15" s="4">
        <f t="shared" si="11"/>
        <v>35</v>
      </c>
    </row>
    <row r="16">
      <c r="A16" s="1">
        <v>0.587426053394731</v>
      </c>
      <c r="B16" s="1">
        <v>0.0950206122350956</v>
      </c>
      <c r="C16" s="1">
        <v>0.0755848667933283</v>
      </c>
      <c r="D16" s="1">
        <v>0.251244600089215</v>
      </c>
      <c r="E16" s="1">
        <v>0.366488424547989</v>
      </c>
      <c r="F16" s="3">
        <v>5.79582916702322E7</v>
      </c>
      <c r="G16" s="1">
        <v>0.75</v>
      </c>
      <c r="H16" s="1">
        <v>0.0</v>
      </c>
      <c r="I16" s="3">
        <v>4.99495440874551E8</v>
      </c>
      <c r="J16" s="3">
        <v>5.48507415041487E8</v>
      </c>
      <c r="K16" s="1">
        <v>0.689764751344454</v>
      </c>
      <c r="L16" s="1">
        <v>0.0</v>
      </c>
      <c r="M16" s="1">
        <v>0.555355343140543</v>
      </c>
      <c r="N16" s="1">
        <v>0.247620671078734</v>
      </c>
      <c r="O16" s="1">
        <v>0.0</v>
      </c>
      <c r="P16" s="1">
        <v>0.0</v>
      </c>
      <c r="Q16" s="1">
        <v>0.25</v>
      </c>
      <c r="R16" s="1">
        <v>0.0</v>
      </c>
      <c r="S16" s="3">
        <v>5.17579693964622E8</v>
      </c>
      <c r="T16" s="3">
        <v>5.68366009430345E8</v>
      </c>
      <c r="V16" s="4">
        <f t="shared" si="1"/>
        <v>0.5</v>
      </c>
      <c r="W16" s="4">
        <f t="shared" si="2"/>
        <v>1</v>
      </c>
      <c r="X16" s="4">
        <f t="shared" si="3"/>
        <v>0.5</v>
      </c>
      <c r="Y16" s="4">
        <f t="shared" si="4"/>
        <v>22</v>
      </c>
      <c r="Z16" s="4">
        <f t="shared" si="5"/>
        <v>22</v>
      </c>
      <c r="AA16" s="4">
        <f t="shared" si="6"/>
        <v>38</v>
      </c>
      <c r="AB16" s="4">
        <f t="shared" si="7"/>
        <v>52</v>
      </c>
      <c r="AC16" s="4">
        <f t="shared" si="8"/>
        <v>39</v>
      </c>
      <c r="AD16" s="4">
        <f t="shared" si="9"/>
        <v>9.5</v>
      </c>
      <c r="AE16" s="4">
        <f t="shared" si="10"/>
        <v>52</v>
      </c>
      <c r="AF16" s="4">
        <f t="shared" si="11"/>
        <v>9</v>
      </c>
    </row>
    <row r="17">
      <c r="A17" s="1">
        <v>0.54455061540311</v>
      </c>
      <c r="B17" s="1">
        <v>0.0539760771044768</v>
      </c>
      <c r="C17" s="1">
        <v>0.234408331072634</v>
      </c>
      <c r="D17" s="1">
        <v>0.413126589373961</v>
      </c>
      <c r="E17" s="1">
        <v>0.16192823131343</v>
      </c>
      <c r="F17" s="3">
        <v>1.0715990204805E7</v>
      </c>
      <c r="G17" s="1">
        <v>0.333333333333333</v>
      </c>
      <c r="H17" s="1">
        <v>0.0</v>
      </c>
      <c r="I17" s="3">
        <v>8.84842563321576E7</v>
      </c>
      <c r="J17" s="3">
        <v>1.01265079796767E8</v>
      </c>
      <c r="K17" s="1">
        <v>0.60447400219303</v>
      </c>
      <c r="L17" s="1">
        <v>0.0445320559646092</v>
      </c>
      <c r="M17" s="1">
        <v>0.0703372050330237</v>
      </c>
      <c r="N17" s="1">
        <v>0.159180737605456</v>
      </c>
      <c r="O17" s="1">
        <v>0.211091271921006</v>
      </c>
      <c r="P17" s="1">
        <v>7515617.63852359</v>
      </c>
      <c r="Q17" s="1">
        <v>0.666666666666666</v>
      </c>
      <c r="R17" s="1">
        <v>0.0</v>
      </c>
      <c r="S17" s="3">
        <v>7.73946712948172E7</v>
      </c>
      <c r="T17" s="3">
        <v>8.85736824712334E7</v>
      </c>
      <c r="V17" s="4">
        <f t="shared" si="1"/>
        <v>-0.3333333333</v>
      </c>
      <c r="W17" s="4">
        <f t="shared" si="2"/>
        <v>-1</v>
      </c>
      <c r="X17" s="4">
        <f t="shared" si="3"/>
        <v>0.3333333333</v>
      </c>
      <c r="Y17" s="4">
        <f t="shared" si="4"/>
        <v>13</v>
      </c>
      <c r="Z17" s="4">
        <f t="shared" si="5"/>
        <v>-13</v>
      </c>
      <c r="AA17" s="4">
        <f t="shared" si="6"/>
        <v>35</v>
      </c>
      <c r="AB17" s="4">
        <f t="shared" si="7"/>
        <v>40</v>
      </c>
      <c r="AC17" s="4">
        <f t="shared" si="8"/>
        <v>29</v>
      </c>
      <c r="AD17" s="4">
        <f t="shared" si="9"/>
        <v>26</v>
      </c>
      <c r="AE17" s="4">
        <f t="shared" si="10"/>
        <v>18</v>
      </c>
      <c r="AF17" s="4">
        <f t="shared" si="11"/>
        <v>43</v>
      </c>
    </row>
    <row r="18">
      <c r="A18" s="1">
        <v>0.667073264367013</v>
      </c>
      <c r="B18" s="1">
        <v>0.0</v>
      </c>
      <c r="C18" s="1">
        <v>0.0575503290484891</v>
      </c>
      <c r="D18" s="1">
        <v>0.194368733007799</v>
      </c>
      <c r="E18" s="1">
        <v>0.0</v>
      </c>
      <c r="F18" s="3">
        <v>3.35912554427408E7</v>
      </c>
      <c r="G18" s="1">
        <v>0.571428571428571</v>
      </c>
      <c r="H18" s="1">
        <v>0.0</v>
      </c>
      <c r="I18" s="3">
        <v>1.78079037340524E8</v>
      </c>
      <c r="J18" s="3">
        <v>2.04233525947261E8</v>
      </c>
      <c r="K18" s="1">
        <v>0.577782415254305</v>
      </c>
      <c r="L18" s="1">
        <v>0.0636919830923201</v>
      </c>
      <c r="M18" s="1">
        <v>0.0877996450268206</v>
      </c>
      <c r="N18" s="1">
        <v>0.200295441236878</v>
      </c>
      <c r="O18" s="1">
        <v>0.256931658624641</v>
      </c>
      <c r="P18" s="3">
        <v>1.44674417997137E7</v>
      </c>
      <c r="Q18" s="1">
        <v>0.428571428571428</v>
      </c>
      <c r="R18" s="1">
        <v>0.0</v>
      </c>
      <c r="S18" s="3">
        <v>1.67125838169912E8</v>
      </c>
      <c r="T18" s="3">
        <v>1.9167157177059E8</v>
      </c>
      <c r="V18" s="4">
        <f t="shared" si="1"/>
        <v>0.1428571429</v>
      </c>
      <c r="W18" s="4">
        <f t="shared" si="2"/>
        <v>1</v>
      </c>
      <c r="X18" s="4">
        <f t="shared" si="3"/>
        <v>0.1428571429</v>
      </c>
      <c r="Y18" s="4">
        <f t="shared" si="4"/>
        <v>5</v>
      </c>
      <c r="Z18" s="4">
        <f t="shared" si="5"/>
        <v>5</v>
      </c>
      <c r="AA18" s="4">
        <f t="shared" si="6"/>
        <v>50</v>
      </c>
      <c r="AB18" s="4">
        <f t="shared" si="7"/>
        <v>37</v>
      </c>
      <c r="AC18" s="4">
        <f t="shared" si="8"/>
        <v>9.5</v>
      </c>
      <c r="AD18" s="4">
        <f t="shared" si="9"/>
        <v>31</v>
      </c>
      <c r="AE18" s="4">
        <f t="shared" si="10"/>
        <v>35</v>
      </c>
      <c r="AF18" s="4">
        <f t="shared" si="11"/>
        <v>26</v>
      </c>
    </row>
    <row r="19">
      <c r="A19" s="1">
        <v>0.539351577271698</v>
      </c>
      <c r="B19" s="1">
        <v>0.168790856159973</v>
      </c>
      <c r="C19" s="1">
        <v>0.121443016182956</v>
      </c>
      <c r="D19" s="1">
        <v>0.252469844163569</v>
      </c>
      <c r="E19" s="1">
        <v>1.27550317049738</v>
      </c>
      <c r="F19" s="3">
        <v>7.59598590473692E7</v>
      </c>
      <c r="G19" s="1">
        <v>0.285714285714285</v>
      </c>
      <c r="H19" s="1">
        <v>0.0</v>
      </c>
      <c r="I19" s="3">
        <v>3.49386666319219E8</v>
      </c>
      <c r="J19" s="3">
        <v>4.10415732957019E8</v>
      </c>
      <c r="K19" s="1">
        <v>0.648660968535639</v>
      </c>
      <c r="L19" s="1">
        <v>0.0436576688332146</v>
      </c>
      <c r="M19" s="1">
        <v>0.0179212593056685</v>
      </c>
      <c r="N19" s="1">
        <v>0.023113190788557</v>
      </c>
      <c r="O19" s="1">
        <v>0.299608543452416</v>
      </c>
      <c r="P19" s="3">
        <v>4.98854854648929E7</v>
      </c>
      <c r="Q19" s="1">
        <v>0.714285714285714</v>
      </c>
      <c r="R19" s="1">
        <v>0.0</v>
      </c>
      <c r="S19" s="3">
        <v>3.11009201066101E8</v>
      </c>
      <c r="T19" s="3">
        <v>3.65334529238846E8</v>
      </c>
      <c r="V19" s="4">
        <f t="shared" si="1"/>
        <v>-0.4285714286</v>
      </c>
      <c r="W19" s="4">
        <f t="shared" si="2"/>
        <v>-1</v>
      </c>
      <c r="X19" s="4">
        <f t="shared" si="3"/>
        <v>0.4285714286</v>
      </c>
      <c r="Y19" s="4">
        <f t="shared" si="4"/>
        <v>18</v>
      </c>
      <c r="Z19" s="4">
        <f t="shared" si="5"/>
        <v>-18</v>
      </c>
      <c r="AA19" s="4">
        <f t="shared" si="6"/>
        <v>34</v>
      </c>
      <c r="AB19" s="4">
        <f t="shared" si="7"/>
        <v>49</v>
      </c>
      <c r="AC19" s="4">
        <f t="shared" si="8"/>
        <v>48</v>
      </c>
      <c r="AD19" s="4">
        <f t="shared" si="9"/>
        <v>25</v>
      </c>
      <c r="AE19" s="4">
        <f t="shared" si="10"/>
        <v>13</v>
      </c>
      <c r="AF19" s="4">
        <f t="shared" si="11"/>
        <v>48</v>
      </c>
    </row>
    <row r="20">
      <c r="A20" s="1">
        <v>0.157450201403253</v>
      </c>
      <c r="B20" s="1">
        <v>0.126865222447928</v>
      </c>
      <c r="C20" s="1">
        <v>0.198301599624088</v>
      </c>
      <c r="D20" s="1">
        <v>0.335774762025206</v>
      </c>
      <c r="E20" s="1">
        <v>0.432306255272615</v>
      </c>
      <c r="F20" s="3">
        <v>6.06322519988556E7</v>
      </c>
      <c r="G20" s="1">
        <v>0.333333333333333</v>
      </c>
      <c r="H20" s="1">
        <v>0.0</v>
      </c>
      <c r="I20" s="3">
        <v>6.13843839365306E8</v>
      </c>
      <c r="J20" s="3">
        <v>7.36451768920558E8</v>
      </c>
      <c r="K20" s="1">
        <v>0.515852767740285</v>
      </c>
      <c r="L20" s="1">
        <v>0.0914401943838467</v>
      </c>
      <c r="M20" s="1">
        <v>0.111287137136663</v>
      </c>
      <c r="N20" s="1">
        <v>0.244003953809623</v>
      </c>
      <c r="O20" s="1">
        <v>0.457200971919233</v>
      </c>
      <c r="P20" s="3">
        <v>5.93236634285558E7</v>
      </c>
      <c r="Q20" s="1">
        <v>0.666666666666666</v>
      </c>
      <c r="R20" s="1">
        <v>0.0</v>
      </c>
      <c r="S20" s="3">
        <v>6.15530793352642E8</v>
      </c>
      <c r="T20" s="3">
        <v>7.38475729425943E8</v>
      </c>
      <c r="V20" s="4">
        <f t="shared" si="1"/>
        <v>-0.3333333333</v>
      </c>
      <c r="W20" s="4">
        <f t="shared" si="2"/>
        <v>-1</v>
      </c>
      <c r="X20" s="4">
        <f t="shared" si="3"/>
        <v>0.3333333333</v>
      </c>
      <c r="Y20" s="4">
        <f t="shared" si="4"/>
        <v>13</v>
      </c>
      <c r="Z20" s="4">
        <f t="shared" si="5"/>
        <v>-13</v>
      </c>
      <c r="AA20" s="4">
        <f t="shared" si="6"/>
        <v>14</v>
      </c>
      <c r="AB20" s="4">
        <f t="shared" si="7"/>
        <v>32</v>
      </c>
      <c r="AC20" s="4">
        <f t="shared" si="8"/>
        <v>44</v>
      </c>
      <c r="AD20" s="4">
        <f t="shared" si="9"/>
        <v>37</v>
      </c>
      <c r="AE20" s="4">
        <f t="shared" si="10"/>
        <v>18</v>
      </c>
      <c r="AF20" s="4">
        <f t="shared" si="11"/>
        <v>43</v>
      </c>
    </row>
    <row r="21">
      <c r="A21" s="1">
        <v>0.00721407279443712</v>
      </c>
      <c r="B21" s="1">
        <v>0.0</v>
      </c>
      <c r="C21" s="1">
        <v>0.175608677241779</v>
      </c>
      <c r="D21" s="1">
        <v>0.473548568762322</v>
      </c>
      <c r="E21" s="1">
        <v>0.0</v>
      </c>
      <c r="F21" s="1">
        <v>0.0</v>
      </c>
      <c r="G21" s="1">
        <v>0.5</v>
      </c>
      <c r="H21" s="1">
        <v>0.0</v>
      </c>
      <c r="I21" s="3">
        <v>4.61113975898339E8</v>
      </c>
      <c r="J21" s="3">
        <v>6.37650928342194E8</v>
      </c>
      <c r="K21" s="1">
        <v>0.00427602773348704</v>
      </c>
      <c r="L21" s="1">
        <v>0.0</v>
      </c>
      <c r="M21" s="1">
        <v>0.314580824556423</v>
      </c>
      <c r="N21" s="1">
        <v>0.985639563152521</v>
      </c>
      <c r="O21" s="1">
        <v>0.0</v>
      </c>
      <c r="P21" s="1">
        <v>0.0</v>
      </c>
      <c r="Q21" s="1">
        <v>0.5</v>
      </c>
      <c r="R21" s="1">
        <v>0.0</v>
      </c>
      <c r="S21" s="3">
        <v>5.107575761148E8</v>
      </c>
      <c r="T21" s="3">
        <v>7.0630146616952E8</v>
      </c>
      <c r="V21" s="4">
        <f t="shared" si="1"/>
        <v>0</v>
      </c>
      <c r="W21" s="4">
        <f t="shared" si="2"/>
        <v>-1</v>
      </c>
      <c r="X21" s="4">
        <f t="shared" si="3"/>
        <v>0</v>
      </c>
      <c r="Y21" s="4">
        <f t="shared" si="4"/>
        <v>2</v>
      </c>
      <c r="Z21" s="4">
        <f t="shared" si="5"/>
        <v>-2</v>
      </c>
      <c r="AA21" s="4">
        <f t="shared" si="6"/>
        <v>9</v>
      </c>
      <c r="AB21" s="4">
        <f t="shared" si="7"/>
        <v>8</v>
      </c>
      <c r="AC21" s="4">
        <f t="shared" si="8"/>
        <v>9.5</v>
      </c>
      <c r="AD21" s="4">
        <f t="shared" si="9"/>
        <v>9.5</v>
      </c>
      <c r="AE21" s="4">
        <f t="shared" si="10"/>
        <v>30.5</v>
      </c>
      <c r="AF21" s="4">
        <f t="shared" si="11"/>
        <v>30.5</v>
      </c>
    </row>
    <row r="22">
      <c r="A22" s="1">
        <v>0.0322651051800814</v>
      </c>
      <c r="B22" s="1">
        <v>0.0</v>
      </c>
      <c r="C22" s="1">
        <v>0.0</v>
      </c>
      <c r="D22" s="1">
        <v>0.0</v>
      </c>
      <c r="E22" s="1">
        <v>0.0</v>
      </c>
      <c r="F22" s="1">
        <v>1605706.76499382</v>
      </c>
      <c r="G22" s="1">
        <v>1.0</v>
      </c>
      <c r="H22" s="1">
        <v>0.0</v>
      </c>
      <c r="I22" s="3">
        <v>4.99594878431619E7</v>
      </c>
      <c r="J22" s="3">
        <v>6.84476734048746E7</v>
      </c>
      <c r="K22" s="1">
        <v>0.0</v>
      </c>
      <c r="L22" s="1">
        <v>0.484486413000923</v>
      </c>
      <c r="M22" s="1">
        <v>0.816709276415184</v>
      </c>
      <c r="N22" s="1">
        <v>1.23781571412191</v>
      </c>
      <c r="O22" s="1">
        <v>1.59343503791845</v>
      </c>
      <c r="P22" s="1">
        <v>896212.356552771</v>
      </c>
      <c r="Q22" s="1">
        <v>0.0</v>
      </c>
      <c r="R22" s="1">
        <v>0.0</v>
      </c>
      <c r="S22" s="3">
        <v>5.47364442775898E7</v>
      </c>
      <c r="T22" s="3">
        <v>7.49924145683754E7</v>
      </c>
      <c r="V22" s="4">
        <f t="shared" si="1"/>
        <v>1</v>
      </c>
      <c r="W22" s="4">
        <f t="shared" si="2"/>
        <v>1</v>
      </c>
      <c r="X22" s="4">
        <f t="shared" si="3"/>
        <v>1</v>
      </c>
      <c r="Y22" s="4">
        <f t="shared" si="4"/>
        <v>28.5</v>
      </c>
      <c r="Z22" s="4">
        <f t="shared" si="5"/>
        <v>28.5</v>
      </c>
      <c r="AA22" s="4">
        <f t="shared" si="6"/>
        <v>12</v>
      </c>
      <c r="AB22" s="4">
        <f t="shared" si="7"/>
        <v>4</v>
      </c>
      <c r="AC22" s="4">
        <f t="shared" si="8"/>
        <v>9.5</v>
      </c>
      <c r="AD22" s="4">
        <f t="shared" si="9"/>
        <v>52</v>
      </c>
      <c r="AE22" s="4">
        <f t="shared" si="10"/>
        <v>58.5</v>
      </c>
      <c r="AF22" s="4">
        <f t="shared" si="11"/>
        <v>2.5</v>
      </c>
    </row>
    <row r="23">
      <c r="A23" s="1">
        <v>0.622855073155435</v>
      </c>
      <c r="B23" s="1">
        <v>0.00693587689848061</v>
      </c>
      <c r="C23" s="1">
        <v>0.061317481127204</v>
      </c>
      <c r="D23" s="1">
        <v>0.179422196400919</v>
      </c>
      <c r="E23" s="1">
        <v>0.0277435075939224</v>
      </c>
      <c r="F23" s="3">
        <v>2.18543151071599E7</v>
      </c>
      <c r="G23" s="1">
        <v>0.6</v>
      </c>
      <c r="H23" s="1">
        <v>0.0</v>
      </c>
      <c r="I23" s="3">
        <v>1.36036001332292E8</v>
      </c>
      <c r="J23" s="3">
        <v>1.57343917981496E8</v>
      </c>
      <c r="K23" s="1">
        <v>0.399076713825936</v>
      </c>
      <c r="L23" s="1">
        <v>0.0819379107812656</v>
      </c>
      <c r="M23" s="1">
        <v>0.327674216975811</v>
      </c>
      <c r="N23" s="1">
        <v>0.492330338549622</v>
      </c>
      <c r="O23" s="1">
        <v>0.245813732343796</v>
      </c>
      <c r="P23" s="3">
        <v>1.00558469635545E7</v>
      </c>
      <c r="Q23" s="1">
        <v>0.4</v>
      </c>
      <c r="R23" s="1">
        <v>0.0</v>
      </c>
      <c r="S23" s="3">
        <v>1.73882097327936E8</v>
      </c>
      <c r="T23" s="3">
        <v>2.01118432153273E8</v>
      </c>
      <c r="V23" s="4">
        <f t="shared" si="1"/>
        <v>0.2</v>
      </c>
      <c r="W23" s="4">
        <f t="shared" si="2"/>
        <v>1</v>
      </c>
      <c r="X23" s="4">
        <f t="shared" si="3"/>
        <v>0.2</v>
      </c>
      <c r="Y23" s="4">
        <f t="shared" si="4"/>
        <v>8</v>
      </c>
      <c r="Z23" s="4">
        <f t="shared" si="5"/>
        <v>8</v>
      </c>
      <c r="AA23" s="4">
        <f t="shared" si="6"/>
        <v>44</v>
      </c>
      <c r="AB23" s="4">
        <f t="shared" si="7"/>
        <v>24</v>
      </c>
      <c r="AC23" s="4">
        <f t="shared" si="8"/>
        <v>19</v>
      </c>
      <c r="AD23" s="4">
        <f t="shared" si="9"/>
        <v>34</v>
      </c>
      <c r="AE23" s="4">
        <f t="shared" si="10"/>
        <v>38</v>
      </c>
      <c r="AF23" s="4">
        <f t="shared" si="11"/>
        <v>23</v>
      </c>
    </row>
    <row r="24">
      <c r="A24" s="1">
        <v>0.384368572805242</v>
      </c>
      <c r="B24" s="1">
        <v>0.101526873590555</v>
      </c>
      <c r="C24" s="1">
        <v>0.134184089483918</v>
      </c>
      <c r="D24" s="1">
        <v>0.296601969026424</v>
      </c>
      <c r="E24" s="1">
        <v>0.414299341370773</v>
      </c>
      <c r="F24" s="3">
        <v>1.62360053282003E7</v>
      </c>
      <c r="G24" s="1">
        <v>0.285714285714285</v>
      </c>
      <c r="H24" s="1">
        <v>0.0</v>
      </c>
      <c r="I24" s="3">
        <v>2.34377894417277E8</v>
      </c>
      <c r="J24" s="3">
        <v>2.77378169979387E8</v>
      </c>
      <c r="K24" s="1">
        <v>0.606198577408534</v>
      </c>
      <c r="L24" s="1">
        <v>0.0</v>
      </c>
      <c r="M24" s="1">
        <v>0.0308396286638943</v>
      </c>
      <c r="N24" s="1">
        <v>0.170244382381094</v>
      </c>
      <c r="O24" s="1">
        <v>0.0</v>
      </c>
      <c r="P24" s="3">
        <v>1.84647353731972E7</v>
      </c>
      <c r="Q24" s="1">
        <v>0.714285714285714</v>
      </c>
      <c r="R24" s="1">
        <v>0.0</v>
      </c>
      <c r="S24" s="3">
        <v>2.46235329026635E8</v>
      </c>
      <c r="T24" s="3">
        <v>2.91411095994478E8</v>
      </c>
      <c r="V24" s="4">
        <f t="shared" si="1"/>
        <v>-0.4285714286</v>
      </c>
      <c r="W24" s="4">
        <f t="shared" si="2"/>
        <v>-1</v>
      </c>
      <c r="X24" s="4">
        <f t="shared" si="3"/>
        <v>0.4285714286</v>
      </c>
      <c r="Y24" s="4">
        <f t="shared" si="4"/>
        <v>18</v>
      </c>
      <c r="Z24" s="4">
        <f t="shared" si="5"/>
        <v>-18</v>
      </c>
      <c r="AA24" s="4">
        <f t="shared" si="6"/>
        <v>23</v>
      </c>
      <c r="AB24" s="4">
        <f t="shared" si="7"/>
        <v>41</v>
      </c>
      <c r="AC24" s="4">
        <f t="shared" si="8"/>
        <v>41</v>
      </c>
      <c r="AD24" s="4">
        <f t="shared" si="9"/>
        <v>9.5</v>
      </c>
      <c r="AE24" s="4">
        <f t="shared" si="10"/>
        <v>13</v>
      </c>
      <c r="AF24" s="4">
        <f t="shared" si="11"/>
        <v>48</v>
      </c>
    </row>
    <row r="25">
      <c r="A25" s="1">
        <v>0.0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3">
        <v>5.48084043848215E7</v>
      </c>
      <c r="J25" s="3">
        <v>7.593824084288E7</v>
      </c>
      <c r="K25" s="1">
        <v>0.0</v>
      </c>
      <c r="L25" s="1">
        <v>4.12176642873299</v>
      </c>
      <c r="M25" s="1">
        <v>0.893262992733242</v>
      </c>
      <c r="N25" s="1">
        <v>1.19693357299469</v>
      </c>
      <c r="O25" s="1">
        <v>18.1154052107219</v>
      </c>
      <c r="P25" s="1">
        <v>580974.859596992</v>
      </c>
      <c r="Q25" s="1">
        <v>0.0</v>
      </c>
      <c r="R25" s="1">
        <v>0.0</v>
      </c>
      <c r="S25" s="3">
        <v>6.68143244516234E7</v>
      </c>
      <c r="T25" s="3">
        <v>9.25727381298006E7</v>
      </c>
      <c r="V25" s="4">
        <f t="shared" si="1"/>
        <v>1</v>
      </c>
      <c r="W25" s="4">
        <f t="shared" si="2"/>
        <v>1</v>
      </c>
      <c r="X25" s="4">
        <f t="shared" si="3"/>
        <v>1</v>
      </c>
      <c r="Y25" s="4">
        <f t="shared" si="4"/>
        <v>28.5</v>
      </c>
      <c r="Z25" s="4">
        <f t="shared" si="5"/>
        <v>28.5</v>
      </c>
      <c r="AA25" s="4">
        <f t="shared" si="6"/>
        <v>4</v>
      </c>
      <c r="AB25" s="4">
        <f t="shared" si="7"/>
        <v>4</v>
      </c>
      <c r="AC25" s="4">
        <f t="shared" si="8"/>
        <v>9.5</v>
      </c>
      <c r="AD25" s="4">
        <f t="shared" si="9"/>
        <v>57</v>
      </c>
      <c r="AE25" s="4">
        <f t="shared" si="10"/>
        <v>58.5</v>
      </c>
      <c r="AF25" s="4">
        <f t="shared" si="11"/>
        <v>2.5</v>
      </c>
    </row>
    <row r="26">
      <c r="A26" s="1">
        <v>0.715511598714786</v>
      </c>
      <c r="B26" s="1">
        <v>0.282988164982414</v>
      </c>
      <c r="C26" s="1">
        <v>0.340638601954877</v>
      </c>
      <c r="D26" s="1">
        <v>0.169852551566354</v>
      </c>
      <c r="E26" s="1">
        <v>1.1509802428356</v>
      </c>
      <c r="F26" s="3">
        <v>2.99406604330062E7</v>
      </c>
      <c r="G26" s="1">
        <v>0.4</v>
      </c>
      <c r="H26" s="1">
        <v>0.0</v>
      </c>
      <c r="I26" s="3">
        <v>3.47068379641091E8</v>
      </c>
      <c r="J26" s="3">
        <v>3.85521416274167E8</v>
      </c>
      <c r="K26" s="1">
        <v>0.425821876909275</v>
      </c>
      <c r="L26" s="1">
        <v>0.0271849181651783</v>
      </c>
      <c r="M26" s="1">
        <v>0.0854954155652297</v>
      </c>
      <c r="N26" s="1">
        <v>0.317372240473185</v>
      </c>
      <c r="O26" s="1">
        <v>0.108739672660713</v>
      </c>
      <c r="P26" s="3">
        <v>5.24822201504717E7</v>
      </c>
      <c r="Q26" s="1">
        <v>0.6</v>
      </c>
      <c r="R26" s="1">
        <v>0.0</v>
      </c>
      <c r="S26" s="3">
        <v>3.30805822833797E8</v>
      </c>
      <c r="T26" s="3">
        <v>3.67456956275291E8</v>
      </c>
      <c r="V26" s="4">
        <f t="shared" si="1"/>
        <v>-0.2</v>
      </c>
      <c r="W26" s="4">
        <f t="shared" si="2"/>
        <v>-1</v>
      </c>
      <c r="X26" s="4">
        <f t="shared" si="3"/>
        <v>0.2</v>
      </c>
      <c r="Y26" s="4">
        <f t="shared" si="4"/>
        <v>8</v>
      </c>
      <c r="Z26" s="4">
        <f t="shared" si="5"/>
        <v>-8</v>
      </c>
      <c r="AA26" s="4">
        <f t="shared" si="6"/>
        <v>54</v>
      </c>
      <c r="AB26" s="4">
        <f t="shared" si="7"/>
        <v>26</v>
      </c>
      <c r="AC26" s="4">
        <f t="shared" si="8"/>
        <v>51</v>
      </c>
      <c r="AD26" s="4">
        <f t="shared" si="9"/>
        <v>21</v>
      </c>
      <c r="AE26" s="4">
        <f t="shared" si="10"/>
        <v>23</v>
      </c>
      <c r="AF26" s="4">
        <f t="shared" si="11"/>
        <v>38</v>
      </c>
    </row>
    <row r="27">
      <c r="A27" s="1">
        <v>0.77557779655759</v>
      </c>
      <c r="B27" s="1">
        <v>0.0</v>
      </c>
      <c r="C27" s="1">
        <v>0.0303511207370463</v>
      </c>
      <c r="D27" s="1">
        <v>0.0918255087221375</v>
      </c>
      <c r="E27" s="1">
        <v>0.0</v>
      </c>
      <c r="F27" s="3">
        <v>1.89564428965037E7</v>
      </c>
      <c r="G27" s="1">
        <v>0.8</v>
      </c>
      <c r="H27" s="1">
        <v>0.0</v>
      </c>
      <c r="I27" s="3">
        <v>8.82410696970904E7</v>
      </c>
      <c r="J27" s="3">
        <v>9.60134120797852E7</v>
      </c>
      <c r="K27" s="1">
        <v>0.629182758881313</v>
      </c>
      <c r="L27" s="1">
        <v>0.113179154599958</v>
      </c>
      <c r="M27" s="1">
        <v>0.186288136679133</v>
      </c>
      <c r="N27" s="1">
        <v>0.292152431959078</v>
      </c>
      <c r="O27" s="1">
        <v>0.395460662453087</v>
      </c>
      <c r="P27" s="1">
        <v>9171287.70924225</v>
      </c>
      <c r="Q27" s="1">
        <v>0.2</v>
      </c>
      <c r="R27" s="1">
        <v>0.0</v>
      </c>
      <c r="S27" s="3">
        <v>9.09200978566372E7</v>
      </c>
      <c r="T27" s="3">
        <v>9.89284107619065E7</v>
      </c>
      <c r="V27" s="4">
        <f t="shared" si="1"/>
        <v>0.6</v>
      </c>
      <c r="W27" s="4">
        <f t="shared" si="2"/>
        <v>1</v>
      </c>
      <c r="X27" s="4">
        <f t="shared" si="3"/>
        <v>0.6</v>
      </c>
      <c r="Y27" s="4">
        <f t="shared" si="4"/>
        <v>25.5</v>
      </c>
      <c r="Z27" s="4">
        <f t="shared" si="5"/>
        <v>25.5</v>
      </c>
      <c r="AA27" s="4">
        <f t="shared" si="6"/>
        <v>56</v>
      </c>
      <c r="AB27" s="4">
        <f t="shared" si="7"/>
        <v>46</v>
      </c>
      <c r="AC27" s="4">
        <f t="shared" si="8"/>
        <v>9.5</v>
      </c>
      <c r="AD27" s="4">
        <f t="shared" si="9"/>
        <v>42</v>
      </c>
      <c r="AE27" s="4">
        <f t="shared" si="10"/>
        <v>55.5</v>
      </c>
      <c r="AF27" s="4">
        <f t="shared" si="11"/>
        <v>5.5</v>
      </c>
    </row>
    <row r="28">
      <c r="A28" s="1">
        <v>0.440715175939469</v>
      </c>
      <c r="B28" s="1">
        <v>0.0929247979453683</v>
      </c>
      <c r="C28" s="1">
        <v>0.193582426565324</v>
      </c>
      <c r="D28" s="1">
        <v>0.224523042228614</v>
      </c>
      <c r="E28" s="1">
        <v>0.326604196280472</v>
      </c>
      <c r="F28" s="1">
        <v>5508021.83994214</v>
      </c>
      <c r="G28" s="1">
        <v>0.2</v>
      </c>
      <c r="H28" s="1">
        <v>0.0</v>
      </c>
      <c r="I28" s="3">
        <v>9.45132396244287E7</v>
      </c>
      <c r="J28" s="3">
        <v>1.13092039950111E8</v>
      </c>
      <c r="K28" s="1">
        <v>0.536966521785433</v>
      </c>
      <c r="L28" s="1">
        <v>0.0</v>
      </c>
      <c r="M28" s="1">
        <v>0.0437557413832718</v>
      </c>
      <c r="N28" s="1">
        <v>0.153078486618227</v>
      </c>
      <c r="O28" s="1">
        <v>0.0</v>
      </c>
      <c r="P28" s="1">
        <v>5952200.96714323</v>
      </c>
      <c r="Q28" s="1">
        <v>0.8</v>
      </c>
      <c r="R28" s="1">
        <v>0.0</v>
      </c>
      <c r="S28" s="3">
        <v>9.27543299339254E7</v>
      </c>
      <c r="T28" s="3">
        <v>1.10987396865544E8</v>
      </c>
      <c r="V28" s="4">
        <f t="shared" si="1"/>
        <v>-0.6</v>
      </c>
      <c r="W28" s="4">
        <f t="shared" si="2"/>
        <v>-1</v>
      </c>
      <c r="X28" s="4">
        <f t="shared" si="3"/>
        <v>0.6</v>
      </c>
      <c r="Y28" s="4">
        <f t="shared" si="4"/>
        <v>25.5</v>
      </c>
      <c r="Z28" s="4">
        <f t="shared" si="5"/>
        <v>-25.5</v>
      </c>
      <c r="AA28" s="4">
        <f t="shared" si="6"/>
        <v>28</v>
      </c>
      <c r="AB28" s="4">
        <f t="shared" si="7"/>
        <v>33</v>
      </c>
      <c r="AC28" s="4">
        <f t="shared" si="8"/>
        <v>38</v>
      </c>
      <c r="AD28" s="4">
        <f t="shared" si="9"/>
        <v>9.5</v>
      </c>
      <c r="AE28" s="4">
        <f t="shared" si="10"/>
        <v>5.5</v>
      </c>
      <c r="AF28" s="4">
        <f t="shared" si="11"/>
        <v>55.5</v>
      </c>
    </row>
    <row r="29">
      <c r="A29" s="1">
        <v>0.497634849577032</v>
      </c>
      <c r="B29" s="1">
        <v>0.0892420553642218</v>
      </c>
      <c r="C29" s="1">
        <v>0.251306405854347</v>
      </c>
      <c r="D29" s="1">
        <v>0.414841776776636</v>
      </c>
      <c r="E29" s="1">
        <v>0.440645276808197</v>
      </c>
      <c r="F29" s="1">
        <v>1391657.54603366</v>
      </c>
      <c r="G29" s="1">
        <v>0.6</v>
      </c>
      <c r="H29" s="1">
        <v>0.0</v>
      </c>
      <c r="I29" s="3">
        <v>4.84052662792875E7</v>
      </c>
      <c r="J29" s="3">
        <v>5.1629543159688E7</v>
      </c>
      <c r="K29" s="1">
        <v>0.837774325570156</v>
      </c>
      <c r="L29" s="1">
        <v>0.171822918847075</v>
      </c>
      <c r="M29" s="1">
        <v>0.327894182814799</v>
      </c>
      <c r="N29" s="1">
        <v>0.0674074720899427</v>
      </c>
      <c r="O29" s="1">
        <v>0.515468756541225</v>
      </c>
      <c r="P29" s="3">
        <v>1.65304462209655E7</v>
      </c>
      <c r="Q29" s="1">
        <v>0.4</v>
      </c>
      <c r="R29" s="1">
        <v>0.0</v>
      </c>
      <c r="S29" s="3">
        <v>4.38525531676639E7</v>
      </c>
      <c r="T29" s="3">
        <v>4.67735705369483E7</v>
      </c>
      <c r="V29" s="4">
        <f t="shared" si="1"/>
        <v>0.2</v>
      </c>
      <c r="W29" s="4">
        <f t="shared" si="2"/>
        <v>1</v>
      </c>
      <c r="X29" s="4">
        <f t="shared" si="3"/>
        <v>0.2</v>
      </c>
      <c r="Y29" s="4">
        <f t="shared" si="4"/>
        <v>8</v>
      </c>
      <c r="Z29" s="4">
        <f t="shared" si="5"/>
        <v>8</v>
      </c>
      <c r="AA29" s="4">
        <f t="shared" si="6"/>
        <v>31</v>
      </c>
      <c r="AB29" s="4">
        <f t="shared" si="7"/>
        <v>60</v>
      </c>
      <c r="AC29" s="4">
        <f t="shared" si="8"/>
        <v>36</v>
      </c>
      <c r="AD29" s="4">
        <f t="shared" si="9"/>
        <v>49</v>
      </c>
      <c r="AE29" s="4">
        <f t="shared" si="10"/>
        <v>38</v>
      </c>
      <c r="AF29" s="4">
        <f t="shared" si="11"/>
        <v>23</v>
      </c>
    </row>
    <row r="30">
      <c r="A30" s="1">
        <v>0.552992268157932</v>
      </c>
      <c r="B30" s="1">
        <v>0.0431306339591313</v>
      </c>
      <c r="C30" s="1">
        <v>0.106848322680981</v>
      </c>
      <c r="D30" s="1">
        <v>0.229709490269087</v>
      </c>
      <c r="E30" s="1">
        <v>0.187230698301674</v>
      </c>
      <c r="F30" s="1">
        <v>2776984.00477172</v>
      </c>
      <c r="G30" s="1">
        <v>0.428571428571428</v>
      </c>
      <c r="H30" s="1">
        <v>0.0</v>
      </c>
      <c r="I30" s="3">
        <v>4.60335525494875E7</v>
      </c>
      <c r="J30" s="3">
        <v>5.36667808597369E7</v>
      </c>
      <c r="K30" s="1">
        <v>0.616851943320346</v>
      </c>
      <c r="L30" s="1">
        <v>0.013173973888401</v>
      </c>
      <c r="M30" s="1">
        <v>0.0753654461259871</v>
      </c>
      <c r="N30" s="1">
        <v>0.139886640707934</v>
      </c>
      <c r="O30" s="1">
        <v>0.0658698694420052</v>
      </c>
      <c r="P30" s="1">
        <v>1223035.111115</v>
      </c>
      <c r="Q30" s="1">
        <v>0.571428571428571</v>
      </c>
      <c r="R30" s="1">
        <v>0.0</v>
      </c>
      <c r="S30" s="3">
        <v>4.37649416029521E7</v>
      </c>
      <c r="T30" s="3">
        <v>5.10219874134653E7</v>
      </c>
      <c r="V30" s="4">
        <f t="shared" si="1"/>
        <v>-0.1428571429</v>
      </c>
      <c r="W30" s="4">
        <f t="shared" si="2"/>
        <v>-1</v>
      </c>
      <c r="X30" s="4">
        <f t="shared" si="3"/>
        <v>0.1428571429</v>
      </c>
      <c r="Y30" s="4">
        <f t="shared" si="4"/>
        <v>5</v>
      </c>
      <c r="Z30" s="4">
        <f t="shared" si="5"/>
        <v>-5</v>
      </c>
      <c r="AA30" s="4">
        <f t="shared" si="6"/>
        <v>36</v>
      </c>
      <c r="AB30" s="4">
        <f t="shared" si="7"/>
        <v>42</v>
      </c>
      <c r="AC30" s="4">
        <f t="shared" si="8"/>
        <v>24</v>
      </c>
      <c r="AD30" s="4">
        <f t="shared" si="9"/>
        <v>20</v>
      </c>
      <c r="AE30" s="4">
        <f t="shared" si="10"/>
        <v>26</v>
      </c>
      <c r="AF30" s="4">
        <f t="shared" si="11"/>
        <v>35</v>
      </c>
    </row>
    <row r="31">
      <c r="A31" s="1">
        <v>0.600168552603598</v>
      </c>
      <c r="B31" s="1">
        <v>0.0</v>
      </c>
      <c r="C31" s="1">
        <v>0.0266438570157618</v>
      </c>
      <c r="D31" s="1">
        <v>0.0675309358548223</v>
      </c>
      <c r="E31" s="1">
        <v>0.0</v>
      </c>
      <c r="F31" s="3">
        <v>2.35505674760013E7</v>
      </c>
      <c r="G31" s="1">
        <v>0.714285714285714</v>
      </c>
      <c r="H31" s="1">
        <v>0.0</v>
      </c>
      <c r="I31" s="3">
        <v>5.70612287234809E8</v>
      </c>
      <c r="J31" s="3">
        <v>6.62289143287083E8</v>
      </c>
      <c r="K31" s="1">
        <v>0.417437594813473</v>
      </c>
      <c r="L31" s="1">
        <v>0.0791135410261624</v>
      </c>
      <c r="M31" s="1">
        <v>0.192226799519894</v>
      </c>
      <c r="N31" s="1">
        <v>0.267328114762017</v>
      </c>
      <c r="O31" s="1">
        <v>0.301463997150188</v>
      </c>
      <c r="P31" s="3">
        <v>3.93738348502513E7</v>
      </c>
      <c r="Q31" s="1">
        <v>0.285714285714285</v>
      </c>
      <c r="R31" s="1">
        <v>0.0</v>
      </c>
      <c r="S31" s="3">
        <v>5.94261663855479E8</v>
      </c>
      <c r="T31" s="3">
        <v>6.89738259097179E8</v>
      </c>
      <c r="V31" s="4">
        <f t="shared" si="1"/>
        <v>0.4285714286</v>
      </c>
      <c r="W31" s="4">
        <f t="shared" si="2"/>
        <v>1</v>
      </c>
      <c r="X31" s="4">
        <f t="shared" si="3"/>
        <v>0.4285714286</v>
      </c>
      <c r="Y31" s="4">
        <f t="shared" si="4"/>
        <v>18</v>
      </c>
      <c r="Z31" s="4">
        <f t="shared" si="5"/>
        <v>18</v>
      </c>
      <c r="AA31" s="4">
        <f t="shared" si="6"/>
        <v>39</v>
      </c>
      <c r="AB31" s="4">
        <f t="shared" si="7"/>
        <v>25</v>
      </c>
      <c r="AC31" s="4">
        <f t="shared" si="8"/>
        <v>9.5</v>
      </c>
      <c r="AD31" s="4">
        <f t="shared" si="9"/>
        <v>32</v>
      </c>
      <c r="AE31" s="4">
        <f t="shared" si="10"/>
        <v>48</v>
      </c>
      <c r="AF31" s="4">
        <f t="shared" si="11"/>
        <v>13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246</v>
      </c>
      <c r="AA34" s="4">
        <f>sum(AA2:AA31)</f>
        <v>909</v>
      </c>
      <c r="AB34" s="4">
        <f>SUM(AB2:AB31)</f>
        <v>921</v>
      </c>
      <c r="AC34" s="4">
        <f>sum(AC2:AC31)</f>
        <v>963</v>
      </c>
      <c r="AD34" s="4">
        <f>SUM(AD2:AD31)</f>
        <v>867</v>
      </c>
      <c r="AE34" s="4">
        <f>sum(AE2:AE31)</f>
        <v>947.5</v>
      </c>
      <c r="AF34" s="4">
        <f>SUM(AF2:AF31)</f>
        <v>882.5</v>
      </c>
    </row>
    <row r="35">
      <c r="V35" s="2"/>
      <c r="W35" s="2"/>
      <c r="X35" s="2"/>
      <c r="Y35" s="2"/>
      <c r="Z35" s="4">
        <f>sum(Z2:Z31)</f>
        <v>27</v>
      </c>
      <c r="AA35" s="2" t="s">
        <v>31</v>
      </c>
      <c r="AB35" s="4">
        <f>(AA34/Z36-(Z36+1)/2)/Z36</f>
        <v>0.4933333333</v>
      </c>
      <c r="AC35" s="2" t="s">
        <v>32</v>
      </c>
      <c r="AD35" s="4">
        <f>(AC34/Z36-(Z36+1)/2)/Z36</f>
        <v>0.5533333333</v>
      </c>
      <c r="AE35" s="2" t="s">
        <v>33</v>
      </c>
      <c r="AF35" s="4">
        <f>(AE34/Z36-(Z36+1)/2)/Z36</f>
        <v>0.5361111111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0.5066666667</v>
      </c>
      <c r="AC36" s="2" t="s">
        <v>35</v>
      </c>
      <c r="AD36" s="6">
        <f>(AD34/Z36-(Z36+1)/2)/Z36</f>
        <v>0.4466666667</v>
      </c>
      <c r="AE36" s="2" t="s">
        <v>36</v>
      </c>
      <c r="AF36" s="6">
        <f>(AF34/Z36-(Z36+1)/2)/Z36</f>
        <v>0.4638888889</v>
      </c>
    </row>
  </sheetData>
  <drawing r:id="rId1"/>
</worksheet>
</file>