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4Devs_Analysis_1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<sst xmlns="http://schemas.openxmlformats.org/spreadsheetml/2006/main" count="37" uniqueCount="37">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</sst>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0.534671386591086</v>
      </c>
      <c r="B2" s="1">
        <v>0.217441773947254</v>
      </c>
      <c r="C2" s="1">
        <v>0.292276297294264</v>
      </c>
      <c r="D2" s="1">
        <v>0.249285143992641</v>
      </c>
      <c r="E2" s="1">
        <v>0.652325321841762</v>
      </c>
      <c r="F2" s="1">
        <v>2841.86895657403</v>
      </c>
      <c r="G2" s="1">
        <v>0.5</v>
      </c>
      <c r="H2" s="1">
        <v>0.0</v>
      </c>
      <c r="I2" s="1">
        <v>54977.8880303095</v>
      </c>
      <c r="J2" s="1">
        <v>64962.5374797118</v>
      </c>
      <c r="K2" s="1">
        <v>0.30020614218362</v>
      </c>
      <c r="L2" s="1">
        <v>0.0311806813345956</v>
      </c>
      <c r="M2" s="1">
        <v>0.118466537446466</v>
      </c>
      <c r="N2" s="1">
        <v>0.34556293757638</v>
      </c>
      <c r="O2" s="1">
        <v>0.0935420440037868</v>
      </c>
      <c r="P2" s="1">
        <v>2343.21039979556</v>
      </c>
      <c r="Q2" s="1">
        <v>0.5</v>
      </c>
      <c r="R2" s="1">
        <v>0.0</v>
      </c>
      <c r="S2" s="1">
        <v>52591.0873645645</v>
      </c>
      <c r="T2" s="1">
        <v>62142.2725485746</v>
      </c>
      <c r="V2" s="3">
        <f t="shared" ref="V2:V31" si="1">G2-Q2</f>
        <v>0</v>
      </c>
      <c r="W2" s="3">
        <f t="shared" ref="W2:W31" si="2">if(V2&gt;0,1,-1)</f>
        <v>-1</v>
      </c>
      <c r="X2" s="3">
        <f t="shared" ref="X2:X31" si="3">ABS(V2)</f>
        <v>0</v>
      </c>
      <c r="Y2" s="3">
        <f t="shared" ref="Y2:Y31" si="4">RANK.AVG(X2,$X$2:$X$31,1)</f>
        <v>3.5</v>
      </c>
      <c r="Z2" s="3">
        <f t="shared" ref="Z2:Z31" si="5">Y2*W2</f>
        <v>-3.5</v>
      </c>
      <c r="AA2" s="3">
        <f t="shared" ref="AA2:AA31" si="6">RANK.AVG(A2,{$A$2:$A$31,$K$2:$K$31},1)</f>
        <v>48</v>
      </c>
      <c r="AB2" s="3">
        <f t="shared" ref="AB2:AB31" si="7">RANK.AVG(K2,{$A$2:$A$31,$K$2:$K$31},1)</f>
        <v>39</v>
      </c>
      <c r="AC2" s="3">
        <f t="shared" ref="AC2:AC31" si="8">RANK.AVG(B2,{$B$2:$B$31,$L$2:$L$31},1)</f>
        <v>40</v>
      </c>
      <c r="AD2" s="3">
        <f t="shared" ref="AD2:AD31" si="9">RANK.AVG(L2,{$B$2:$B$31,$L$2:$L$31},1)</f>
        <v>26</v>
      </c>
      <c r="AE2" s="3">
        <f t="shared" ref="AE2:AE31" si="10">RANK.AVG(G2,{$G$2:$G$31,$Q$2:$Q$31},1)</f>
        <v>30.5</v>
      </c>
      <c r="AF2" s="3">
        <f t="shared" ref="AF2:AF31" si="11">RANK.AVG(Q2,{$G$2:$G$31,$Q$2:$Q$31},1)</f>
        <v>30.5</v>
      </c>
    </row>
    <row r="3">
      <c r="A3" s="1">
        <v>0.353135889990419</v>
      </c>
      <c r="B3" s="1">
        <v>0.0</v>
      </c>
      <c r="C3" s="1">
        <v>0.0630280781403212</v>
      </c>
      <c r="D3" s="1">
        <v>0.115175718429026</v>
      </c>
      <c r="E3" s="1">
        <v>0.0</v>
      </c>
      <c r="F3" s="1">
        <v>3929.68971566494</v>
      </c>
      <c r="G3" s="1">
        <v>0.8</v>
      </c>
      <c r="H3" s="1">
        <v>0.0</v>
      </c>
      <c r="I3" s="1">
        <v>90180.5369456004</v>
      </c>
      <c r="J3" s="1">
        <v>112256.050679817</v>
      </c>
      <c r="K3" s="1">
        <v>0.197066344573388</v>
      </c>
      <c r="L3" s="1">
        <v>0.18356944382667</v>
      </c>
      <c r="M3" s="1">
        <v>0.289293405222541</v>
      </c>
      <c r="N3" s="1">
        <v>0.375686934353363</v>
      </c>
      <c r="O3" s="1">
        <v>0.507208018869933</v>
      </c>
      <c r="P3" s="1">
        <v>1842.59280910021</v>
      </c>
      <c r="Q3" s="1">
        <v>0.2</v>
      </c>
      <c r="R3" s="1">
        <v>0.0</v>
      </c>
      <c r="S3" s="1">
        <v>96454.8009241016</v>
      </c>
      <c r="T3" s="1">
        <v>120066.194586716</v>
      </c>
      <c r="V3" s="3">
        <f t="shared" si="1"/>
        <v>0.6</v>
      </c>
      <c r="W3" s="3">
        <f t="shared" si="2"/>
        <v>1</v>
      </c>
      <c r="X3" s="3">
        <f t="shared" si="3"/>
        <v>0.6</v>
      </c>
      <c r="Y3" s="3">
        <f t="shared" si="4"/>
        <v>21</v>
      </c>
      <c r="Z3" s="3">
        <f t="shared" si="5"/>
        <v>21</v>
      </c>
      <c r="AA3" s="3">
        <f t="shared" si="6"/>
        <v>41</v>
      </c>
      <c r="AB3" s="3">
        <f t="shared" si="7"/>
        <v>32</v>
      </c>
      <c r="AC3" s="3">
        <f t="shared" si="8"/>
        <v>13</v>
      </c>
      <c r="AD3" s="3">
        <f t="shared" si="9"/>
        <v>36</v>
      </c>
      <c r="AE3" s="3">
        <f t="shared" si="10"/>
        <v>51</v>
      </c>
      <c r="AF3" s="3">
        <f t="shared" si="11"/>
        <v>10</v>
      </c>
    </row>
    <row r="4">
      <c r="A4" s="1">
        <v>0.0931258492377307</v>
      </c>
      <c r="B4" s="1">
        <v>0.206272104072405</v>
      </c>
      <c r="C4" s="1">
        <v>0.195148912173043</v>
      </c>
      <c r="D4" s="1">
        <v>0.679453500755833</v>
      </c>
      <c r="E4" s="1">
        <v>0.806329710906557</v>
      </c>
      <c r="F4" s="1">
        <v>2316.74096115193</v>
      </c>
      <c r="G4" s="1">
        <v>0.333333333333333</v>
      </c>
      <c r="H4" s="1">
        <v>0.0</v>
      </c>
      <c r="I4" s="1">
        <v>47984.7242722935</v>
      </c>
      <c r="J4" s="1">
        <v>63465.1880570272</v>
      </c>
      <c r="K4" s="1">
        <v>0.182638332023715</v>
      </c>
      <c r="L4" s="1">
        <v>0.0</v>
      </c>
      <c r="M4" s="1">
        <v>0.0451674683702265</v>
      </c>
      <c r="N4" s="1">
        <v>0.0914123994998177</v>
      </c>
      <c r="O4" s="1">
        <v>0.0</v>
      </c>
      <c r="P4" s="1">
        <v>5425.0028280388</v>
      </c>
      <c r="Q4" s="1">
        <v>0.666666666666666</v>
      </c>
      <c r="R4" s="1">
        <v>0.0</v>
      </c>
      <c r="S4" s="1">
        <v>45489.5547449261</v>
      </c>
      <c r="T4" s="1">
        <v>60165.0216898786</v>
      </c>
      <c r="V4" s="3">
        <f t="shared" si="1"/>
        <v>-0.3333333333</v>
      </c>
      <c r="W4" s="3">
        <f t="shared" si="2"/>
        <v>-1</v>
      </c>
      <c r="X4" s="3">
        <f t="shared" si="3"/>
        <v>0.3333333333</v>
      </c>
      <c r="Y4" s="3">
        <f t="shared" si="4"/>
        <v>11.5</v>
      </c>
      <c r="Z4" s="3">
        <f t="shared" si="5"/>
        <v>-11.5</v>
      </c>
      <c r="AA4" s="3">
        <f t="shared" si="6"/>
        <v>24</v>
      </c>
      <c r="AB4" s="3">
        <f t="shared" si="7"/>
        <v>31</v>
      </c>
      <c r="AC4" s="3">
        <f t="shared" si="8"/>
        <v>37</v>
      </c>
      <c r="AD4" s="3">
        <f t="shared" si="9"/>
        <v>13</v>
      </c>
      <c r="AE4" s="3">
        <f t="shared" si="10"/>
        <v>19.5</v>
      </c>
      <c r="AF4" s="3">
        <f t="shared" si="11"/>
        <v>41.5</v>
      </c>
    </row>
    <row r="5">
      <c r="A5" s="1">
        <v>0.857227624031231</v>
      </c>
      <c r="B5" s="1">
        <v>0.0</v>
      </c>
      <c r="C5" s="1">
        <v>0.510985201067245</v>
      </c>
      <c r="D5" s="1">
        <v>0.137016429752235</v>
      </c>
      <c r="E5" s="1">
        <v>0.0</v>
      </c>
      <c r="F5" s="1">
        <v>0.0</v>
      </c>
      <c r="G5" s="1">
        <v>0.25</v>
      </c>
      <c r="H5" s="1">
        <v>0.0</v>
      </c>
      <c r="I5" s="1">
        <v>118472.209555953</v>
      </c>
      <c r="J5" s="1">
        <v>123837.370210459</v>
      </c>
      <c r="K5" s="1">
        <v>0.72453528419222</v>
      </c>
      <c r="L5" s="1">
        <v>0.0</v>
      </c>
      <c r="M5" s="1">
        <v>0.0445490069792769</v>
      </c>
      <c r="N5" s="1">
        <v>0.176560147906941</v>
      </c>
      <c r="O5" s="1">
        <v>0.0</v>
      </c>
      <c r="P5" s="1">
        <v>1184.93042062531</v>
      </c>
      <c r="Q5" s="1">
        <v>0.75</v>
      </c>
      <c r="R5" s="1">
        <v>0.0</v>
      </c>
      <c r="S5" s="1">
        <v>118458.838219611</v>
      </c>
      <c r="T5" s="1">
        <v>123823.403502222</v>
      </c>
      <c r="V5" s="3">
        <f t="shared" si="1"/>
        <v>-0.5</v>
      </c>
      <c r="W5" s="3">
        <f t="shared" si="2"/>
        <v>-1</v>
      </c>
      <c r="X5" s="3">
        <f t="shared" si="3"/>
        <v>0.5</v>
      </c>
      <c r="Y5" s="3">
        <f t="shared" si="4"/>
        <v>17.5</v>
      </c>
      <c r="Z5" s="3">
        <f t="shared" si="5"/>
        <v>-17.5</v>
      </c>
      <c r="AA5" s="3">
        <f t="shared" si="6"/>
        <v>59</v>
      </c>
      <c r="AB5" s="3">
        <f t="shared" si="7"/>
        <v>54</v>
      </c>
      <c r="AC5" s="3">
        <f t="shared" si="8"/>
        <v>13</v>
      </c>
      <c r="AD5" s="3">
        <f t="shared" si="9"/>
        <v>13</v>
      </c>
      <c r="AE5" s="3">
        <f t="shared" si="10"/>
        <v>13.5</v>
      </c>
      <c r="AF5" s="3">
        <f t="shared" si="11"/>
        <v>47.5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0.0</v>
      </c>
      <c r="I6" s="1">
        <v>26226.8896653605</v>
      </c>
      <c r="J6" s="1">
        <v>36337.8561979195</v>
      </c>
      <c r="K6" s="1">
        <v>0.0</v>
      </c>
      <c r="L6" s="1">
        <v>11.1223333537706</v>
      </c>
      <c r="M6" s="1">
        <v>7.31298475022946</v>
      </c>
      <c r="N6" s="1">
        <v>7.67733906979351</v>
      </c>
      <c r="O6" s="1">
        <v>42.632266002207</v>
      </c>
      <c r="P6" s="1">
        <v>13395.6609599495</v>
      </c>
      <c r="Q6" s="1">
        <v>0.0</v>
      </c>
      <c r="R6" s="1">
        <v>0.0</v>
      </c>
      <c r="S6" s="1">
        <v>29244.8387698476</v>
      </c>
      <c r="T6" s="1">
        <v>40519.2856818927</v>
      </c>
      <c r="V6" s="3">
        <f t="shared" si="1"/>
        <v>1</v>
      </c>
      <c r="W6" s="3">
        <f t="shared" si="2"/>
        <v>1</v>
      </c>
      <c r="X6" s="3">
        <f t="shared" si="3"/>
        <v>1</v>
      </c>
      <c r="Y6" s="3">
        <f t="shared" si="4"/>
        <v>27</v>
      </c>
      <c r="Z6" s="3">
        <f t="shared" si="5"/>
        <v>27</v>
      </c>
      <c r="AA6" s="3">
        <f t="shared" si="6"/>
        <v>9.5</v>
      </c>
      <c r="AB6" s="3">
        <f t="shared" si="7"/>
        <v>9.5</v>
      </c>
      <c r="AC6" s="3">
        <f t="shared" si="8"/>
        <v>13</v>
      </c>
      <c r="AD6" s="3">
        <f t="shared" si="9"/>
        <v>60</v>
      </c>
      <c r="AE6" s="3">
        <f t="shared" si="10"/>
        <v>57</v>
      </c>
      <c r="AF6" s="3">
        <f t="shared" si="11"/>
        <v>4</v>
      </c>
    </row>
    <row r="7">
      <c r="A7" s="1">
        <v>0.0233478191461382</v>
      </c>
      <c r="B7" s="1">
        <v>0.87750584255731</v>
      </c>
      <c r="C7" s="1">
        <v>0.444996263018609</v>
      </c>
      <c r="D7" s="1">
        <v>0.936069151730982</v>
      </c>
      <c r="E7" s="1">
        <v>2.61172667038373</v>
      </c>
      <c r="F7" s="1">
        <v>112.232594595034</v>
      </c>
      <c r="G7" s="1">
        <v>0.333333333333333</v>
      </c>
      <c r="H7" s="1">
        <v>0.0</v>
      </c>
      <c r="I7" s="1">
        <v>43623.9263762981</v>
      </c>
      <c r="J7" s="1">
        <v>58035.9723879613</v>
      </c>
      <c r="K7" s="1">
        <v>0.156485355042743</v>
      </c>
      <c r="L7" s="1">
        <v>0.214598686187588</v>
      </c>
      <c r="M7" s="1">
        <v>0.144298244033216</v>
      </c>
      <c r="N7" s="1">
        <v>0.324867161388695</v>
      </c>
      <c r="O7" s="1">
        <v>0.725356344578864</v>
      </c>
      <c r="P7" s="1">
        <v>4096.88420067154</v>
      </c>
      <c r="Q7" s="1">
        <v>0.666666666666666</v>
      </c>
      <c r="R7" s="1">
        <v>0.0</v>
      </c>
      <c r="S7" s="1">
        <v>37129.5333117183</v>
      </c>
      <c r="T7" s="1">
        <v>49395.9513122357</v>
      </c>
      <c r="V7" s="3">
        <f t="shared" si="1"/>
        <v>-0.3333333333</v>
      </c>
      <c r="W7" s="3">
        <f t="shared" si="2"/>
        <v>-1</v>
      </c>
      <c r="X7" s="3">
        <f t="shared" si="3"/>
        <v>0.3333333333</v>
      </c>
      <c r="Y7" s="3">
        <f t="shared" si="4"/>
        <v>11.5</v>
      </c>
      <c r="Z7" s="3">
        <f t="shared" si="5"/>
        <v>-11.5</v>
      </c>
      <c r="AA7" s="3">
        <f t="shared" si="6"/>
        <v>19</v>
      </c>
      <c r="AB7" s="3">
        <f t="shared" si="7"/>
        <v>28</v>
      </c>
      <c r="AC7" s="3">
        <f t="shared" si="8"/>
        <v>53</v>
      </c>
      <c r="AD7" s="3">
        <f t="shared" si="9"/>
        <v>39</v>
      </c>
      <c r="AE7" s="3">
        <f t="shared" si="10"/>
        <v>19.5</v>
      </c>
      <c r="AF7" s="3">
        <f t="shared" si="11"/>
        <v>41.5</v>
      </c>
    </row>
    <row r="8">
      <c r="A8" s="1">
        <v>0.0</v>
      </c>
      <c r="B8" s="1">
        <v>0.420178883170237</v>
      </c>
      <c r="C8" s="1">
        <v>0.580386497415145</v>
      </c>
      <c r="D8" s="1">
        <v>0.624450772261049</v>
      </c>
      <c r="E8" s="1">
        <v>0.840357766340474</v>
      </c>
      <c r="F8" s="1">
        <v>0.0</v>
      </c>
      <c r="G8" s="1">
        <v>0.333333333333333</v>
      </c>
      <c r="H8" s="1">
        <v>0.0</v>
      </c>
      <c r="I8" s="1">
        <v>50516.2535960366</v>
      </c>
      <c r="J8" s="1">
        <v>65070.9782858342</v>
      </c>
      <c r="K8" s="1">
        <v>0.219036005487427</v>
      </c>
      <c r="L8" s="1">
        <v>0.394029414994696</v>
      </c>
      <c r="M8" s="1">
        <v>0.18329738721659</v>
      </c>
      <c r="N8" s="1">
        <v>0.516323655965931</v>
      </c>
      <c r="O8" s="1">
        <v>1.47708005492361</v>
      </c>
      <c r="P8" s="1">
        <v>2728.81818361494</v>
      </c>
      <c r="Q8" s="1">
        <v>0.666666666666666</v>
      </c>
      <c r="R8" s="1">
        <v>0.0</v>
      </c>
      <c r="S8" s="1">
        <v>48185.4262658077</v>
      </c>
      <c r="T8" s="1">
        <v>62068.5551103149</v>
      </c>
      <c r="V8" s="3">
        <f t="shared" si="1"/>
        <v>-0.3333333333</v>
      </c>
      <c r="W8" s="3">
        <f t="shared" si="2"/>
        <v>-1</v>
      </c>
      <c r="X8" s="3">
        <f t="shared" si="3"/>
        <v>0.3333333333</v>
      </c>
      <c r="Y8" s="3">
        <f t="shared" si="4"/>
        <v>11.5</v>
      </c>
      <c r="Z8" s="3">
        <f t="shared" si="5"/>
        <v>-11.5</v>
      </c>
      <c r="AA8" s="3">
        <f t="shared" si="6"/>
        <v>9.5</v>
      </c>
      <c r="AB8" s="3">
        <f t="shared" si="7"/>
        <v>34</v>
      </c>
      <c r="AC8" s="3">
        <f t="shared" si="8"/>
        <v>48</v>
      </c>
      <c r="AD8" s="3">
        <f t="shared" si="9"/>
        <v>47</v>
      </c>
      <c r="AE8" s="3">
        <f t="shared" si="10"/>
        <v>19.5</v>
      </c>
      <c r="AF8" s="3">
        <f t="shared" si="11"/>
        <v>41.5</v>
      </c>
    </row>
    <row r="9">
      <c r="A9" s="1">
        <v>0.17986119228882</v>
      </c>
      <c r="B9" s="1">
        <v>1.40521411847674</v>
      </c>
      <c r="C9" s="1">
        <v>0.384687702594583</v>
      </c>
      <c r="D9" s="1">
        <v>0.561305233569869</v>
      </c>
      <c r="E9" s="1">
        <v>5.56605933911147</v>
      </c>
      <c r="F9" s="1">
        <v>881.333018786055</v>
      </c>
      <c r="G9" s="1">
        <v>0.2</v>
      </c>
      <c r="H9" s="1">
        <v>0.0</v>
      </c>
      <c r="I9" s="1">
        <v>42778.5377448612</v>
      </c>
      <c r="J9" s="1">
        <v>54375.4218554334</v>
      </c>
      <c r="K9" s="1">
        <v>0.278411727504757</v>
      </c>
      <c r="L9" s="1">
        <v>0.0</v>
      </c>
      <c r="M9" s="1">
        <v>0.0500955940548914</v>
      </c>
      <c r="N9" s="1">
        <v>0.0541612483532106</v>
      </c>
      <c r="O9" s="1">
        <v>0.0</v>
      </c>
      <c r="P9" s="1">
        <v>1190.26060737889</v>
      </c>
      <c r="Q9" s="1">
        <v>0.8</v>
      </c>
      <c r="R9" s="1">
        <v>0.0</v>
      </c>
      <c r="S9" s="1">
        <v>42564.1033514264</v>
      </c>
      <c r="T9" s="1">
        <v>54102.864348325</v>
      </c>
      <c r="V9" s="3">
        <f t="shared" si="1"/>
        <v>-0.6</v>
      </c>
      <c r="W9" s="3">
        <f t="shared" si="2"/>
        <v>-1</v>
      </c>
      <c r="X9" s="3">
        <f t="shared" si="3"/>
        <v>0.6</v>
      </c>
      <c r="Y9" s="3">
        <f t="shared" si="4"/>
        <v>21</v>
      </c>
      <c r="Z9" s="3">
        <f t="shared" si="5"/>
        <v>-21</v>
      </c>
      <c r="AA9" s="3">
        <f t="shared" si="6"/>
        <v>30</v>
      </c>
      <c r="AB9" s="3">
        <f t="shared" si="7"/>
        <v>38</v>
      </c>
      <c r="AC9" s="3">
        <f t="shared" si="8"/>
        <v>56</v>
      </c>
      <c r="AD9" s="3">
        <f t="shared" si="9"/>
        <v>13</v>
      </c>
      <c r="AE9" s="3">
        <f t="shared" si="10"/>
        <v>10</v>
      </c>
      <c r="AF9" s="3">
        <f t="shared" si="11"/>
        <v>51</v>
      </c>
    </row>
    <row r="10">
      <c r="A10" s="1">
        <v>0.0</v>
      </c>
      <c r="B10" s="1">
        <v>2.25956022676136</v>
      </c>
      <c r="C10" s="1">
        <v>1.84453175863541</v>
      </c>
      <c r="D10" s="1">
        <v>2.24549643555411</v>
      </c>
      <c r="E10" s="1">
        <v>5.33773462381527</v>
      </c>
      <c r="F10" s="1">
        <v>5567.62896862657</v>
      </c>
      <c r="G10" s="1">
        <v>0.0</v>
      </c>
      <c r="H10" s="1">
        <v>0.0</v>
      </c>
      <c r="I10" s="1">
        <v>119227.077993654</v>
      </c>
      <c r="J10" s="1">
        <v>165191.650925047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116508.060215189</v>
      </c>
      <c r="T10" s="1">
        <v>161424.432966471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27</v>
      </c>
      <c r="Z10" s="3">
        <f t="shared" si="5"/>
        <v>-27</v>
      </c>
      <c r="AA10" s="3">
        <f t="shared" si="6"/>
        <v>9.5</v>
      </c>
      <c r="AB10" s="3">
        <f t="shared" si="7"/>
        <v>9.5</v>
      </c>
      <c r="AC10" s="3">
        <f t="shared" si="8"/>
        <v>57</v>
      </c>
      <c r="AD10" s="3">
        <f t="shared" si="9"/>
        <v>13</v>
      </c>
      <c r="AE10" s="3">
        <f t="shared" si="10"/>
        <v>4</v>
      </c>
      <c r="AF10" s="3">
        <f t="shared" si="11"/>
        <v>57</v>
      </c>
    </row>
    <row r="11">
      <c r="A11" s="1">
        <v>0.13924177469385</v>
      </c>
      <c r="B11" s="1">
        <v>0.341914256147055</v>
      </c>
      <c r="C11" s="1">
        <v>0.401328644181144</v>
      </c>
      <c r="D11" s="1">
        <v>0.699886991710255</v>
      </c>
      <c r="E11" s="1">
        <v>1.03231770956385</v>
      </c>
      <c r="F11" s="1">
        <v>222.508433896425</v>
      </c>
      <c r="G11" s="1">
        <v>0.5</v>
      </c>
      <c r="H11" s="1">
        <v>0.0</v>
      </c>
      <c r="I11" s="1">
        <v>23961.6154746065</v>
      </c>
      <c r="J11" s="1">
        <v>30593.8547966687</v>
      </c>
      <c r="K11" s="1">
        <v>0.274515142570217</v>
      </c>
      <c r="L11" s="1">
        <v>0.073499096860118</v>
      </c>
      <c r="M11" s="1">
        <v>0.213511058482284</v>
      </c>
      <c r="N11" s="1">
        <v>0.605844999999898</v>
      </c>
      <c r="O11" s="1">
        <v>0.220497290580354</v>
      </c>
      <c r="P11" s="1">
        <v>797.833526483345</v>
      </c>
      <c r="Q11" s="1">
        <v>0.5</v>
      </c>
      <c r="R11" s="1">
        <v>0.0</v>
      </c>
      <c r="S11" s="1">
        <v>26092.3688848272</v>
      </c>
      <c r="T11" s="1">
        <v>33314.3976158629</v>
      </c>
      <c r="V11" s="3">
        <f t="shared" si="1"/>
        <v>0</v>
      </c>
      <c r="W11" s="3">
        <f t="shared" si="2"/>
        <v>-1</v>
      </c>
      <c r="X11" s="3">
        <f t="shared" si="3"/>
        <v>0</v>
      </c>
      <c r="Y11" s="3">
        <f t="shared" si="4"/>
        <v>3.5</v>
      </c>
      <c r="Z11" s="3">
        <f t="shared" si="5"/>
        <v>-3.5</v>
      </c>
      <c r="AA11" s="3">
        <f t="shared" si="6"/>
        <v>27</v>
      </c>
      <c r="AB11" s="3">
        <f t="shared" si="7"/>
        <v>37</v>
      </c>
      <c r="AC11" s="3">
        <f t="shared" si="8"/>
        <v>45</v>
      </c>
      <c r="AD11" s="3">
        <f t="shared" si="9"/>
        <v>30</v>
      </c>
      <c r="AE11" s="3">
        <f t="shared" si="10"/>
        <v>30.5</v>
      </c>
      <c r="AF11" s="3">
        <f t="shared" si="11"/>
        <v>30.5</v>
      </c>
    </row>
    <row r="12">
      <c r="A12" s="1">
        <v>0.477500927771166</v>
      </c>
      <c r="B12" s="1">
        <v>0.0</v>
      </c>
      <c r="C12" s="1">
        <v>0.141483714132487</v>
      </c>
      <c r="D12" s="1">
        <v>0.414481048017117</v>
      </c>
      <c r="E12" s="1">
        <v>0.0</v>
      </c>
      <c r="F12" s="1">
        <v>833.890842573298</v>
      </c>
      <c r="G12" s="1">
        <v>0.8</v>
      </c>
      <c r="H12" s="1">
        <v>0.0</v>
      </c>
      <c r="I12" s="1">
        <v>61640.806474961</v>
      </c>
      <c r="J12" s="1">
        <v>73818.210769901</v>
      </c>
      <c r="K12" s="1">
        <v>0.137189585648459</v>
      </c>
      <c r="L12" s="1">
        <v>0.173789472743262</v>
      </c>
      <c r="M12" s="1">
        <v>0.31764839322734</v>
      </c>
      <c r="N12" s="1">
        <v>0.577846089052473</v>
      </c>
      <c r="O12" s="1">
        <v>0.503894872958182</v>
      </c>
      <c r="P12" s="1">
        <v>4454.40549114522</v>
      </c>
      <c r="Q12" s="1">
        <v>0.2</v>
      </c>
      <c r="R12" s="1">
        <v>0.0</v>
      </c>
      <c r="S12" s="1">
        <v>61764.0701327843</v>
      </c>
      <c r="T12" s="1">
        <v>73965.8486045082</v>
      </c>
      <c r="V12" s="3">
        <f t="shared" si="1"/>
        <v>0.6</v>
      </c>
      <c r="W12" s="3">
        <f t="shared" si="2"/>
        <v>1</v>
      </c>
      <c r="X12" s="3">
        <f t="shared" si="3"/>
        <v>0.6</v>
      </c>
      <c r="Y12" s="3">
        <f t="shared" si="4"/>
        <v>21</v>
      </c>
      <c r="Z12" s="3">
        <f t="shared" si="5"/>
        <v>21</v>
      </c>
      <c r="AA12" s="3">
        <f t="shared" si="6"/>
        <v>44</v>
      </c>
      <c r="AB12" s="3">
        <f t="shared" si="7"/>
        <v>26</v>
      </c>
      <c r="AC12" s="3">
        <f t="shared" si="8"/>
        <v>13</v>
      </c>
      <c r="AD12" s="3">
        <f t="shared" si="9"/>
        <v>35</v>
      </c>
      <c r="AE12" s="3">
        <f t="shared" si="10"/>
        <v>51</v>
      </c>
      <c r="AF12" s="3">
        <f t="shared" si="11"/>
        <v>10</v>
      </c>
    </row>
    <row r="13">
      <c r="A13" s="1">
        <v>0.206972493980231</v>
      </c>
      <c r="B13" s="1">
        <v>0.222496056757852</v>
      </c>
      <c r="C13" s="1">
        <v>0.189509911978615</v>
      </c>
      <c r="D13" s="1">
        <v>0.410064498513632</v>
      </c>
      <c r="E13" s="1">
        <v>0.725134565281415</v>
      </c>
      <c r="F13" s="1">
        <v>7345.67874709144</v>
      </c>
      <c r="G13" s="1">
        <v>0.333333333333333</v>
      </c>
      <c r="H13" s="1">
        <v>0.0</v>
      </c>
      <c r="I13" s="1">
        <v>140449.332801569</v>
      </c>
      <c r="J13" s="1">
        <v>179811.535489877</v>
      </c>
      <c r="K13" s="1">
        <v>0.252897445121149</v>
      </c>
      <c r="L13" s="1">
        <v>0.035044864073329</v>
      </c>
      <c r="M13" s="1">
        <v>0.0661436289417644</v>
      </c>
      <c r="N13" s="1">
        <v>0.171725320915175</v>
      </c>
      <c r="O13" s="1">
        <v>0.175224320366645</v>
      </c>
      <c r="P13" s="1">
        <v>10799.9522240124</v>
      </c>
      <c r="Q13" s="1">
        <v>0.666666666666666</v>
      </c>
      <c r="R13" s="1">
        <v>0.0</v>
      </c>
      <c r="S13" s="1">
        <v>134261.946464655</v>
      </c>
      <c r="T13" s="1">
        <v>171890.043306618</v>
      </c>
      <c r="V13" s="3">
        <f t="shared" si="1"/>
        <v>-0.3333333333</v>
      </c>
      <c r="W13" s="3">
        <f t="shared" si="2"/>
        <v>-1</v>
      </c>
      <c r="X13" s="3">
        <f t="shared" si="3"/>
        <v>0.3333333333</v>
      </c>
      <c r="Y13" s="3">
        <f t="shared" si="4"/>
        <v>11.5</v>
      </c>
      <c r="Z13" s="3">
        <f t="shared" si="5"/>
        <v>-11.5</v>
      </c>
      <c r="AA13" s="3">
        <f t="shared" si="6"/>
        <v>33</v>
      </c>
      <c r="AB13" s="3">
        <f t="shared" si="7"/>
        <v>35</v>
      </c>
      <c r="AC13" s="3">
        <f t="shared" si="8"/>
        <v>41</v>
      </c>
      <c r="AD13" s="3">
        <f t="shared" si="9"/>
        <v>27</v>
      </c>
      <c r="AE13" s="3">
        <f t="shared" si="10"/>
        <v>19.5</v>
      </c>
      <c r="AF13" s="3">
        <f t="shared" si="11"/>
        <v>41.5</v>
      </c>
    </row>
    <row r="14">
      <c r="A14" s="1">
        <v>0.0</v>
      </c>
      <c r="B14" s="1">
        <v>0.864494886085736</v>
      </c>
      <c r="C14" s="1">
        <v>1.04996986559052</v>
      </c>
      <c r="D14" s="1">
        <v>1.40247951304613</v>
      </c>
      <c r="E14" s="1">
        <v>1.66300362383022</v>
      </c>
      <c r="F14" s="1">
        <v>0.0</v>
      </c>
      <c r="G14" s="1">
        <v>0.0</v>
      </c>
      <c r="H14" s="1">
        <v>0.0</v>
      </c>
      <c r="I14" s="1">
        <v>70754.0260250725</v>
      </c>
      <c r="J14" s="1">
        <v>98031.1677168488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1.0</v>
      </c>
      <c r="R14" s="1">
        <v>0.0</v>
      </c>
      <c r="S14" s="1">
        <v>69166.0810849248</v>
      </c>
      <c r="T14" s="1">
        <v>95831.0976047291</v>
      </c>
      <c r="V14" s="3">
        <f t="shared" si="1"/>
        <v>-1</v>
      </c>
      <c r="W14" s="3">
        <f t="shared" si="2"/>
        <v>-1</v>
      </c>
      <c r="X14" s="3">
        <f t="shared" si="3"/>
        <v>1</v>
      </c>
      <c r="Y14" s="3">
        <f t="shared" si="4"/>
        <v>27</v>
      </c>
      <c r="Z14" s="3">
        <f t="shared" si="5"/>
        <v>-27</v>
      </c>
      <c r="AA14" s="3">
        <f t="shared" si="6"/>
        <v>9.5</v>
      </c>
      <c r="AB14" s="3">
        <f t="shared" si="7"/>
        <v>9.5</v>
      </c>
      <c r="AC14" s="3">
        <f t="shared" si="8"/>
        <v>52</v>
      </c>
      <c r="AD14" s="3">
        <f t="shared" si="9"/>
        <v>13</v>
      </c>
      <c r="AE14" s="3">
        <f t="shared" si="10"/>
        <v>4</v>
      </c>
      <c r="AF14" s="3">
        <f t="shared" si="11"/>
        <v>57</v>
      </c>
    </row>
    <row r="15">
      <c r="A15" s="1">
        <v>0.0</v>
      </c>
      <c r="B15" s="1">
        <v>1.02947400981127</v>
      </c>
      <c r="C15" s="1">
        <v>0.707106781186547</v>
      </c>
      <c r="D15" s="1">
        <v>1.0</v>
      </c>
      <c r="E15" s="1">
        <v>2.05894801962255</v>
      </c>
      <c r="F15" s="1">
        <v>0.0</v>
      </c>
      <c r="G15" s="1">
        <v>0.5</v>
      </c>
      <c r="H15" s="1">
        <v>0.0</v>
      </c>
      <c r="I15" s="1">
        <v>88507.8188676135</v>
      </c>
      <c r="J15" s="1">
        <v>122629.365967483</v>
      </c>
      <c r="K15" s="1">
        <v>0.0</v>
      </c>
      <c r="L15" s="1">
        <v>0.0</v>
      </c>
      <c r="M15" s="1">
        <v>0.707106781186547</v>
      </c>
      <c r="N15" s="1">
        <v>1.0</v>
      </c>
      <c r="O15" s="1">
        <v>0.0</v>
      </c>
      <c r="P15" s="1">
        <v>0.0</v>
      </c>
      <c r="Q15" s="1">
        <v>0.5</v>
      </c>
      <c r="R15" s="1">
        <v>0.0</v>
      </c>
      <c r="S15" s="1">
        <v>98541.7237323307</v>
      </c>
      <c r="T15" s="1">
        <v>136531.657927981</v>
      </c>
      <c r="V15" s="3">
        <f t="shared" si="1"/>
        <v>0</v>
      </c>
      <c r="W15" s="3">
        <f t="shared" si="2"/>
        <v>-1</v>
      </c>
      <c r="X15" s="3">
        <f t="shared" si="3"/>
        <v>0</v>
      </c>
      <c r="Y15" s="3">
        <f t="shared" si="4"/>
        <v>3.5</v>
      </c>
      <c r="Z15" s="3">
        <f t="shared" si="5"/>
        <v>-3.5</v>
      </c>
      <c r="AA15" s="3">
        <f t="shared" si="6"/>
        <v>9.5</v>
      </c>
      <c r="AB15" s="3">
        <f t="shared" si="7"/>
        <v>9.5</v>
      </c>
      <c r="AC15" s="3">
        <f t="shared" si="8"/>
        <v>54</v>
      </c>
      <c r="AD15" s="3">
        <f t="shared" si="9"/>
        <v>13</v>
      </c>
      <c r="AE15" s="3">
        <f t="shared" si="10"/>
        <v>30.5</v>
      </c>
      <c r="AF15" s="3">
        <f t="shared" si="11"/>
        <v>30.5</v>
      </c>
    </row>
    <row r="16">
      <c r="A16" s="1">
        <v>0.762109682289229</v>
      </c>
      <c r="B16" s="1">
        <v>0.0</v>
      </c>
      <c r="C16" s="1">
        <v>0.592646688775652</v>
      </c>
      <c r="D16" s="1">
        <v>0.20961126594532</v>
      </c>
      <c r="E16" s="1">
        <v>0.0</v>
      </c>
      <c r="F16" s="1">
        <v>0.0</v>
      </c>
      <c r="G16" s="1">
        <v>0.333333333333333</v>
      </c>
      <c r="H16" s="1">
        <v>0.0</v>
      </c>
      <c r="I16" s="1">
        <v>34767.2829157929</v>
      </c>
      <c r="J16" s="1">
        <v>37519.7633294043</v>
      </c>
      <c r="K16" s="1">
        <v>0.0</v>
      </c>
      <c r="L16" s="1">
        <v>0.0</v>
      </c>
      <c r="M16" s="1">
        <v>0.263732706354871</v>
      </c>
      <c r="N16" s="1">
        <v>0.790388734054679</v>
      </c>
      <c r="O16" s="1">
        <v>0.0</v>
      </c>
      <c r="P16" s="1">
        <v>0.0</v>
      </c>
      <c r="Q16" s="1">
        <v>0.666666666666666</v>
      </c>
      <c r="R16" s="1">
        <v>0.0</v>
      </c>
      <c r="S16" s="1">
        <v>34724.1347992249</v>
      </c>
      <c r="T16" s="1">
        <v>37473.2093814374</v>
      </c>
      <c r="V16" s="3">
        <f t="shared" si="1"/>
        <v>-0.3333333333</v>
      </c>
      <c r="W16" s="3">
        <f t="shared" si="2"/>
        <v>-1</v>
      </c>
      <c r="X16" s="3">
        <f t="shared" si="3"/>
        <v>0.3333333333</v>
      </c>
      <c r="Y16" s="3">
        <f t="shared" si="4"/>
        <v>11.5</v>
      </c>
      <c r="Z16" s="3">
        <f t="shared" si="5"/>
        <v>-11.5</v>
      </c>
      <c r="AA16" s="3">
        <f t="shared" si="6"/>
        <v>58</v>
      </c>
      <c r="AB16" s="3">
        <f t="shared" si="7"/>
        <v>9.5</v>
      </c>
      <c r="AC16" s="3">
        <f t="shared" si="8"/>
        <v>13</v>
      </c>
      <c r="AD16" s="3">
        <f t="shared" si="9"/>
        <v>13</v>
      </c>
      <c r="AE16" s="3">
        <f t="shared" si="10"/>
        <v>19.5</v>
      </c>
      <c r="AF16" s="3">
        <f t="shared" si="11"/>
        <v>41.5</v>
      </c>
    </row>
    <row r="17">
      <c r="A17" s="1">
        <v>0.253424784697611</v>
      </c>
      <c r="B17" s="1">
        <v>0.340736236581057</v>
      </c>
      <c r="C17" s="1">
        <v>0.295151984443864</v>
      </c>
      <c r="D17" s="1">
        <v>0.652636177262071</v>
      </c>
      <c r="E17" s="1">
        <v>1.26820509915954</v>
      </c>
      <c r="F17" s="1">
        <v>11128.9939566175</v>
      </c>
      <c r="G17" s="1">
        <v>0.333333333333333</v>
      </c>
      <c r="H17" s="1">
        <v>0.0</v>
      </c>
      <c r="I17" s="1">
        <v>87944.0318874478</v>
      </c>
      <c r="J17" s="1">
        <v>96724.4154763205</v>
      </c>
      <c r="K17" s="1">
        <v>0.736530937917033</v>
      </c>
      <c r="L17" s="1">
        <v>0.0</v>
      </c>
      <c r="M17" s="1">
        <v>0.0717394268528454</v>
      </c>
      <c r="N17" s="1">
        <v>0.0972805441590895</v>
      </c>
      <c r="O17" s="1">
        <v>0.0</v>
      </c>
      <c r="P17" s="1">
        <v>16862.0674030847</v>
      </c>
      <c r="Q17" s="1">
        <v>0.666666666666666</v>
      </c>
      <c r="R17" s="1">
        <v>0.0</v>
      </c>
      <c r="S17" s="1">
        <v>90075.6529403353</v>
      </c>
      <c r="T17" s="1">
        <v>99068.8899805084</v>
      </c>
      <c r="V17" s="3">
        <f t="shared" si="1"/>
        <v>-0.3333333333</v>
      </c>
      <c r="W17" s="3">
        <f t="shared" si="2"/>
        <v>-1</v>
      </c>
      <c r="X17" s="3">
        <f t="shared" si="3"/>
        <v>0.3333333333</v>
      </c>
      <c r="Y17" s="3">
        <f t="shared" si="4"/>
        <v>11.5</v>
      </c>
      <c r="Z17" s="3">
        <f t="shared" si="5"/>
        <v>-11.5</v>
      </c>
      <c r="AA17" s="3">
        <f t="shared" si="6"/>
        <v>36</v>
      </c>
      <c r="AB17" s="3">
        <f t="shared" si="7"/>
        <v>56</v>
      </c>
      <c r="AC17" s="3">
        <f t="shared" si="8"/>
        <v>44</v>
      </c>
      <c r="AD17" s="3">
        <f t="shared" si="9"/>
        <v>13</v>
      </c>
      <c r="AE17" s="3">
        <f t="shared" si="10"/>
        <v>19.5</v>
      </c>
      <c r="AF17" s="3">
        <f t="shared" si="11"/>
        <v>41.5</v>
      </c>
    </row>
    <row r="18">
      <c r="A18" s="1">
        <v>0.0</v>
      </c>
      <c r="B18" s="1">
        <v>0.512346348232892</v>
      </c>
      <c r="C18" s="1">
        <v>0.941204705911335</v>
      </c>
      <c r="D18" s="1">
        <v>0.909472008534584</v>
      </c>
      <c r="E18" s="1">
        <v>1.35146603151352</v>
      </c>
      <c r="F18" s="1">
        <v>2574.81809219165</v>
      </c>
      <c r="G18" s="1">
        <v>0.0</v>
      </c>
      <c r="H18" s="1">
        <v>0.0</v>
      </c>
      <c r="I18" s="1">
        <v>55825.5141776077</v>
      </c>
      <c r="J18" s="1">
        <v>62064.7645267154</v>
      </c>
      <c r="K18" s="1">
        <v>0.695644639030875</v>
      </c>
      <c r="L18" s="1">
        <v>0.0</v>
      </c>
      <c r="M18" s="1">
        <v>0.0</v>
      </c>
      <c r="N18" s="1">
        <v>0.0</v>
      </c>
      <c r="O18" s="1">
        <v>0.0</v>
      </c>
      <c r="P18" s="1">
        <v>271.775732106941</v>
      </c>
      <c r="Q18" s="1">
        <v>1.0</v>
      </c>
      <c r="R18" s="1">
        <v>0.0</v>
      </c>
      <c r="S18" s="1">
        <v>50638.2851447263</v>
      </c>
      <c r="T18" s="1">
        <v>56297.781734153</v>
      </c>
      <c r="V18" s="3">
        <f t="shared" si="1"/>
        <v>-1</v>
      </c>
      <c r="W18" s="3">
        <f t="shared" si="2"/>
        <v>-1</v>
      </c>
      <c r="X18" s="3">
        <f t="shared" si="3"/>
        <v>1</v>
      </c>
      <c r="Y18" s="3">
        <f t="shared" si="4"/>
        <v>27</v>
      </c>
      <c r="Z18" s="3">
        <f t="shared" si="5"/>
        <v>-27</v>
      </c>
      <c r="AA18" s="3">
        <f t="shared" si="6"/>
        <v>9.5</v>
      </c>
      <c r="AB18" s="3">
        <f t="shared" si="7"/>
        <v>53</v>
      </c>
      <c r="AC18" s="3">
        <f t="shared" si="8"/>
        <v>49</v>
      </c>
      <c r="AD18" s="3">
        <f t="shared" si="9"/>
        <v>13</v>
      </c>
      <c r="AE18" s="3">
        <f t="shared" si="10"/>
        <v>4</v>
      </c>
      <c r="AF18" s="3">
        <f t="shared" si="11"/>
        <v>57</v>
      </c>
    </row>
    <row r="19">
      <c r="A19" s="1">
        <v>0.0</v>
      </c>
      <c r="B19" s="1">
        <v>0.28519806773629</v>
      </c>
      <c r="C19" s="1">
        <v>0.956806328313653</v>
      </c>
      <c r="D19" s="1">
        <v>1.28519806773629</v>
      </c>
      <c r="E19" s="1">
        <v>0.28519806773629</v>
      </c>
      <c r="F19" s="1">
        <v>0.0</v>
      </c>
      <c r="G19" s="1">
        <v>0.0</v>
      </c>
      <c r="H19" s="1">
        <v>0.0</v>
      </c>
      <c r="I19" s="1">
        <v>22343.8651778465</v>
      </c>
      <c r="J19" s="1">
        <v>30957.6179547727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21767.1895165799</v>
      </c>
      <c r="T19" s="1">
        <v>30158.61395112</v>
      </c>
      <c r="V19" s="3">
        <f t="shared" si="1"/>
        <v>-1</v>
      </c>
      <c r="W19" s="3">
        <f t="shared" si="2"/>
        <v>-1</v>
      </c>
      <c r="X19" s="3">
        <f t="shared" si="3"/>
        <v>1</v>
      </c>
      <c r="Y19" s="3">
        <f t="shared" si="4"/>
        <v>27</v>
      </c>
      <c r="Z19" s="3">
        <f t="shared" si="5"/>
        <v>-27</v>
      </c>
      <c r="AA19" s="3">
        <f t="shared" si="6"/>
        <v>9.5</v>
      </c>
      <c r="AB19" s="3">
        <f t="shared" si="7"/>
        <v>9.5</v>
      </c>
      <c r="AC19" s="3">
        <f t="shared" si="8"/>
        <v>43</v>
      </c>
      <c r="AD19" s="3">
        <f t="shared" si="9"/>
        <v>13</v>
      </c>
      <c r="AE19" s="3">
        <f t="shared" si="10"/>
        <v>4</v>
      </c>
      <c r="AF19" s="3">
        <f t="shared" si="11"/>
        <v>57</v>
      </c>
    </row>
    <row r="20">
      <c r="A20" s="1">
        <v>0.0</v>
      </c>
      <c r="B20" s="1">
        <v>0.0</v>
      </c>
      <c r="C20" s="1">
        <v>0.707106781186547</v>
      </c>
      <c r="D20" s="1">
        <v>1.0</v>
      </c>
      <c r="E20" s="1">
        <v>0.0</v>
      </c>
      <c r="F20" s="1">
        <v>0.0</v>
      </c>
      <c r="G20" s="1">
        <v>0.5</v>
      </c>
      <c r="H20" s="1">
        <v>0.0</v>
      </c>
      <c r="I20" s="1">
        <v>85325.9030768281</v>
      </c>
      <c r="J20" s="1">
        <v>118220.912257212</v>
      </c>
      <c r="K20" s="1">
        <v>0.0</v>
      </c>
      <c r="L20" s="1">
        <v>3.01819582192186</v>
      </c>
      <c r="M20" s="1">
        <v>0.707106781186547</v>
      </c>
      <c r="N20" s="1">
        <v>1.0</v>
      </c>
      <c r="O20" s="1">
        <v>6.03639164384372</v>
      </c>
      <c r="P20" s="1">
        <v>0.0</v>
      </c>
      <c r="Q20" s="1">
        <v>0.5</v>
      </c>
      <c r="R20" s="1">
        <v>0.0</v>
      </c>
      <c r="S20" s="1">
        <v>81728.3648392827</v>
      </c>
      <c r="T20" s="1">
        <v>113236.310740023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3.5</v>
      </c>
      <c r="Z20" s="3">
        <f t="shared" si="5"/>
        <v>-3.5</v>
      </c>
      <c r="AA20" s="3">
        <f t="shared" si="6"/>
        <v>9.5</v>
      </c>
      <c r="AB20" s="3">
        <f t="shared" si="7"/>
        <v>9.5</v>
      </c>
      <c r="AC20" s="3">
        <f t="shared" si="8"/>
        <v>13</v>
      </c>
      <c r="AD20" s="3">
        <f t="shared" si="9"/>
        <v>58</v>
      </c>
      <c r="AE20" s="3">
        <f t="shared" si="10"/>
        <v>30.5</v>
      </c>
      <c r="AF20" s="3">
        <f t="shared" si="11"/>
        <v>30.5</v>
      </c>
    </row>
    <row r="21">
      <c r="A21" s="1">
        <v>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74820.155472553</v>
      </c>
      <c r="J21" s="1">
        <v>103664.911107512</v>
      </c>
      <c r="K21" s="1">
        <v>0.0</v>
      </c>
      <c r="L21" s="1">
        <v>4.28294239434227</v>
      </c>
      <c r="M21" s="1">
        <v>6.66547247024739</v>
      </c>
      <c r="N21" s="1">
        <v>5.798040767051</v>
      </c>
      <c r="O21" s="1">
        <v>8.02249941022119</v>
      </c>
      <c r="P21" s="1">
        <v>5135.16059298217</v>
      </c>
      <c r="Q21" s="1">
        <v>0.0</v>
      </c>
      <c r="R21" s="1">
        <v>0.0</v>
      </c>
      <c r="S21" s="1">
        <v>80436.0881917237</v>
      </c>
      <c r="T21" s="1">
        <v>111445.909470395</v>
      </c>
      <c r="V21" s="3">
        <f t="shared" si="1"/>
        <v>1</v>
      </c>
      <c r="W21" s="3">
        <f t="shared" si="2"/>
        <v>1</v>
      </c>
      <c r="X21" s="3">
        <f t="shared" si="3"/>
        <v>1</v>
      </c>
      <c r="Y21" s="3">
        <f t="shared" si="4"/>
        <v>27</v>
      </c>
      <c r="Z21" s="3">
        <f t="shared" si="5"/>
        <v>27</v>
      </c>
      <c r="AA21" s="3">
        <f t="shared" si="6"/>
        <v>9.5</v>
      </c>
      <c r="AB21" s="3">
        <f t="shared" si="7"/>
        <v>9.5</v>
      </c>
      <c r="AC21" s="3">
        <f t="shared" si="8"/>
        <v>13</v>
      </c>
      <c r="AD21" s="3">
        <f t="shared" si="9"/>
        <v>59</v>
      </c>
      <c r="AE21" s="3">
        <f t="shared" si="10"/>
        <v>57</v>
      </c>
      <c r="AF21" s="3">
        <f t="shared" si="11"/>
        <v>4</v>
      </c>
    </row>
    <row r="22">
      <c r="A22" s="1">
        <v>0.0614095254665101</v>
      </c>
      <c r="B22" s="1">
        <v>0.0</v>
      </c>
      <c r="C22" s="1">
        <v>0.0602345706311979</v>
      </c>
      <c r="D22" s="1">
        <v>0.207298015319595</v>
      </c>
      <c r="E22" s="1">
        <v>0.0</v>
      </c>
      <c r="F22" s="1">
        <v>8478.06300059799</v>
      </c>
      <c r="G22" s="1">
        <v>0.75</v>
      </c>
      <c r="H22" s="1">
        <v>0.0</v>
      </c>
      <c r="I22" s="1">
        <v>51493.1139187611</v>
      </c>
      <c r="J22" s="1">
        <v>68849.3121879581</v>
      </c>
      <c r="K22" s="1">
        <v>0.0896490247390147</v>
      </c>
      <c r="L22" s="1">
        <v>0.277559685547134</v>
      </c>
      <c r="M22" s="1">
        <v>0.357937839655141</v>
      </c>
      <c r="N22" s="1">
        <v>0.62214542540025</v>
      </c>
      <c r="O22" s="1">
        <v>0.812406309916012</v>
      </c>
      <c r="P22" s="1">
        <v>4053.75641203574</v>
      </c>
      <c r="Q22" s="1">
        <v>0.25</v>
      </c>
      <c r="R22" s="1">
        <v>0.0</v>
      </c>
      <c r="S22" s="1">
        <v>58436.1032194259</v>
      </c>
      <c r="T22" s="1">
        <v>78132.501784412</v>
      </c>
      <c r="V22" s="3">
        <f t="shared" si="1"/>
        <v>0.5</v>
      </c>
      <c r="W22" s="3">
        <f t="shared" si="2"/>
        <v>1</v>
      </c>
      <c r="X22" s="3">
        <f t="shared" si="3"/>
        <v>0.5</v>
      </c>
      <c r="Y22" s="3">
        <f t="shared" si="4"/>
        <v>17.5</v>
      </c>
      <c r="Z22" s="3">
        <f t="shared" si="5"/>
        <v>17.5</v>
      </c>
      <c r="AA22" s="3">
        <f t="shared" si="6"/>
        <v>22</v>
      </c>
      <c r="AB22" s="3">
        <f t="shared" si="7"/>
        <v>23</v>
      </c>
      <c r="AC22" s="3">
        <f t="shared" si="8"/>
        <v>13</v>
      </c>
      <c r="AD22" s="3">
        <f t="shared" si="9"/>
        <v>42</v>
      </c>
      <c r="AE22" s="3">
        <f t="shared" si="10"/>
        <v>47.5</v>
      </c>
      <c r="AF22" s="3">
        <f t="shared" si="11"/>
        <v>13.5</v>
      </c>
    </row>
    <row r="23">
      <c r="A23" s="1">
        <v>0.461220793900031</v>
      </c>
      <c r="B23" s="1">
        <v>0.0</v>
      </c>
      <c r="C23" s="1">
        <v>0.508653460677397</v>
      </c>
      <c r="D23" s="1">
        <v>0.452458920048805</v>
      </c>
      <c r="E23" s="1">
        <v>0.0</v>
      </c>
      <c r="F23" s="1">
        <v>0.0</v>
      </c>
      <c r="G23" s="1">
        <v>0.333333333333333</v>
      </c>
      <c r="H23" s="1">
        <v>0.0</v>
      </c>
      <c r="I23" s="1">
        <v>36881.7078314798</v>
      </c>
      <c r="J23" s="1">
        <v>45323.2098961891</v>
      </c>
      <c r="K23" s="1">
        <v>0.0559948158050978</v>
      </c>
      <c r="L23" s="1">
        <v>0.21442730778632</v>
      </c>
      <c r="M23" s="1">
        <v>0.189928351143063</v>
      </c>
      <c r="N23" s="1">
        <v>0.47499199865329</v>
      </c>
      <c r="O23" s="1">
        <v>0.64231018128681</v>
      </c>
      <c r="P23" s="1">
        <v>5999.48759634082</v>
      </c>
      <c r="Q23" s="1">
        <v>0.666666666666666</v>
      </c>
      <c r="R23" s="1">
        <v>0.0</v>
      </c>
      <c r="S23" s="1">
        <v>30579.9070252065</v>
      </c>
      <c r="T23" s="1">
        <v>37579.0083972795</v>
      </c>
      <c r="V23" s="3">
        <f t="shared" si="1"/>
        <v>-0.3333333333</v>
      </c>
      <c r="W23" s="3">
        <f t="shared" si="2"/>
        <v>-1</v>
      </c>
      <c r="X23" s="3">
        <f t="shared" si="3"/>
        <v>0.3333333333</v>
      </c>
      <c r="Y23" s="3">
        <f t="shared" si="4"/>
        <v>11.5</v>
      </c>
      <c r="Z23" s="3">
        <f t="shared" si="5"/>
        <v>-11.5</v>
      </c>
      <c r="AA23" s="3">
        <f t="shared" si="6"/>
        <v>43</v>
      </c>
      <c r="AB23" s="3">
        <f t="shared" si="7"/>
        <v>21</v>
      </c>
      <c r="AC23" s="3">
        <f t="shared" si="8"/>
        <v>13</v>
      </c>
      <c r="AD23" s="3">
        <f t="shared" si="9"/>
        <v>38</v>
      </c>
      <c r="AE23" s="3">
        <f t="shared" si="10"/>
        <v>19.5</v>
      </c>
      <c r="AF23" s="3">
        <f t="shared" si="11"/>
        <v>41.5</v>
      </c>
    </row>
    <row r="24">
      <c r="A24" s="1">
        <v>0.505554048735575</v>
      </c>
      <c r="B24" s="1">
        <v>0.605032804849709</v>
      </c>
      <c r="C24" s="1">
        <v>0.316177195099149</v>
      </c>
      <c r="D24" s="1">
        <v>0.345144894671816</v>
      </c>
      <c r="E24" s="1">
        <v>1.76320349010881</v>
      </c>
      <c r="F24" s="1">
        <v>3874.14171733068</v>
      </c>
      <c r="G24" s="1">
        <v>0.25</v>
      </c>
      <c r="H24" s="1">
        <v>0.0</v>
      </c>
      <c r="I24" s="1">
        <v>33568.5947050643</v>
      </c>
      <c r="J24" s="1">
        <v>38346.4490755044</v>
      </c>
      <c r="K24" s="1">
        <v>0.57940680517234</v>
      </c>
      <c r="L24" s="1">
        <v>0.0797026990895543</v>
      </c>
      <c r="M24" s="1">
        <v>0.0350940537532687</v>
      </c>
      <c r="N24" s="1">
        <v>0.0337800853885489</v>
      </c>
      <c r="O24" s="1">
        <v>0.318810796358217</v>
      </c>
      <c r="P24" s="1">
        <v>1228.43519762928</v>
      </c>
      <c r="Q24" s="1">
        <v>0.75</v>
      </c>
      <c r="R24" s="1">
        <v>0.0</v>
      </c>
      <c r="S24" s="1">
        <v>33039.4755382208</v>
      </c>
      <c r="T24" s="1">
        <v>37742.0184649209</v>
      </c>
      <c r="V24" s="3">
        <f t="shared" si="1"/>
        <v>-0.5</v>
      </c>
      <c r="W24" s="3">
        <f t="shared" si="2"/>
        <v>-1</v>
      </c>
      <c r="X24" s="3">
        <f t="shared" si="3"/>
        <v>0.5</v>
      </c>
      <c r="Y24" s="3">
        <f t="shared" si="4"/>
        <v>17.5</v>
      </c>
      <c r="Z24" s="3">
        <f t="shared" si="5"/>
        <v>-17.5</v>
      </c>
      <c r="AA24" s="3">
        <f t="shared" si="6"/>
        <v>47</v>
      </c>
      <c r="AB24" s="3">
        <f t="shared" si="7"/>
        <v>50</v>
      </c>
      <c r="AC24" s="3">
        <f t="shared" si="8"/>
        <v>50</v>
      </c>
      <c r="AD24" s="3">
        <f t="shared" si="9"/>
        <v>31</v>
      </c>
      <c r="AE24" s="3">
        <f t="shared" si="10"/>
        <v>13.5</v>
      </c>
      <c r="AF24" s="3">
        <f t="shared" si="11"/>
        <v>47.5</v>
      </c>
    </row>
    <row r="25">
      <c r="A25" s="1">
        <v>0.633786901569247</v>
      </c>
      <c r="B25" s="1">
        <v>0.0</v>
      </c>
      <c r="C25" s="1">
        <v>0.186439743402493</v>
      </c>
      <c r="D25" s="1">
        <v>0.186745549373422</v>
      </c>
      <c r="E25" s="1">
        <v>0.0</v>
      </c>
      <c r="F25" s="1">
        <v>12318.1810662589</v>
      </c>
      <c r="G25" s="1">
        <v>0.5</v>
      </c>
      <c r="H25" s="1">
        <v>0.0</v>
      </c>
      <c r="I25" s="1">
        <v>102022.057011474</v>
      </c>
      <c r="J25" s="1">
        <v>115407.162187685</v>
      </c>
      <c r="K25" s="1">
        <v>0.485818195147084</v>
      </c>
      <c r="L25" s="1">
        <v>0.0665402824706021</v>
      </c>
      <c r="M25" s="1">
        <v>0.107977463520436</v>
      </c>
      <c r="N25" s="1">
        <v>0.264938333009998</v>
      </c>
      <c r="O25" s="1">
        <v>0.266161129882408</v>
      </c>
      <c r="P25" s="1">
        <v>3799.01362912168</v>
      </c>
      <c r="Q25" s="1">
        <v>0.5</v>
      </c>
      <c r="R25" s="1">
        <v>0.0</v>
      </c>
      <c r="S25" s="1">
        <v>97511.2253542819</v>
      </c>
      <c r="T25" s="1">
        <v>110304.484940783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3.5</v>
      </c>
      <c r="Z25" s="3">
        <f t="shared" si="5"/>
        <v>-3.5</v>
      </c>
      <c r="AA25" s="3">
        <f t="shared" si="6"/>
        <v>52</v>
      </c>
      <c r="AB25" s="3">
        <f t="shared" si="7"/>
        <v>46</v>
      </c>
      <c r="AC25" s="3">
        <f t="shared" si="8"/>
        <v>13</v>
      </c>
      <c r="AD25" s="3">
        <f t="shared" si="9"/>
        <v>29</v>
      </c>
      <c r="AE25" s="3">
        <f t="shared" si="10"/>
        <v>30.5</v>
      </c>
      <c r="AF25" s="3">
        <f t="shared" si="11"/>
        <v>30.5</v>
      </c>
    </row>
    <row r="26">
      <c r="A26" s="1">
        <v>0.0</v>
      </c>
      <c r="B26" s="1">
        <v>0.160194972088146</v>
      </c>
      <c r="C26" s="1">
        <v>0.695153566017472</v>
      </c>
      <c r="D26" s="1">
        <v>1.0</v>
      </c>
      <c r="E26" s="1">
        <v>0.160194972088146</v>
      </c>
      <c r="F26" s="1">
        <v>0.0</v>
      </c>
      <c r="G26" s="1">
        <v>0.0</v>
      </c>
      <c r="H26" s="1">
        <v>0.0</v>
      </c>
      <c r="I26" s="1">
        <v>75064.2559983816</v>
      </c>
      <c r="J26" s="1">
        <v>92304.9642691207</v>
      </c>
      <c r="K26" s="1">
        <v>0.377094053380726</v>
      </c>
      <c r="L26" s="1">
        <v>0.0</v>
      </c>
      <c r="M26" s="1">
        <v>0.0</v>
      </c>
      <c r="N26" s="1">
        <v>0.0</v>
      </c>
      <c r="O26" s="1">
        <v>0.0</v>
      </c>
      <c r="P26" s="1">
        <v>5678.83273368011</v>
      </c>
      <c r="Q26" s="1">
        <v>1.0</v>
      </c>
      <c r="R26" s="1">
        <v>0.0</v>
      </c>
      <c r="S26" s="1">
        <v>72295.9185684702</v>
      </c>
      <c r="T26" s="1">
        <v>88900.7928026105</v>
      </c>
      <c r="V26" s="3">
        <f t="shared" si="1"/>
        <v>-1</v>
      </c>
      <c r="W26" s="3">
        <f t="shared" si="2"/>
        <v>-1</v>
      </c>
      <c r="X26" s="3">
        <f t="shared" si="3"/>
        <v>1</v>
      </c>
      <c r="Y26" s="3">
        <f t="shared" si="4"/>
        <v>27</v>
      </c>
      <c r="Z26" s="3">
        <f t="shared" si="5"/>
        <v>-27</v>
      </c>
      <c r="AA26" s="3">
        <f t="shared" si="6"/>
        <v>9.5</v>
      </c>
      <c r="AB26" s="3">
        <f t="shared" si="7"/>
        <v>42</v>
      </c>
      <c r="AC26" s="3">
        <f t="shared" si="8"/>
        <v>34</v>
      </c>
      <c r="AD26" s="3">
        <f t="shared" si="9"/>
        <v>13</v>
      </c>
      <c r="AE26" s="3">
        <f t="shared" si="10"/>
        <v>4</v>
      </c>
      <c r="AF26" s="3">
        <f t="shared" si="11"/>
        <v>57</v>
      </c>
    </row>
    <row r="27">
      <c r="A27" s="1">
        <v>0.606919822606546</v>
      </c>
      <c r="B27" s="1">
        <v>0.0953723669954491</v>
      </c>
      <c r="C27" s="1">
        <v>0.108241066511662</v>
      </c>
      <c r="D27" s="1">
        <v>0.276740937402467</v>
      </c>
      <c r="E27" s="1">
        <v>0.381489467981796</v>
      </c>
      <c r="F27" s="1">
        <v>4344.5886143554</v>
      </c>
      <c r="G27" s="1">
        <v>0.75</v>
      </c>
      <c r="H27" s="1">
        <v>0.0</v>
      </c>
      <c r="I27" s="1">
        <v>112717.311396529</v>
      </c>
      <c r="J27" s="1">
        <v>125656.54021138</v>
      </c>
      <c r="K27" s="1">
        <v>0.543925200420605</v>
      </c>
      <c r="L27" s="1">
        <v>0.0</v>
      </c>
      <c r="M27" s="1">
        <v>0.509719055733498</v>
      </c>
      <c r="N27" s="1">
        <v>0.412776297853732</v>
      </c>
      <c r="O27" s="1">
        <v>0.0</v>
      </c>
      <c r="P27" s="1">
        <v>0.0</v>
      </c>
      <c r="Q27" s="1">
        <v>0.25</v>
      </c>
      <c r="R27" s="1">
        <v>0.0</v>
      </c>
      <c r="S27" s="1">
        <v>123632.941779799</v>
      </c>
      <c r="T27" s="1">
        <v>137825.236563741</v>
      </c>
      <c r="V27" s="3">
        <f t="shared" si="1"/>
        <v>0.5</v>
      </c>
      <c r="W27" s="3">
        <f t="shared" si="2"/>
        <v>1</v>
      </c>
      <c r="X27" s="3">
        <f t="shared" si="3"/>
        <v>0.5</v>
      </c>
      <c r="Y27" s="3">
        <f t="shared" si="4"/>
        <v>17.5</v>
      </c>
      <c r="Z27" s="3">
        <f t="shared" si="5"/>
        <v>17.5</v>
      </c>
      <c r="AA27" s="3">
        <f t="shared" si="6"/>
        <v>51</v>
      </c>
      <c r="AB27" s="3">
        <f t="shared" si="7"/>
        <v>49</v>
      </c>
      <c r="AC27" s="3">
        <f t="shared" si="8"/>
        <v>32</v>
      </c>
      <c r="AD27" s="3">
        <f t="shared" si="9"/>
        <v>13</v>
      </c>
      <c r="AE27" s="3">
        <f t="shared" si="10"/>
        <v>47.5</v>
      </c>
      <c r="AF27" s="3">
        <f t="shared" si="11"/>
        <v>13.5</v>
      </c>
    </row>
    <row r="28">
      <c r="A28" s="1">
        <v>0.728482668276536</v>
      </c>
      <c r="B28" s="1">
        <v>0.0430594772727344</v>
      </c>
      <c r="C28" s="1">
        <v>0.239281265281923</v>
      </c>
      <c r="D28" s="1">
        <v>0.195386940319868</v>
      </c>
      <c r="E28" s="1">
        <v>0.129178431818203</v>
      </c>
      <c r="F28" s="1">
        <v>22806.3364675824</v>
      </c>
      <c r="G28" s="1">
        <v>0.4</v>
      </c>
      <c r="H28" s="1">
        <v>0.0</v>
      </c>
      <c r="I28" s="1">
        <v>100149.965514878</v>
      </c>
      <c r="J28" s="1">
        <v>106410.424454502</v>
      </c>
      <c r="K28" s="1">
        <v>0.891694997177624</v>
      </c>
      <c r="L28" s="1">
        <v>0.0</v>
      </c>
      <c r="M28" s="1">
        <v>0.167034180109208</v>
      </c>
      <c r="N28" s="1">
        <v>0.0518743158274273</v>
      </c>
      <c r="O28" s="1">
        <v>0.0</v>
      </c>
      <c r="P28" s="1">
        <v>5825.66776162945</v>
      </c>
      <c r="Q28" s="1">
        <v>0.6</v>
      </c>
      <c r="R28" s="1">
        <v>0.0</v>
      </c>
      <c r="S28" s="1">
        <v>93487.7806028637</v>
      </c>
      <c r="T28" s="1">
        <v>99331.7760044412</v>
      </c>
      <c r="V28" s="3">
        <f t="shared" si="1"/>
        <v>-0.2</v>
      </c>
      <c r="W28" s="3">
        <f t="shared" si="2"/>
        <v>-1</v>
      </c>
      <c r="X28" s="3">
        <f t="shared" si="3"/>
        <v>0.2</v>
      </c>
      <c r="Y28" s="3">
        <f t="shared" si="4"/>
        <v>7</v>
      </c>
      <c r="Z28" s="3">
        <f t="shared" si="5"/>
        <v>-7</v>
      </c>
      <c r="AA28" s="3">
        <f t="shared" si="6"/>
        <v>55</v>
      </c>
      <c r="AB28" s="3">
        <f t="shared" si="7"/>
        <v>60</v>
      </c>
      <c r="AC28" s="3">
        <f t="shared" si="8"/>
        <v>28</v>
      </c>
      <c r="AD28" s="3">
        <f t="shared" si="9"/>
        <v>13</v>
      </c>
      <c r="AE28" s="3">
        <f t="shared" si="10"/>
        <v>24</v>
      </c>
      <c r="AF28" s="3">
        <f t="shared" si="11"/>
        <v>37</v>
      </c>
    </row>
    <row r="29">
      <c r="A29" s="1">
        <v>0.177723688718054</v>
      </c>
      <c r="B29" s="1">
        <v>0.0</v>
      </c>
      <c r="C29" s="1">
        <v>0.236738472697937</v>
      </c>
      <c r="D29" s="1">
        <v>0.633399833591018</v>
      </c>
      <c r="E29" s="1">
        <v>0.0</v>
      </c>
      <c r="F29" s="1">
        <v>0.0</v>
      </c>
      <c r="G29" s="1">
        <v>0.5</v>
      </c>
      <c r="H29" s="1">
        <v>0.0</v>
      </c>
      <c r="I29" s="1">
        <v>40527.0372507344</v>
      </c>
      <c r="J29" s="1">
        <v>53115.370518421</v>
      </c>
      <c r="K29" s="1">
        <v>0.119273543622565</v>
      </c>
      <c r="L29" s="1">
        <v>1.2130167253628</v>
      </c>
      <c r="M29" s="1">
        <v>0.167329787464575</v>
      </c>
      <c r="N29" s="1">
        <v>0.468983117951152</v>
      </c>
      <c r="O29" s="1">
        <v>4.78394932910339</v>
      </c>
      <c r="P29" s="1">
        <v>8398.00768547116</v>
      </c>
      <c r="Q29" s="1">
        <v>0.5</v>
      </c>
      <c r="R29" s="1">
        <v>0.0</v>
      </c>
      <c r="S29" s="1">
        <v>38833.6564965086</v>
      </c>
      <c r="T29" s="1">
        <v>50895.9409860444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3.5</v>
      </c>
      <c r="Z29" s="3">
        <f t="shared" si="5"/>
        <v>-3.5</v>
      </c>
      <c r="AA29" s="3">
        <f t="shared" si="6"/>
        <v>29</v>
      </c>
      <c r="AB29" s="3">
        <f t="shared" si="7"/>
        <v>25</v>
      </c>
      <c r="AC29" s="3">
        <f t="shared" si="8"/>
        <v>13</v>
      </c>
      <c r="AD29" s="3">
        <f t="shared" si="9"/>
        <v>55</v>
      </c>
      <c r="AE29" s="3">
        <f t="shared" si="10"/>
        <v>30.5</v>
      </c>
      <c r="AF29" s="3">
        <f t="shared" si="11"/>
        <v>30.5</v>
      </c>
    </row>
    <row r="30">
      <c r="A30" s="1">
        <v>0.322789087900153</v>
      </c>
      <c r="B30" s="1">
        <v>0.111864634923463</v>
      </c>
      <c r="C30" s="1">
        <v>0.238944319633475</v>
      </c>
      <c r="D30" s="1">
        <v>0.335179248032643</v>
      </c>
      <c r="E30" s="1">
        <v>0.374673745882531</v>
      </c>
      <c r="F30" s="1">
        <v>1477.70843939608</v>
      </c>
      <c r="G30" s="1">
        <v>0.142857142857142</v>
      </c>
      <c r="H30" s="1">
        <v>0.0</v>
      </c>
      <c r="I30" s="1">
        <v>10287.2731623581</v>
      </c>
      <c r="J30" s="1">
        <v>12343.3823798136</v>
      </c>
      <c r="K30" s="1">
        <v>0.480620114254346</v>
      </c>
      <c r="L30" s="1">
        <v>0.0</v>
      </c>
      <c r="M30" s="1">
        <v>0.0225847386037392</v>
      </c>
      <c r="N30" s="1">
        <v>0.0913727776158552</v>
      </c>
      <c r="O30" s="1">
        <v>0.0</v>
      </c>
      <c r="P30" s="1">
        <v>440.744501432002</v>
      </c>
      <c r="Q30" s="1">
        <v>0.857142857142857</v>
      </c>
      <c r="R30" s="1">
        <v>0.0</v>
      </c>
      <c r="S30" s="1">
        <v>9969.59785922449</v>
      </c>
      <c r="T30" s="1">
        <v>11962.2191897579</v>
      </c>
      <c r="V30" s="3">
        <f t="shared" si="1"/>
        <v>-0.7142857143</v>
      </c>
      <c r="W30" s="3">
        <f t="shared" si="2"/>
        <v>-1</v>
      </c>
      <c r="X30" s="3">
        <f t="shared" si="3"/>
        <v>0.7142857143</v>
      </c>
      <c r="Y30" s="3">
        <f t="shared" si="4"/>
        <v>23</v>
      </c>
      <c r="Z30" s="3">
        <f t="shared" si="5"/>
        <v>-23</v>
      </c>
      <c r="AA30" s="3">
        <f t="shared" si="6"/>
        <v>40</v>
      </c>
      <c r="AB30" s="3">
        <f t="shared" si="7"/>
        <v>45</v>
      </c>
      <c r="AC30" s="3">
        <f t="shared" si="8"/>
        <v>33</v>
      </c>
      <c r="AD30" s="3">
        <f t="shared" si="9"/>
        <v>13</v>
      </c>
      <c r="AE30" s="3">
        <f t="shared" si="10"/>
        <v>8</v>
      </c>
      <c r="AF30" s="3">
        <f t="shared" si="11"/>
        <v>53</v>
      </c>
    </row>
    <row r="31">
      <c r="A31" s="1">
        <v>0.746168383086702</v>
      </c>
      <c r="B31" s="1">
        <v>0.73325012605428</v>
      </c>
      <c r="C31" s="1">
        <v>0.330820647131117</v>
      </c>
      <c r="D31" s="1">
        <v>0.227581872828698</v>
      </c>
      <c r="E31" s="1">
        <v>2.19975037816284</v>
      </c>
      <c r="F31" s="1">
        <v>11150.0085497457</v>
      </c>
      <c r="G31" s="1">
        <v>0.666666666666666</v>
      </c>
      <c r="H31" s="1">
        <v>0.0</v>
      </c>
      <c r="I31" s="1">
        <v>29662.8438004651</v>
      </c>
      <c r="J31" s="1">
        <v>32194.2078043211</v>
      </c>
      <c r="K31" s="1">
        <v>0.038155580554971</v>
      </c>
      <c r="L31" s="1">
        <v>0.390367035938678</v>
      </c>
      <c r="M31" s="1">
        <v>0.612622707721377</v>
      </c>
      <c r="N31" s="1">
        <v>0.838437118285882</v>
      </c>
      <c r="O31" s="1">
        <v>0.780734071877356</v>
      </c>
      <c r="P31" s="1">
        <v>0.0</v>
      </c>
      <c r="Q31" s="1">
        <v>0.333333333333333</v>
      </c>
      <c r="R31" s="1">
        <v>0.0</v>
      </c>
      <c r="S31" s="1">
        <v>32261.658298649</v>
      </c>
      <c r="T31" s="1">
        <v>35014.8095015203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11.5</v>
      </c>
      <c r="Z31" s="3">
        <f t="shared" si="5"/>
        <v>11.5</v>
      </c>
      <c r="AA31" s="3">
        <f t="shared" si="6"/>
        <v>57</v>
      </c>
      <c r="AB31" s="3">
        <f t="shared" si="7"/>
        <v>20</v>
      </c>
      <c r="AC31" s="3">
        <f t="shared" si="8"/>
        <v>51</v>
      </c>
      <c r="AD31" s="3">
        <f t="shared" si="9"/>
        <v>46</v>
      </c>
      <c r="AE31" s="3">
        <f t="shared" si="10"/>
        <v>41.5</v>
      </c>
      <c r="AF31" s="3">
        <f t="shared" si="11"/>
        <v>19.5</v>
      </c>
    </row>
    <row r="32">
      <c r="A32">
        <f t="shared" ref="A32:T32" si="12">AVERAGE(A2:A31)</f>
        <v>0.2708224782</v>
      </c>
      <c r="B32">
        <f t="shared" si="12"/>
        <v>0.3577202398</v>
      </c>
      <c r="C32">
        <f t="shared" si="12"/>
        <v>0.4406346808</v>
      </c>
      <c r="D32">
        <f t="shared" si="12"/>
        <v>0.5797339389</v>
      </c>
      <c r="E32">
        <f t="shared" si="12"/>
        <v>0.9735765678</v>
      </c>
      <c r="F32">
        <f t="shared" si="12"/>
        <v>3406.813738</v>
      </c>
      <c r="G32">
        <f t="shared" si="12"/>
        <v>0.4114285714</v>
      </c>
      <c r="H32">
        <f t="shared" si="12"/>
        <v>0</v>
      </c>
      <c r="I32">
        <f t="shared" si="12"/>
        <v>64423.41857</v>
      </c>
      <c r="J32">
        <f t="shared" si="12"/>
        <v>79584.01895</v>
      </c>
      <c r="K32">
        <f t="shared" si="12"/>
        <v>0.2605596424</v>
      </c>
      <c r="L32">
        <f t="shared" si="12"/>
        <v>0.7256932322</v>
      </c>
      <c r="M32">
        <f t="shared" si="12"/>
        <v>0.6456947273</v>
      </c>
      <c r="N32">
        <f t="shared" si="12"/>
        <v>0.7620779827</v>
      </c>
      <c r="O32">
        <f t="shared" si="12"/>
        <v>2.266611061</v>
      </c>
      <c r="P32">
        <f t="shared" si="12"/>
        <v>3531.75003</v>
      </c>
      <c r="Q32">
        <f t="shared" si="12"/>
        <v>0.5885714286</v>
      </c>
      <c r="R32">
        <f t="shared" si="12"/>
        <v>0</v>
      </c>
      <c r="S32">
        <f t="shared" si="12"/>
        <v>64195.68045</v>
      </c>
      <c r="T32">
        <f t="shared" si="12"/>
        <v>79353.68436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0.286913421</v>
      </c>
      <c r="B33">
        <f t="shared" si="13"/>
        <v>0.5140805122</v>
      </c>
      <c r="C33">
        <f t="shared" si="13"/>
        <v>0.3886302313</v>
      </c>
      <c r="D33">
        <f t="shared" si="13"/>
        <v>0.488623903</v>
      </c>
      <c r="E33">
        <f t="shared" si="13"/>
        <v>1.438730807</v>
      </c>
      <c r="F33">
        <f t="shared" si="13"/>
        <v>5258.180301</v>
      </c>
      <c r="G33">
        <f t="shared" si="13"/>
        <v>0.2873437389</v>
      </c>
      <c r="H33">
        <f t="shared" si="13"/>
        <v>0</v>
      </c>
      <c r="I33">
        <f t="shared" si="13"/>
        <v>33780.11088</v>
      </c>
      <c r="J33">
        <f t="shared" si="13"/>
        <v>41619.30772</v>
      </c>
      <c r="K33">
        <f t="shared" si="13"/>
        <v>0.2657323544</v>
      </c>
      <c r="L33">
        <f t="shared" si="13"/>
        <v>2.17660674</v>
      </c>
      <c r="M33">
        <f t="shared" si="13"/>
        <v>1.738543532</v>
      </c>
      <c r="N33">
        <f t="shared" si="13"/>
        <v>1.670887193</v>
      </c>
      <c r="O33">
        <f t="shared" si="13"/>
        <v>7.861365087</v>
      </c>
      <c r="P33">
        <f t="shared" si="13"/>
        <v>4249.872556</v>
      </c>
      <c r="Q33">
        <f t="shared" si="13"/>
        <v>0.2873437389</v>
      </c>
      <c r="R33">
        <f t="shared" si="13"/>
        <v>0</v>
      </c>
      <c r="S33">
        <f t="shared" si="13"/>
        <v>34166.59216</v>
      </c>
      <c r="T33">
        <f t="shared" si="13"/>
        <v>42167.37185</v>
      </c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142.5</v>
      </c>
      <c r="AA34" s="3">
        <f>sum(AA2:AA31)</f>
        <v>910</v>
      </c>
      <c r="AB34" s="3">
        <f>SUM(AB2:AB31)</f>
        <v>920</v>
      </c>
      <c r="AC34" s="3">
        <f>sum(AC2:AC31)</f>
        <v>990</v>
      </c>
      <c r="AD34" s="3">
        <f>SUM(AD2:AD31)</f>
        <v>840</v>
      </c>
      <c r="AE34" s="3">
        <f>sum(AE2:AE31)</f>
        <v>761</v>
      </c>
      <c r="AF34" s="3">
        <f>SUM(AF2:AF31)</f>
        <v>1069</v>
      </c>
    </row>
    <row r="35">
      <c r="V35" s="2"/>
      <c r="W35" s="2"/>
      <c r="X35" s="2"/>
      <c r="Y35" s="2"/>
      <c r="Z35" s="3">
        <f>sum(Z2:Z31)</f>
        <v>-180</v>
      </c>
      <c r="AA35" s="2" t="s">
        <v>31</v>
      </c>
      <c r="AB35" s="3">
        <f>(AA34/Z36-(Z36+1)/2)/Z36</f>
        <v>0.4944444444</v>
      </c>
      <c r="AC35" s="2" t="s">
        <v>32</v>
      </c>
      <c r="AD35" s="3">
        <f>(AC34/Z36-(Z36+1)/2)/Z36</f>
        <v>0.5833333333</v>
      </c>
      <c r="AE35" s="2" t="s">
        <v>33</v>
      </c>
      <c r="AF35" s="3">
        <f>(AE34/Z36-(Z36+1)/2)/Z36</f>
        <v>0.3288888889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0.5055555556</v>
      </c>
      <c r="AC36" s="2" t="s">
        <v>35</v>
      </c>
      <c r="AD36" s="5">
        <f>(AD34/Z36-(Z36+1)/2)/Z36</f>
        <v>0.4166666667</v>
      </c>
      <c r="AE36" s="2" t="s">
        <v>36</v>
      </c>
      <c r="AF36" s="5">
        <f>(AF34/Z36-(Z36+1)/2)/Z36</f>
        <v>0.6711111111</v>
      </c>
    </row>
  </sheetData>
  <drawing r:id="rId1"/>
</worksheet>
</file>