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9Devs_Analysis_3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<sst xmlns="http://schemas.openxmlformats.org/spreadsheetml/2006/main" count="37" uniqueCount="37">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</sst>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0.603445718178078</v>
      </c>
      <c r="B2" s="1">
        <v>0.0435079654575365</v>
      </c>
      <c r="C2" s="1">
        <v>0.037413969395387</v>
      </c>
      <c r="D2" s="1">
        <v>0.113006438060412</v>
      </c>
      <c r="E2" s="1">
        <v>0.320118294179465</v>
      </c>
      <c r="F2" s="1">
        <v>748463.380386871</v>
      </c>
      <c r="G2" s="1">
        <v>0.454545454545454</v>
      </c>
      <c r="H2" s="1">
        <v>0.0</v>
      </c>
      <c r="I2" s="1">
        <v>8737680.0586848</v>
      </c>
      <c r="J2" s="3">
        <v>1.01624251734215E7</v>
      </c>
      <c r="K2" s="1">
        <v>0.517834348096141</v>
      </c>
      <c r="L2" s="1">
        <v>0.0113835985246045</v>
      </c>
      <c r="M2" s="1">
        <v>0.0414702736122713</v>
      </c>
      <c r="N2" s="1">
        <v>0.211277854265312</v>
      </c>
      <c r="O2" s="1">
        <v>0.0796851896722316</v>
      </c>
      <c r="P2" s="1">
        <v>1256915.44760759</v>
      </c>
      <c r="Q2" s="1">
        <v>0.545454545454545</v>
      </c>
      <c r="R2" s="1">
        <v>0.0</v>
      </c>
      <c r="S2" s="1">
        <v>9296235.39134047</v>
      </c>
      <c r="T2" s="3">
        <v>1.0812079922522E7</v>
      </c>
      <c r="V2" s="4">
        <f t="shared" ref="V2:V31" si="1">G2-Q2</f>
        <v>-0.09090909091</v>
      </c>
      <c r="W2" s="4">
        <f t="shared" ref="W2:W31" si="2">if(V2&gt;0,1,-1)</f>
        <v>-1</v>
      </c>
      <c r="X2" s="4">
        <f t="shared" ref="X2:X31" si="3">ABS(V2)</f>
        <v>0.09090909091</v>
      </c>
      <c r="Y2" s="4">
        <f t="shared" ref="Y2:Y31" si="4">RANK.AVG(X2,$X$2:$X$31,1)</f>
        <v>5</v>
      </c>
      <c r="Z2" s="4">
        <f t="shared" ref="Z2:Z31" si="5">Y2*W2</f>
        <v>-5</v>
      </c>
      <c r="AA2" s="4">
        <f t="shared" ref="AA2:AA31" si="6">RANK.AVG(A2,{$A$2:$A$31,$K$2:$K$31},1)</f>
        <v>40</v>
      </c>
      <c r="AB2" s="4">
        <f t="shared" ref="AB2:AB31" si="7">RANK.AVG(K2,{$A$2:$A$31,$K$2:$K$31},1)</f>
        <v>24</v>
      </c>
      <c r="AC2" s="4">
        <f t="shared" ref="AC2:AC31" si="8">RANK.AVG(B2,{$B$2:$B$31,$L$2:$L$31},1)</f>
        <v>25</v>
      </c>
      <c r="AD2" s="4">
        <f t="shared" ref="AD2:AD31" si="9">RANK.AVG(L2,{$B$2:$B$31,$L$2:$L$31},1)</f>
        <v>15</v>
      </c>
      <c r="AE2" s="4">
        <f t="shared" ref="AE2:AE31" si="10">RANK.AVG(G2,{$G$2:$G$31,$Q$2:$Q$31},1)</f>
        <v>26</v>
      </c>
      <c r="AF2" s="4">
        <f t="shared" ref="AF2:AF31" si="11">RANK.AVG(Q2,{$G$2:$G$31,$Q$2:$Q$31},1)</f>
        <v>35</v>
      </c>
    </row>
    <row r="3">
      <c r="A3" s="1">
        <v>0.567524352215013</v>
      </c>
      <c r="B3" s="1">
        <v>0.192537786621398</v>
      </c>
      <c r="C3" s="1">
        <v>0.100977989319634</v>
      </c>
      <c r="D3" s="1">
        <v>0.157886529172749</v>
      </c>
      <c r="E3" s="1">
        <v>1.1353703576612</v>
      </c>
      <c r="F3" s="1">
        <v>15528.3151882022</v>
      </c>
      <c r="G3" s="1">
        <v>0.5</v>
      </c>
      <c r="H3" s="1">
        <v>0.0</v>
      </c>
      <c r="I3" s="1">
        <v>466097.244247907</v>
      </c>
      <c r="J3" s="1">
        <v>547878.000516043</v>
      </c>
      <c r="K3" s="1">
        <v>0.217258704599359</v>
      </c>
      <c r="L3" s="1">
        <v>0.114928517900293</v>
      </c>
      <c r="M3" s="1">
        <v>0.191683089275086</v>
      </c>
      <c r="N3" s="1">
        <v>0.44568611339359</v>
      </c>
      <c r="O3" s="1">
        <v>0.490477867012752</v>
      </c>
      <c r="P3" s="1">
        <v>92149.8601932553</v>
      </c>
      <c r="Q3" s="1">
        <v>0.5</v>
      </c>
      <c r="R3" s="1">
        <v>0.0</v>
      </c>
      <c r="S3" s="1">
        <v>455647.232939558</v>
      </c>
      <c r="T3" s="1">
        <v>535594.278826158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2.5</v>
      </c>
      <c r="Z3" s="4">
        <f t="shared" si="5"/>
        <v>-2.5</v>
      </c>
      <c r="AA3" s="4">
        <f t="shared" si="6"/>
        <v>34</v>
      </c>
      <c r="AB3" s="4">
        <f t="shared" si="7"/>
        <v>5</v>
      </c>
      <c r="AC3" s="4">
        <f t="shared" si="8"/>
        <v>50</v>
      </c>
      <c r="AD3" s="4">
        <f t="shared" si="9"/>
        <v>41</v>
      </c>
      <c r="AE3" s="4">
        <f t="shared" si="10"/>
        <v>30.5</v>
      </c>
      <c r="AF3" s="4">
        <f t="shared" si="11"/>
        <v>30.5</v>
      </c>
    </row>
    <row r="4">
      <c r="A4" s="1">
        <v>0.67629732234378</v>
      </c>
      <c r="B4" s="1">
        <v>0.112983832526353</v>
      </c>
      <c r="C4" s="1">
        <v>0.0875482023552489</v>
      </c>
      <c r="D4" s="1">
        <v>0.0707171314741036</v>
      </c>
      <c r="E4" s="1">
        <v>0.676395498196392</v>
      </c>
      <c r="F4" s="1">
        <v>160052.136303311</v>
      </c>
      <c r="G4" s="1">
        <v>0.666666666666666</v>
      </c>
      <c r="H4" s="1">
        <v>0.0</v>
      </c>
      <c r="I4" s="1">
        <v>571309.25029576</v>
      </c>
      <c r="J4" s="1">
        <v>654620.253084023</v>
      </c>
      <c r="K4" s="1">
        <v>0.540506903632046</v>
      </c>
      <c r="L4" s="1">
        <v>0.0741900656793681</v>
      </c>
      <c r="M4" s="1">
        <v>0.187896844469439</v>
      </c>
      <c r="N4" s="1">
        <v>0.221152888446214</v>
      </c>
      <c r="O4" s="1">
        <v>0.253496131672807</v>
      </c>
      <c r="P4" s="1">
        <v>33496.830570197</v>
      </c>
      <c r="Q4" s="1">
        <v>0.333333333333333</v>
      </c>
      <c r="R4" s="1">
        <v>0.0</v>
      </c>
      <c r="S4" s="1">
        <v>610111.298736595</v>
      </c>
      <c r="T4" s="1">
        <v>699080.836529094</v>
      </c>
      <c r="V4" s="4">
        <f t="shared" si="1"/>
        <v>0.3333333333</v>
      </c>
      <c r="W4" s="4">
        <f t="shared" si="2"/>
        <v>1</v>
      </c>
      <c r="X4" s="4">
        <f t="shared" si="3"/>
        <v>0.3333333333</v>
      </c>
      <c r="Y4" s="4">
        <f t="shared" si="4"/>
        <v>18.5</v>
      </c>
      <c r="Z4" s="4">
        <f t="shared" si="5"/>
        <v>18.5</v>
      </c>
      <c r="AA4" s="4">
        <f t="shared" si="6"/>
        <v>50</v>
      </c>
      <c r="AB4" s="4">
        <f t="shared" si="7"/>
        <v>29</v>
      </c>
      <c r="AC4" s="4">
        <f t="shared" si="8"/>
        <v>40</v>
      </c>
      <c r="AD4" s="4">
        <f t="shared" si="9"/>
        <v>32</v>
      </c>
      <c r="AE4" s="4">
        <f t="shared" si="10"/>
        <v>48.5</v>
      </c>
      <c r="AF4" s="4">
        <f t="shared" si="11"/>
        <v>12.5</v>
      </c>
    </row>
    <row r="5">
      <c r="A5" s="1">
        <v>0.657463860848381</v>
      </c>
      <c r="B5" s="1">
        <v>0.0</v>
      </c>
      <c r="C5" s="1">
        <v>0.170112179431693</v>
      </c>
      <c r="D5" s="1">
        <v>0.227464562233234</v>
      </c>
      <c r="E5" s="1">
        <v>0.0</v>
      </c>
      <c r="F5" s="1">
        <v>189329.363401876</v>
      </c>
      <c r="G5" s="1">
        <v>0.571428571428571</v>
      </c>
      <c r="H5" s="1">
        <v>0.0</v>
      </c>
      <c r="I5" s="1">
        <v>1134241.70972859</v>
      </c>
      <c r="J5" s="1">
        <v>1287045.24248872</v>
      </c>
      <c r="K5" s="1">
        <v>0.576500017799752</v>
      </c>
      <c r="L5" s="1">
        <v>0.0534301585851528</v>
      </c>
      <c r="M5" s="1">
        <v>0.128997944190174</v>
      </c>
      <c r="N5" s="1">
        <v>0.244717091665668</v>
      </c>
      <c r="O5" s="1">
        <v>0.213720634340611</v>
      </c>
      <c r="P5" s="1">
        <v>37751.8395545536</v>
      </c>
      <c r="Q5" s="1">
        <v>0.428571428571428</v>
      </c>
      <c r="R5" s="1">
        <v>0.0</v>
      </c>
      <c r="S5" s="1">
        <v>1024727.76247636</v>
      </c>
      <c r="T5" s="1">
        <v>1162777.00369677</v>
      </c>
      <c r="V5" s="4">
        <f t="shared" si="1"/>
        <v>0.1428571429</v>
      </c>
      <c r="W5" s="4">
        <f t="shared" si="2"/>
        <v>1</v>
      </c>
      <c r="X5" s="4">
        <f t="shared" si="3"/>
        <v>0.1428571429</v>
      </c>
      <c r="Y5" s="4">
        <f t="shared" si="4"/>
        <v>7</v>
      </c>
      <c r="Z5" s="4">
        <f t="shared" si="5"/>
        <v>7</v>
      </c>
      <c r="AA5" s="4">
        <f t="shared" si="6"/>
        <v>47</v>
      </c>
      <c r="AB5" s="4">
        <f t="shared" si="7"/>
        <v>36</v>
      </c>
      <c r="AC5" s="4">
        <f t="shared" si="8"/>
        <v>7</v>
      </c>
      <c r="AD5" s="4">
        <f t="shared" si="9"/>
        <v>26</v>
      </c>
      <c r="AE5" s="4">
        <f t="shared" si="10"/>
        <v>37</v>
      </c>
      <c r="AF5" s="4">
        <f t="shared" si="11"/>
        <v>24</v>
      </c>
    </row>
    <row r="6">
      <c r="A6" s="1">
        <v>0.42302935785646</v>
      </c>
      <c r="B6" s="1">
        <v>0.259801754379231</v>
      </c>
      <c r="C6" s="1">
        <v>0.352136412953895</v>
      </c>
      <c r="D6" s="1">
        <v>0.358549928648114</v>
      </c>
      <c r="E6" s="1">
        <v>1.15095967301483</v>
      </c>
      <c r="F6" s="1">
        <v>94783.7284076414</v>
      </c>
      <c r="G6" s="1">
        <v>0.0</v>
      </c>
      <c r="H6" s="1">
        <v>0.0</v>
      </c>
      <c r="I6" s="1">
        <v>1494780.37038221</v>
      </c>
      <c r="J6" s="1">
        <v>1751087.06862972</v>
      </c>
      <c r="K6" s="1">
        <v>0.598675295732128</v>
      </c>
      <c r="L6" s="1">
        <v>0.0</v>
      </c>
      <c r="M6" s="1">
        <v>0.0</v>
      </c>
      <c r="N6" s="1">
        <v>0.0</v>
      </c>
      <c r="O6" s="1">
        <v>0.0</v>
      </c>
      <c r="P6" s="1">
        <v>64342.759192728</v>
      </c>
      <c r="Q6" s="1">
        <v>1.0</v>
      </c>
      <c r="R6" s="1">
        <v>0.0</v>
      </c>
      <c r="S6" s="1">
        <v>1377689.63561937</v>
      </c>
      <c r="T6" s="1">
        <v>1613918.51736473</v>
      </c>
      <c r="V6" s="4">
        <f t="shared" si="1"/>
        <v>-1</v>
      </c>
      <c r="W6" s="4">
        <f t="shared" si="2"/>
        <v>-1</v>
      </c>
      <c r="X6" s="4">
        <f t="shared" si="3"/>
        <v>1</v>
      </c>
      <c r="Y6" s="4">
        <f t="shared" si="4"/>
        <v>29.5</v>
      </c>
      <c r="Z6" s="4">
        <f t="shared" si="5"/>
        <v>-29.5</v>
      </c>
      <c r="AA6" s="4">
        <f t="shared" si="6"/>
        <v>19</v>
      </c>
      <c r="AB6" s="4">
        <f t="shared" si="7"/>
        <v>39</v>
      </c>
      <c r="AC6" s="4">
        <f t="shared" si="8"/>
        <v>55</v>
      </c>
      <c r="AD6" s="4">
        <f t="shared" si="9"/>
        <v>7</v>
      </c>
      <c r="AE6" s="4">
        <f t="shared" si="10"/>
        <v>1.5</v>
      </c>
      <c r="AF6" s="4">
        <f t="shared" si="11"/>
        <v>59.5</v>
      </c>
    </row>
    <row r="7">
      <c r="A7" s="1">
        <v>0.00113826033526638</v>
      </c>
      <c r="B7" s="1">
        <v>2.09438931627118</v>
      </c>
      <c r="C7" s="1">
        <v>0.326437208741745</v>
      </c>
      <c r="D7" s="1">
        <v>0.97795011384452</v>
      </c>
      <c r="E7" s="1">
        <v>8.52676571897807</v>
      </c>
      <c r="F7" s="1">
        <v>49898.5453038328</v>
      </c>
      <c r="G7" s="1">
        <v>0.666666666666666</v>
      </c>
      <c r="H7" s="1">
        <v>0.0</v>
      </c>
      <c r="I7" s="1">
        <v>512775.191474794</v>
      </c>
      <c r="J7" s="1">
        <v>710170.283290385</v>
      </c>
      <c r="K7" s="1">
        <v>0.0</v>
      </c>
      <c r="L7" s="1">
        <v>0.163725045476961</v>
      </c>
      <c r="M7" s="1">
        <v>0.390149692632278</v>
      </c>
      <c r="N7" s="1">
        <v>0.284046359543252</v>
      </c>
      <c r="O7" s="1">
        <v>0.327450090953923</v>
      </c>
      <c r="P7" s="1">
        <v>0.0</v>
      </c>
      <c r="Q7" s="1">
        <v>0.333333333333333</v>
      </c>
      <c r="R7" s="1">
        <v>0.0</v>
      </c>
      <c r="S7" s="1">
        <v>515722.174400498</v>
      </c>
      <c r="T7" s="1">
        <v>714251.834843915</v>
      </c>
      <c r="V7" s="4">
        <f t="shared" si="1"/>
        <v>0.3333333333</v>
      </c>
      <c r="W7" s="4">
        <f t="shared" si="2"/>
        <v>1</v>
      </c>
      <c r="X7" s="4">
        <f t="shared" si="3"/>
        <v>0.3333333333</v>
      </c>
      <c r="Y7" s="4">
        <f t="shared" si="4"/>
        <v>18.5</v>
      </c>
      <c r="Z7" s="4">
        <f t="shared" si="5"/>
        <v>18.5</v>
      </c>
      <c r="AA7" s="4">
        <f t="shared" si="6"/>
        <v>2</v>
      </c>
      <c r="AB7" s="4">
        <f t="shared" si="7"/>
        <v>1</v>
      </c>
      <c r="AC7" s="4">
        <f t="shared" si="8"/>
        <v>59</v>
      </c>
      <c r="AD7" s="4">
        <f t="shared" si="9"/>
        <v>47</v>
      </c>
      <c r="AE7" s="4">
        <f t="shared" si="10"/>
        <v>48.5</v>
      </c>
      <c r="AF7" s="4">
        <f t="shared" si="11"/>
        <v>12.5</v>
      </c>
    </row>
    <row r="8">
      <c r="A8" s="1">
        <v>0.386317961805988</v>
      </c>
      <c r="B8" s="1">
        <v>0.1203446427297</v>
      </c>
      <c r="C8" s="1">
        <v>0.13540127029175</v>
      </c>
      <c r="D8" s="1">
        <v>0.182177506288178</v>
      </c>
      <c r="E8" s="1">
        <v>0.391161634347395</v>
      </c>
      <c r="F8" s="1">
        <v>41009.4252506069</v>
      </c>
      <c r="G8" s="1">
        <v>0.2</v>
      </c>
      <c r="H8" s="1">
        <v>0.0</v>
      </c>
      <c r="I8" s="1">
        <v>607234.505952829</v>
      </c>
      <c r="J8" s="1">
        <v>749422.98951347</v>
      </c>
      <c r="K8" s="1">
        <v>0.411799842291122</v>
      </c>
      <c r="L8" s="1">
        <v>0.0</v>
      </c>
      <c r="M8" s="1">
        <v>0.0203796122990598</v>
      </c>
      <c r="N8" s="1">
        <v>0.101020246549805</v>
      </c>
      <c r="O8" s="1">
        <v>0.0</v>
      </c>
      <c r="P8" s="1">
        <v>24855.9772159085</v>
      </c>
      <c r="Q8" s="1">
        <v>0.8</v>
      </c>
      <c r="R8" s="1">
        <v>0.0</v>
      </c>
      <c r="S8" s="1">
        <v>605433.836911609</v>
      </c>
      <c r="T8" s="1">
        <v>747200.870643</v>
      </c>
      <c r="V8" s="4">
        <f t="shared" si="1"/>
        <v>-0.6</v>
      </c>
      <c r="W8" s="4">
        <f t="shared" si="2"/>
        <v>-1</v>
      </c>
      <c r="X8" s="4">
        <f t="shared" si="3"/>
        <v>0.6</v>
      </c>
      <c r="Y8" s="4">
        <f t="shared" si="4"/>
        <v>26</v>
      </c>
      <c r="Z8" s="4">
        <f t="shared" si="5"/>
        <v>-26</v>
      </c>
      <c r="AA8" s="4">
        <f t="shared" si="6"/>
        <v>16</v>
      </c>
      <c r="AB8" s="4">
        <f t="shared" si="7"/>
        <v>17</v>
      </c>
      <c r="AC8" s="4">
        <f t="shared" si="8"/>
        <v>43</v>
      </c>
      <c r="AD8" s="4">
        <f t="shared" si="9"/>
        <v>7</v>
      </c>
      <c r="AE8" s="4">
        <f t="shared" si="10"/>
        <v>5</v>
      </c>
      <c r="AF8" s="4">
        <f t="shared" si="11"/>
        <v>56</v>
      </c>
    </row>
    <row r="9">
      <c r="A9" s="1">
        <v>0.541762932651223</v>
      </c>
      <c r="B9" s="1">
        <v>0.0144723175277748</v>
      </c>
      <c r="C9" s="1">
        <v>0.0208819116600623</v>
      </c>
      <c r="D9" s="1">
        <v>0.0813771517996869</v>
      </c>
      <c r="E9" s="1">
        <v>0.0958027617904953</v>
      </c>
      <c r="F9" s="1">
        <v>6007.80085309688</v>
      </c>
      <c r="G9" s="1">
        <v>0.777777777777777</v>
      </c>
      <c r="H9" s="1">
        <v>0.0</v>
      </c>
      <c r="I9" s="1">
        <v>238310.983911935</v>
      </c>
      <c r="J9" s="1">
        <v>280560.774829281</v>
      </c>
      <c r="K9" s="1">
        <v>0.492154197310334</v>
      </c>
      <c r="L9" s="1">
        <v>0.125918504129642</v>
      </c>
      <c r="M9" s="1">
        <v>0.165043834921391</v>
      </c>
      <c r="N9" s="1">
        <v>0.213028169014084</v>
      </c>
      <c r="O9" s="1">
        <v>1.08142311014793</v>
      </c>
      <c r="P9" s="1">
        <v>14068.0027795522</v>
      </c>
      <c r="Q9" s="1">
        <v>0.222222222222222</v>
      </c>
      <c r="R9" s="1">
        <v>0.0</v>
      </c>
      <c r="S9" s="1">
        <v>239207.128275977</v>
      </c>
      <c r="T9" s="1">
        <v>281615.649689518</v>
      </c>
      <c r="V9" s="4">
        <f t="shared" si="1"/>
        <v>0.5555555556</v>
      </c>
      <c r="W9" s="4">
        <f t="shared" si="2"/>
        <v>1</v>
      </c>
      <c r="X9" s="4">
        <f t="shared" si="3"/>
        <v>0.5555555556</v>
      </c>
      <c r="Y9" s="4">
        <f t="shared" si="4"/>
        <v>24</v>
      </c>
      <c r="Z9" s="4">
        <f t="shared" si="5"/>
        <v>24</v>
      </c>
      <c r="AA9" s="4">
        <f t="shared" si="6"/>
        <v>31</v>
      </c>
      <c r="AB9" s="4">
        <f t="shared" si="7"/>
        <v>23</v>
      </c>
      <c r="AC9" s="4">
        <f t="shared" si="8"/>
        <v>16</v>
      </c>
      <c r="AD9" s="4">
        <f t="shared" si="9"/>
        <v>44</v>
      </c>
      <c r="AE9" s="4">
        <f t="shared" si="10"/>
        <v>54</v>
      </c>
      <c r="AF9" s="4">
        <f t="shared" si="11"/>
        <v>7</v>
      </c>
    </row>
    <row r="10">
      <c r="A10" s="1">
        <v>0.64607308401265</v>
      </c>
      <c r="B10" s="1">
        <v>0.0246027501305617</v>
      </c>
      <c r="C10" s="1">
        <v>0.096462902929307</v>
      </c>
      <c r="D10" s="1">
        <v>0.186983800376907</v>
      </c>
      <c r="E10" s="1">
        <v>0.145475107848244</v>
      </c>
      <c r="F10" s="1">
        <v>1077874.59986702</v>
      </c>
      <c r="G10" s="1">
        <v>0.363636363636363</v>
      </c>
      <c r="H10" s="1">
        <v>0.0</v>
      </c>
      <c r="I10" s="3">
        <v>1.01148568174699E7</v>
      </c>
      <c r="J10" s="3">
        <v>1.16189409738872E7</v>
      </c>
      <c r="K10" s="1">
        <v>0.630041752492424</v>
      </c>
      <c r="L10" s="1">
        <v>0.0186025639454138</v>
      </c>
      <c r="M10" s="1">
        <v>0.0350913181980207</v>
      </c>
      <c r="N10" s="1">
        <v>0.0798083465087003</v>
      </c>
      <c r="O10" s="1">
        <v>0.151213597030605</v>
      </c>
      <c r="P10" s="1">
        <v>964947.144670254</v>
      </c>
      <c r="Q10" s="1">
        <v>0.636363636363636</v>
      </c>
      <c r="R10" s="1">
        <v>0.0</v>
      </c>
      <c r="S10" s="1">
        <v>9134751.73741726</v>
      </c>
      <c r="T10" s="3">
        <v>1.04930515575114E7</v>
      </c>
      <c r="V10" s="4">
        <f t="shared" si="1"/>
        <v>-0.2727272727</v>
      </c>
      <c r="W10" s="4">
        <f t="shared" si="2"/>
        <v>-1</v>
      </c>
      <c r="X10" s="4">
        <f t="shared" si="3"/>
        <v>0.2727272727</v>
      </c>
      <c r="Y10" s="4">
        <f t="shared" si="4"/>
        <v>16</v>
      </c>
      <c r="Z10" s="4">
        <f t="shared" si="5"/>
        <v>-16</v>
      </c>
      <c r="AA10" s="4">
        <f t="shared" si="6"/>
        <v>44</v>
      </c>
      <c r="AB10" s="4">
        <f t="shared" si="7"/>
        <v>43</v>
      </c>
      <c r="AC10" s="4">
        <f t="shared" si="8"/>
        <v>23</v>
      </c>
      <c r="AD10" s="4">
        <f t="shared" si="9"/>
        <v>20</v>
      </c>
      <c r="AE10" s="4">
        <f t="shared" si="10"/>
        <v>15</v>
      </c>
      <c r="AF10" s="4">
        <f t="shared" si="11"/>
        <v>46</v>
      </c>
    </row>
    <row r="11">
      <c r="A11" s="1">
        <v>0.683946564439391</v>
      </c>
      <c r="B11" s="1">
        <v>0.0560911019431536</v>
      </c>
      <c r="C11" s="1">
        <v>0.0926963822722691</v>
      </c>
      <c r="D11" s="1">
        <v>0.182147315855181</v>
      </c>
      <c r="E11" s="1">
        <v>0.35745338831873</v>
      </c>
      <c r="F11" s="1">
        <v>73425.4018474776</v>
      </c>
      <c r="G11" s="1">
        <v>0.5</v>
      </c>
      <c r="H11" s="1">
        <v>0.0</v>
      </c>
      <c r="I11" s="1">
        <v>1170564.96157589</v>
      </c>
      <c r="J11" s="1">
        <v>1298875.57751935</v>
      </c>
      <c r="K11" s="1">
        <v>0.737382884654422</v>
      </c>
      <c r="L11" s="1">
        <v>0.0</v>
      </c>
      <c r="M11" s="1">
        <v>0.139371879449045</v>
      </c>
      <c r="N11" s="1">
        <v>0.0850704316036669</v>
      </c>
      <c r="O11" s="1">
        <v>0.0</v>
      </c>
      <c r="P11" s="1">
        <v>105983.719466058</v>
      </c>
      <c r="Q11" s="1">
        <v>0.5</v>
      </c>
      <c r="R11" s="1">
        <v>0.0</v>
      </c>
      <c r="S11" s="1">
        <v>1116600.5956731</v>
      </c>
      <c r="T11" s="1">
        <v>1238995.36398779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2.5</v>
      </c>
      <c r="Z11" s="4">
        <f t="shared" si="5"/>
        <v>-2.5</v>
      </c>
      <c r="AA11" s="4">
        <f t="shared" si="6"/>
        <v>51</v>
      </c>
      <c r="AB11" s="4">
        <f t="shared" si="7"/>
        <v>53</v>
      </c>
      <c r="AC11" s="4">
        <f t="shared" si="8"/>
        <v>27</v>
      </c>
      <c r="AD11" s="4">
        <f t="shared" si="9"/>
        <v>7</v>
      </c>
      <c r="AE11" s="4">
        <f t="shared" si="10"/>
        <v>30.5</v>
      </c>
      <c r="AF11" s="4">
        <f t="shared" si="11"/>
        <v>30.5</v>
      </c>
    </row>
    <row r="12">
      <c r="A12" s="1">
        <v>0.414704742150807</v>
      </c>
      <c r="B12" s="1">
        <v>0.167399826027636</v>
      </c>
      <c r="C12" s="1">
        <v>0.137199291532205</v>
      </c>
      <c r="D12" s="1">
        <v>0.254159438863764</v>
      </c>
      <c r="E12" s="1">
        <v>0.602526759339207</v>
      </c>
      <c r="F12" s="1">
        <v>18258.4117405554</v>
      </c>
      <c r="G12" s="1">
        <v>0.4</v>
      </c>
      <c r="H12" s="1">
        <v>0.0</v>
      </c>
      <c r="I12" s="1">
        <v>571106.975540783</v>
      </c>
      <c r="J12" s="1">
        <v>672556.479695568</v>
      </c>
      <c r="K12" s="1">
        <v>0.536646044928627</v>
      </c>
      <c r="L12" s="1">
        <v>0.0</v>
      </c>
      <c r="M12" s="1">
        <v>0.172704465371084</v>
      </c>
      <c r="N12" s="1">
        <v>0.303215710451164</v>
      </c>
      <c r="O12" s="1">
        <v>0.0</v>
      </c>
      <c r="P12" s="1">
        <v>9636.59474811484</v>
      </c>
      <c r="Q12" s="1">
        <v>0.6</v>
      </c>
      <c r="R12" s="1">
        <v>0.0</v>
      </c>
      <c r="S12" s="1">
        <v>589280.909423514</v>
      </c>
      <c r="T12" s="1">
        <v>693959.070245341</v>
      </c>
      <c r="V12" s="4">
        <f t="shared" si="1"/>
        <v>-0.2</v>
      </c>
      <c r="W12" s="4">
        <f t="shared" si="2"/>
        <v>-1</v>
      </c>
      <c r="X12" s="4">
        <f t="shared" si="3"/>
        <v>0.2</v>
      </c>
      <c r="Y12" s="4">
        <f t="shared" si="4"/>
        <v>11</v>
      </c>
      <c r="Z12" s="4">
        <f t="shared" si="5"/>
        <v>-11</v>
      </c>
      <c r="AA12" s="4">
        <f t="shared" si="6"/>
        <v>18</v>
      </c>
      <c r="AB12" s="4">
        <f t="shared" si="7"/>
        <v>27</v>
      </c>
      <c r="AC12" s="4">
        <f t="shared" si="8"/>
        <v>48</v>
      </c>
      <c r="AD12" s="4">
        <f t="shared" si="9"/>
        <v>7</v>
      </c>
      <c r="AE12" s="4">
        <f t="shared" si="10"/>
        <v>20</v>
      </c>
      <c r="AF12" s="4">
        <f t="shared" si="11"/>
        <v>41</v>
      </c>
    </row>
    <row r="13">
      <c r="A13" s="1">
        <v>0.342875522761851</v>
      </c>
      <c r="B13" s="1">
        <v>0.142013793169138</v>
      </c>
      <c r="C13" s="1">
        <v>0.0977712662862366</v>
      </c>
      <c r="D13" s="1">
        <v>0.0833569605897363</v>
      </c>
      <c r="E13" s="1">
        <v>0.705911652046305</v>
      </c>
      <c r="F13" s="1">
        <v>4824297.1087445</v>
      </c>
      <c r="G13" s="1">
        <v>0.5</v>
      </c>
      <c r="H13" s="1">
        <v>0.0</v>
      </c>
      <c r="I13" s="1">
        <v>8619344.49983814</v>
      </c>
      <c r="J13" s="3">
        <v>1.10422015860466E7</v>
      </c>
      <c r="K13" s="1">
        <v>0.367117878402382</v>
      </c>
      <c r="L13" s="1">
        <v>0.689439408779811</v>
      </c>
      <c r="M13" s="1">
        <v>0.114188284262928</v>
      </c>
      <c r="N13" s="1">
        <v>0.35087065790981</v>
      </c>
      <c r="O13" s="1">
        <v>3.8215439567567</v>
      </c>
      <c r="P13" s="1">
        <v>1177281.34634276</v>
      </c>
      <c r="Q13" s="1">
        <v>0.5</v>
      </c>
      <c r="R13" s="1">
        <v>0.0</v>
      </c>
      <c r="S13" s="1">
        <v>9130609.57109904</v>
      </c>
      <c r="T13" s="3">
        <v>1.16971989649747E7</v>
      </c>
      <c r="V13" s="4">
        <f t="shared" si="1"/>
        <v>0</v>
      </c>
      <c r="W13" s="4">
        <f t="shared" si="2"/>
        <v>-1</v>
      </c>
      <c r="X13" s="4">
        <f t="shared" si="3"/>
        <v>0</v>
      </c>
      <c r="Y13" s="4">
        <f t="shared" si="4"/>
        <v>2.5</v>
      </c>
      <c r="Z13" s="4">
        <f t="shared" si="5"/>
        <v>-2.5</v>
      </c>
      <c r="AA13" s="4">
        <f t="shared" si="6"/>
        <v>9</v>
      </c>
      <c r="AB13" s="4">
        <f t="shared" si="7"/>
        <v>13</v>
      </c>
      <c r="AC13" s="4">
        <f t="shared" si="8"/>
        <v>46</v>
      </c>
      <c r="AD13" s="4">
        <f t="shared" si="9"/>
        <v>58</v>
      </c>
      <c r="AE13" s="4">
        <f t="shared" si="10"/>
        <v>30.5</v>
      </c>
      <c r="AF13" s="4">
        <f t="shared" si="11"/>
        <v>30.5</v>
      </c>
    </row>
    <row r="14">
      <c r="A14" s="1">
        <v>0.576722836144529</v>
      </c>
      <c r="B14" s="1">
        <v>0.0579138759999605</v>
      </c>
      <c r="C14" s="1">
        <v>0.0607082967695102</v>
      </c>
      <c r="D14" s="1">
        <v>0.186864477412902</v>
      </c>
      <c r="E14" s="1">
        <v>0.349292939119482</v>
      </c>
      <c r="F14" s="1">
        <v>89206.1969194949</v>
      </c>
      <c r="G14" s="1">
        <v>0.571428571428571</v>
      </c>
      <c r="H14" s="1">
        <v>0.0</v>
      </c>
      <c r="I14" s="1">
        <v>898333.165365702</v>
      </c>
      <c r="J14" s="1">
        <v>1045050.29560643</v>
      </c>
      <c r="K14" s="1">
        <v>0.541301815128063</v>
      </c>
      <c r="L14" s="1">
        <v>0.16790971781682</v>
      </c>
      <c r="M14" s="1">
        <v>0.0770648140713</v>
      </c>
      <c r="N14" s="1">
        <v>0.147314206247171</v>
      </c>
      <c r="O14" s="1">
        <v>0.998899561933741</v>
      </c>
      <c r="P14" s="1">
        <v>96047.7325811997</v>
      </c>
      <c r="Q14" s="1">
        <v>0.428571428571428</v>
      </c>
      <c r="R14" s="1">
        <v>0.0</v>
      </c>
      <c r="S14" s="1">
        <v>913425.202783462</v>
      </c>
      <c r="T14" s="1">
        <v>1062607.21449628</v>
      </c>
      <c r="V14" s="4">
        <f t="shared" si="1"/>
        <v>0.1428571429</v>
      </c>
      <c r="W14" s="4">
        <f t="shared" si="2"/>
        <v>1</v>
      </c>
      <c r="X14" s="4">
        <f t="shared" si="3"/>
        <v>0.1428571429</v>
      </c>
      <c r="Y14" s="4">
        <f t="shared" si="4"/>
        <v>7</v>
      </c>
      <c r="Z14" s="4">
        <f t="shared" si="5"/>
        <v>7</v>
      </c>
      <c r="AA14" s="4">
        <f t="shared" si="6"/>
        <v>37</v>
      </c>
      <c r="AB14" s="4">
        <f t="shared" si="7"/>
        <v>30</v>
      </c>
      <c r="AC14" s="4">
        <f t="shared" si="8"/>
        <v>29</v>
      </c>
      <c r="AD14" s="4">
        <f t="shared" si="9"/>
        <v>49</v>
      </c>
      <c r="AE14" s="4">
        <f t="shared" si="10"/>
        <v>37</v>
      </c>
      <c r="AF14" s="4">
        <f t="shared" si="11"/>
        <v>24</v>
      </c>
    </row>
    <row r="15">
      <c r="A15" s="1">
        <v>0.536116326359087</v>
      </c>
      <c r="B15" s="1">
        <v>0.0569018356559891</v>
      </c>
      <c r="C15" s="1">
        <v>0.167313888550531</v>
      </c>
      <c r="D15" s="1">
        <v>0.241515654991742</v>
      </c>
      <c r="E15" s="1">
        <v>0.21049650107029</v>
      </c>
      <c r="F15" s="1">
        <v>760206.325409629</v>
      </c>
      <c r="G15" s="1">
        <v>0.2</v>
      </c>
      <c r="H15" s="1">
        <v>0.0</v>
      </c>
      <c r="I15" s="3">
        <v>1.05703927478442E7</v>
      </c>
      <c r="J15" s="3">
        <v>1.24061602593929E7</v>
      </c>
      <c r="K15" s="1">
        <v>0.574761386023653</v>
      </c>
      <c r="L15" s="1">
        <v>0.0604243505877118</v>
      </c>
      <c r="M15" s="1">
        <v>0.0267300246505772</v>
      </c>
      <c r="N15" s="1">
        <v>0.195783288594306</v>
      </c>
      <c r="O15" s="1">
        <v>0.581940128224835</v>
      </c>
      <c r="P15" s="1">
        <v>1088402.50712245</v>
      </c>
      <c r="Q15" s="1">
        <v>0.8</v>
      </c>
      <c r="R15" s="1">
        <v>0.0</v>
      </c>
      <c r="S15" s="3">
        <v>1.02892840342615E7</v>
      </c>
      <c r="T15" s="3">
        <v>1.20762226793889E7</v>
      </c>
      <c r="V15" s="4">
        <f t="shared" si="1"/>
        <v>-0.6</v>
      </c>
      <c r="W15" s="4">
        <f t="shared" si="2"/>
        <v>-1</v>
      </c>
      <c r="X15" s="4">
        <f t="shared" si="3"/>
        <v>0.6</v>
      </c>
      <c r="Y15" s="4">
        <f t="shared" si="4"/>
        <v>26</v>
      </c>
      <c r="Z15" s="4">
        <f t="shared" si="5"/>
        <v>-26</v>
      </c>
      <c r="AA15" s="4">
        <f t="shared" si="6"/>
        <v>26</v>
      </c>
      <c r="AB15" s="4">
        <f t="shared" si="7"/>
        <v>35</v>
      </c>
      <c r="AC15" s="4">
        <f t="shared" si="8"/>
        <v>28</v>
      </c>
      <c r="AD15" s="4">
        <f t="shared" si="9"/>
        <v>31</v>
      </c>
      <c r="AE15" s="4">
        <f t="shared" si="10"/>
        <v>5</v>
      </c>
      <c r="AF15" s="4">
        <f t="shared" si="11"/>
        <v>56</v>
      </c>
    </row>
    <row r="16">
      <c r="A16" s="1">
        <v>0.327722061674842</v>
      </c>
      <c r="B16" s="1">
        <v>0.0927262928069923</v>
      </c>
      <c r="C16" s="1">
        <v>0.0825172052144132</v>
      </c>
      <c r="D16" s="1">
        <v>0.355297157622739</v>
      </c>
      <c r="E16" s="1">
        <v>0.597828782825868</v>
      </c>
      <c r="F16" s="1">
        <v>9170.7573915444</v>
      </c>
      <c r="G16" s="1">
        <v>0.625</v>
      </c>
      <c r="H16" s="1">
        <v>0.0</v>
      </c>
      <c r="I16" s="1">
        <v>420715.773587659</v>
      </c>
      <c r="J16" s="1">
        <v>533321.495461192</v>
      </c>
      <c r="K16" s="1">
        <v>0.343954569847088</v>
      </c>
      <c r="L16" s="1">
        <v>0.0183317079325647</v>
      </c>
      <c r="M16" s="1">
        <v>0.12433638940584</v>
      </c>
      <c r="N16" s="1">
        <v>0.111283098056924</v>
      </c>
      <c r="O16" s="1">
        <v>0.0733268317302589</v>
      </c>
      <c r="P16" s="1">
        <v>81641.7580936166</v>
      </c>
      <c r="Q16" s="1">
        <v>0.375</v>
      </c>
      <c r="R16" s="1">
        <v>0.0</v>
      </c>
      <c r="S16" s="1">
        <v>365420.578669881</v>
      </c>
      <c r="T16" s="1">
        <v>463226.044801376</v>
      </c>
      <c r="V16" s="4">
        <f t="shared" si="1"/>
        <v>0.25</v>
      </c>
      <c r="W16" s="4">
        <f t="shared" si="2"/>
        <v>1</v>
      </c>
      <c r="X16" s="4">
        <f t="shared" si="3"/>
        <v>0.25</v>
      </c>
      <c r="Y16" s="4">
        <f t="shared" si="4"/>
        <v>14.5</v>
      </c>
      <c r="Z16" s="4">
        <f t="shared" si="5"/>
        <v>14.5</v>
      </c>
      <c r="AA16" s="4">
        <f t="shared" si="6"/>
        <v>8</v>
      </c>
      <c r="AB16" s="4">
        <f t="shared" si="7"/>
        <v>10</v>
      </c>
      <c r="AC16" s="4">
        <f t="shared" si="8"/>
        <v>37</v>
      </c>
      <c r="AD16" s="4">
        <f t="shared" si="9"/>
        <v>18</v>
      </c>
      <c r="AE16" s="4">
        <f t="shared" si="10"/>
        <v>44.5</v>
      </c>
      <c r="AF16" s="4">
        <f t="shared" si="11"/>
        <v>16.5</v>
      </c>
    </row>
    <row r="17">
      <c r="A17" s="1">
        <v>0.564664784933295</v>
      </c>
      <c r="B17" s="1">
        <v>0.099812780385052</v>
      </c>
      <c r="C17" s="1">
        <v>0.259832559639992</v>
      </c>
      <c r="D17" s="1">
        <v>0.238945425432105</v>
      </c>
      <c r="E17" s="1">
        <v>0.326942737194984</v>
      </c>
      <c r="F17" s="1">
        <v>1143369.91228523</v>
      </c>
      <c r="G17" s="1">
        <v>0.166666666666666</v>
      </c>
      <c r="H17" s="1">
        <v>0.0</v>
      </c>
      <c r="I17" s="1">
        <v>6229013.84663168</v>
      </c>
      <c r="J17" s="1">
        <v>6970333.87462385</v>
      </c>
      <c r="K17" s="1">
        <v>0.779608135605379</v>
      </c>
      <c r="L17" s="1">
        <v>0.0</v>
      </c>
      <c r="M17" s="1">
        <v>0.102589465178483</v>
      </c>
      <c r="N17" s="1">
        <v>0.129872083016984</v>
      </c>
      <c r="O17" s="1">
        <v>0.0</v>
      </c>
      <c r="P17" s="1">
        <v>1253091.42593481</v>
      </c>
      <c r="Q17" s="1">
        <v>0.833333333333333</v>
      </c>
      <c r="R17" s="1">
        <v>0.0</v>
      </c>
      <c r="S17" s="1">
        <v>7036908.90672356</v>
      </c>
      <c r="T17" s="1">
        <v>7874397.78132908</v>
      </c>
      <c r="V17" s="4">
        <f t="shared" si="1"/>
        <v>-0.6666666667</v>
      </c>
      <c r="W17" s="4">
        <f t="shared" si="2"/>
        <v>-1</v>
      </c>
      <c r="X17" s="4">
        <f t="shared" si="3"/>
        <v>0.6666666667</v>
      </c>
      <c r="Y17" s="4">
        <f t="shared" si="4"/>
        <v>28</v>
      </c>
      <c r="Z17" s="4">
        <f t="shared" si="5"/>
        <v>-28</v>
      </c>
      <c r="AA17" s="4">
        <f t="shared" si="6"/>
        <v>33</v>
      </c>
      <c r="AB17" s="4">
        <f t="shared" si="7"/>
        <v>55</v>
      </c>
      <c r="AC17" s="4">
        <f t="shared" si="8"/>
        <v>38</v>
      </c>
      <c r="AD17" s="4">
        <f t="shared" si="9"/>
        <v>7</v>
      </c>
      <c r="AE17" s="4">
        <f t="shared" si="10"/>
        <v>3</v>
      </c>
      <c r="AF17" s="4">
        <f t="shared" si="11"/>
        <v>58</v>
      </c>
    </row>
    <row r="18">
      <c r="A18" s="1">
        <v>0.664547466260695</v>
      </c>
      <c r="B18" s="1">
        <v>0.0184875014069328</v>
      </c>
      <c r="C18" s="1">
        <v>0.0619613106740915</v>
      </c>
      <c r="D18" s="1">
        <v>0.107655824008001</v>
      </c>
      <c r="E18" s="1">
        <v>0.0804176845361522</v>
      </c>
      <c r="F18" s="1">
        <v>23516.2110790378</v>
      </c>
      <c r="G18" s="1">
        <v>0.5</v>
      </c>
      <c r="H18" s="1">
        <v>0.0</v>
      </c>
      <c r="I18" s="1">
        <v>162970.621128655</v>
      </c>
      <c r="J18" s="1">
        <v>185339.203792485</v>
      </c>
      <c r="K18" s="1">
        <v>0.556961363471559</v>
      </c>
      <c r="L18" s="1">
        <v>0.0250061892754652</v>
      </c>
      <c r="M18" s="1">
        <v>0.0879371971800561</v>
      </c>
      <c r="N18" s="1">
        <v>0.215650425084559</v>
      </c>
      <c r="O18" s="1">
        <v>0.125030946377326</v>
      </c>
      <c r="P18" s="1">
        <v>30951.1126274638</v>
      </c>
      <c r="Q18" s="1">
        <v>0.5</v>
      </c>
      <c r="R18" s="1">
        <v>0.0</v>
      </c>
      <c r="S18" s="1">
        <v>162092.554274453</v>
      </c>
      <c r="T18" s="1">
        <v>184340.579914512</v>
      </c>
      <c r="V18" s="4">
        <f t="shared" si="1"/>
        <v>0</v>
      </c>
      <c r="W18" s="4">
        <f t="shared" si="2"/>
        <v>-1</v>
      </c>
      <c r="X18" s="4">
        <f t="shared" si="3"/>
        <v>0</v>
      </c>
      <c r="Y18" s="4">
        <f t="shared" si="4"/>
        <v>2.5</v>
      </c>
      <c r="Z18" s="4">
        <f t="shared" si="5"/>
        <v>-2.5</v>
      </c>
      <c r="AA18" s="4">
        <f t="shared" si="6"/>
        <v>48</v>
      </c>
      <c r="AB18" s="4">
        <f t="shared" si="7"/>
        <v>32</v>
      </c>
      <c r="AC18" s="4">
        <f t="shared" si="8"/>
        <v>19</v>
      </c>
      <c r="AD18" s="4">
        <f t="shared" si="9"/>
        <v>24</v>
      </c>
      <c r="AE18" s="4">
        <f t="shared" si="10"/>
        <v>30.5</v>
      </c>
      <c r="AF18" s="4">
        <f t="shared" si="11"/>
        <v>30.5</v>
      </c>
    </row>
    <row r="19">
      <c r="A19" s="1">
        <v>0.577495374277569</v>
      </c>
      <c r="B19" s="1">
        <v>0.0149993688051581</v>
      </c>
      <c r="C19" s="1">
        <v>0.0200509362706587</v>
      </c>
      <c r="D19" s="1">
        <v>0.0529348789354775</v>
      </c>
      <c r="E19" s="1">
        <v>0.104995581636106</v>
      </c>
      <c r="F19" s="1">
        <v>80066.4433347268</v>
      </c>
      <c r="G19" s="1">
        <v>0.75</v>
      </c>
      <c r="H19" s="1">
        <v>0.0</v>
      </c>
      <c r="I19" s="1">
        <v>662002.016488791</v>
      </c>
      <c r="J19" s="1">
        <v>790787.567600303</v>
      </c>
      <c r="K19" s="1">
        <v>0.486460781797992</v>
      </c>
      <c r="L19" s="1">
        <v>0.0801458435303756</v>
      </c>
      <c r="M19" s="1">
        <v>0.114246774712703</v>
      </c>
      <c r="N19" s="1">
        <v>0.333472772486377</v>
      </c>
      <c r="O19" s="1">
        <v>0.453709130014798</v>
      </c>
      <c r="P19" s="1">
        <v>30712.665690454</v>
      </c>
      <c r="Q19" s="1">
        <v>0.25</v>
      </c>
      <c r="R19" s="1">
        <v>0.0</v>
      </c>
      <c r="S19" s="1">
        <v>721304.239739055</v>
      </c>
      <c r="T19" s="1">
        <v>861626.51165119</v>
      </c>
      <c r="V19" s="4">
        <f t="shared" si="1"/>
        <v>0.5</v>
      </c>
      <c r="W19" s="4">
        <f t="shared" si="2"/>
        <v>1</v>
      </c>
      <c r="X19" s="4">
        <f t="shared" si="3"/>
        <v>0.5</v>
      </c>
      <c r="Y19" s="4">
        <f t="shared" si="4"/>
        <v>22.5</v>
      </c>
      <c r="Z19" s="4">
        <f t="shared" si="5"/>
        <v>22.5</v>
      </c>
      <c r="AA19" s="4">
        <f t="shared" si="6"/>
        <v>38</v>
      </c>
      <c r="AB19" s="4">
        <f t="shared" si="7"/>
        <v>22</v>
      </c>
      <c r="AC19" s="4">
        <f t="shared" si="8"/>
        <v>17</v>
      </c>
      <c r="AD19" s="4">
        <f t="shared" si="9"/>
        <v>35</v>
      </c>
      <c r="AE19" s="4">
        <f t="shared" si="10"/>
        <v>52.5</v>
      </c>
      <c r="AF19" s="4">
        <f t="shared" si="11"/>
        <v>8.5</v>
      </c>
    </row>
    <row r="20">
      <c r="A20" s="1">
        <v>0.767721424056533</v>
      </c>
      <c r="B20" s="1">
        <v>0.0</v>
      </c>
      <c r="C20" s="1">
        <v>0.0754761007216388</v>
      </c>
      <c r="D20" s="1">
        <v>0.0261745582625967</v>
      </c>
      <c r="E20" s="1">
        <v>0.0</v>
      </c>
      <c r="F20" s="1">
        <v>1847951.43349017</v>
      </c>
      <c r="G20" s="1">
        <v>0.8</v>
      </c>
      <c r="H20" s="1">
        <v>0.0</v>
      </c>
      <c r="I20" s="1">
        <v>6976177.55349125</v>
      </c>
      <c r="J20" s="1">
        <v>7556868.18171759</v>
      </c>
      <c r="K20" s="1">
        <v>0.537478035974719</v>
      </c>
      <c r="L20" s="1">
        <v>0.321591644391433</v>
      </c>
      <c r="M20" s="1">
        <v>0.335075393813662</v>
      </c>
      <c r="N20" s="1">
        <v>0.376471694823571</v>
      </c>
      <c r="O20" s="1">
        <v>0.920407741445791</v>
      </c>
      <c r="P20" s="1">
        <v>3044477.02156325</v>
      </c>
      <c r="Q20" s="1">
        <v>0.2</v>
      </c>
      <c r="R20" s="1">
        <v>0.0</v>
      </c>
      <c r="S20" s="1">
        <v>7543492.28974292</v>
      </c>
      <c r="T20" s="1">
        <v>8171407.80166326</v>
      </c>
      <c r="V20" s="4">
        <f t="shared" si="1"/>
        <v>0.6</v>
      </c>
      <c r="W20" s="4">
        <f t="shared" si="2"/>
        <v>1</v>
      </c>
      <c r="X20" s="4">
        <f t="shared" si="3"/>
        <v>0.6</v>
      </c>
      <c r="Y20" s="4">
        <f t="shared" si="4"/>
        <v>26</v>
      </c>
      <c r="Z20" s="4">
        <f t="shared" si="5"/>
        <v>26</v>
      </c>
      <c r="AA20" s="4">
        <f t="shared" si="6"/>
        <v>54</v>
      </c>
      <c r="AB20" s="4">
        <f t="shared" si="7"/>
        <v>28</v>
      </c>
      <c r="AC20" s="4">
        <f t="shared" si="8"/>
        <v>7</v>
      </c>
      <c r="AD20" s="4">
        <f t="shared" si="9"/>
        <v>57</v>
      </c>
      <c r="AE20" s="4">
        <f t="shared" si="10"/>
        <v>56</v>
      </c>
      <c r="AF20" s="4">
        <f t="shared" si="11"/>
        <v>5</v>
      </c>
    </row>
    <row r="21">
      <c r="A21" s="1">
        <v>0.849925378932794</v>
      </c>
      <c r="B21" s="1">
        <v>0.0</v>
      </c>
      <c r="C21" s="1">
        <v>0.0342512233800182</v>
      </c>
      <c r="D21" s="1">
        <v>0.11622519113445</v>
      </c>
      <c r="E21" s="1">
        <v>0.0</v>
      </c>
      <c r="F21" s="1">
        <v>2127718.04608124</v>
      </c>
      <c r="G21" s="1">
        <v>0.625</v>
      </c>
      <c r="H21" s="1">
        <v>0.0</v>
      </c>
      <c r="I21" s="3">
        <v>1.08965173645021E7</v>
      </c>
      <c r="J21" s="3">
        <v>1.18497741783796E7</v>
      </c>
      <c r="K21" s="1">
        <v>0.807647512851844</v>
      </c>
      <c r="L21" s="1">
        <v>0.211927133934771</v>
      </c>
      <c r="M21" s="1">
        <v>0.122054430258461</v>
      </c>
      <c r="N21" s="1">
        <v>0.0991267615383046</v>
      </c>
      <c r="O21" s="1">
        <v>1.14978013007043</v>
      </c>
      <c r="P21" s="1">
        <v>2869518.65948922</v>
      </c>
      <c r="Q21" s="1">
        <v>0.375</v>
      </c>
      <c r="R21" s="1">
        <v>0.0</v>
      </c>
      <c r="S21" s="3">
        <v>1.11727171705189E7</v>
      </c>
      <c r="T21" s="3">
        <v>1.21501403547703E7</v>
      </c>
      <c r="V21" s="4">
        <f t="shared" si="1"/>
        <v>0.25</v>
      </c>
      <c r="W21" s="4">
        <f t="shared" si="2"/>
        <v>1</v>
      </c>
      <c r="X21" s="4">
        <f t="shared" si="3"/>
        <v>0.25</v>
      </c>
      <c r="Y21" s="4">
        <f t="shared" si="4"/>
        <v>14.5</v>
      </c>
      <c r="Z21" s="4">
        <f t="shared" si="5"/>
        <v>14.5</v>
      </c>
      <c r="AA21" s="4">
        <f t="shared" si="6"/>
        <v>58</v>
      </c>
      <c r="AB21" s="4">
        <f t="shared" si="7"/>
        <v>56</v>
      </c>
      <c r="AC21" s="4">
        <f t="shared" si="8"/>
        <v>7</v>
      </c>
      <c r="AD21" s="4">
        <f t="shared" si="9"/>
        <v>52</v>
      </c>
      <c r="AE21" s="4">
        <f t="shared" si="10"/>
        <v>44.5</v>
      </c>
      <c r="AF21" s="4">
        <f t="shared" si="11"/>
        <v>16.5</v>
      </c>
    </row>
    <row r="22">
      <c r="A22" s="1">
        <v>0.322190310720774</v>
      </c>
      <c r="B22" s="1">
        <v>0.0</v>
      </c>
      <c r="C22" s="1">
        <v>0.136396559890035</v>
      </c>
      <c r="D22" s="1">
        <v>0.544444444444444</v>
      </c>
      <c r="E22" s="1">
        <v>0.0</v>
      </c>
      <c r="F22" s="1">
        <v>28583.2019446901</v>
      </c>
      <c r="G22" s="1">
        <v>0.75</v>
      </c>
      <c r="H22" s="1">
        <v>0.0</v>
      </c>
      <c r="I22" s="1">
        <v>593516.114526377</v>
      </c>
      <c r="J22" s="1">
        <v>684463.369738926</v>
      </c>
      <c r="K22" s="1">
        <v>0.618258978587566</v>
      </c>
      <c r="L22" s="1">
        <v>0.227679532836927</v>
      </c>
      <c r="M22" s="1">
        <v>0.212942714520845</v>
      </c>
      <c r="N22" s="1">
        <v>0.183361823361823</v>
      </c>
      <c r="O22" s="1">
        <v>1.10244990370142</v>
      </c>
      <c r="P22" s="1">
        <v>39424.3768517041</v>
      </c>
      <c r="Q22" s="1">
        <v>0.25</v>
      </c>
      <c r="R22" s="1">
        <v>0.0</v>
      </c>
      <c r="S22" s="1">
        <v>597479.59854275</v>
      </c>
      <c r="T22" s="1">
        <v>689034.270889951</v>
      </c>
      <c r="V22" s="4">
        <f t="shared" si="1"/>
        <v>0.5</v>
      </c>
      <c r="W22" s="4">
        <f t="shared" si="2"/>
        <v>1</v>
      </c>
      <c r="X22" s="4">
        <f t="shared" si="3"/>
        <v>0.5</v>
      </c>
      <c r="Y22" s="4">
        <f t="shared" si="4"/>
        <v>22.5</v>
      </c>
      <c r="Z22" s="4">
        <f t="shared" si="5"/>
        <v>22.5</v>
      </c>
      <c r="AA22" s="4">
        <f t="shared" si="6"/>
        <v>7</v>
      </c>
      <c r="AB22" s="4">
        <f t="shared" si="7"/>
        <v>42</v>
      </c>
      <c r="AC22" s="4">
        <f t="shared" si="8"/>
        <v>7</v>
      </c>
      <c r="AD22" s="4">
        <f t="shared" si="9"/>
        <v>53</v>
      </c>
      <c r="AE22" s="4">
        <f t="shared" si="10"/>
        <v>52.5</v>
      </c>
      <c r="AF22" s="4">
        <f t="shared" si="11"/>
        <v>8.5</v>
      </c>
    </row>
    <row r="23">
      <c r="A23" s="1">
        <v>0.478152121555047</v>
      </c>
      <c r="B23" s="1">
        <v>0.0786547667848232</v>
      </c>
      <c r="C23" s="1">
        <v>0.128121737248672</v>
      </c>
      <c r="D23" s="1">
        <v>0.236659790881285</v>
      </c>
      <c r="E23" s="1">
        <v>0.280213819395622</v>
      </c>
      <c r="F23" s="1">
        <v>24515.3895663868</v>
      </c>
      <c r="G23" s="1">
        <v>0.4</v>
      </c>
      <c r="H23" s="1">
        <v>0.0</v>
      </c>
      <c r="I23" s="1">
        <v>145259.63253428</v>
      </c>
      <c r="J23" s="1">
        <v>167160.735138839</v>
      </c>
      <c r="K23" s="1">
        <v>0.657298446938035</v>
      </c>
      <c r="L23" s="1">
        <v>0.0</v>
      </c>
      <c r="M23" s="1">
        <v>0.154460044901151</v>
      </c>
      <c r="N23" s="1">
        <v>0.113876420348871</v>
      </c>
      <c r="O23" s="1">
        <v>0.0</v>
      </c>
      <c r="P23" s="1">
        <v>26318.3722116792</v>
      </c>
      <c r="Q23" s="1">
        <v>0.6</v>
      </c>
      <c r="R23" s="1">
        <v>0.0</v>
      </c>
      <c r="S23" s="1">
        <v>159567.616726698</v>
      </c>
      <c r="T23" s="1">
        <v>183626.164238326</v>
      </c>
      <c r="V23" s="4">
        <f t="shared" si="1"/>
        <v>-0.2</v>
      </c>
      <c r="W23" s="4">
        <f t="shared" si="2"/>
        <v>-1</v>
      </c>
      <c r="X23" s="4">
        <f t="shared" si="3"/>
        <v>0.2</v>
      </c>
      <c r="Y23" s="4">
        <f t="shared" si="4"/>
        <v>11</v>
      </c>
      <c r="Z23" s="4">
        <f t="shared" si="5"/>
        <v>-11</v>
      </c>
      <c r="AA23" s="4">
        <f t="shared" si="6"/>
        <v>21</v>
      </c>
      <c r="AB23" s="4">
        <f t="shared" si="7"/>
        <v>46</v>
      </c>
      <c r="AC23" s="4">
        <f t="shared" si="8"/>
        <v>34</v>
      </c>
      <c r="AD23" s="4">
        <f t="shared" si="9"/>
        <v>7</v>
      </c>
      <c r="AE23" s="4">
        <f t="shared" si="10"/>
        <v>20</v>
      </c>
      <c r="AF23" s="4">
        <f t="shared" si="11"/>
        <v>41</v>
      </c>
    </row>
    <row r="24">
      <c r="A24" s="1">
        <v>0.354427109576175</v>
      </c>
      <c r="B24" s="1">
        <v>0.276256706882598</v>
      </c>
      <c r="C24" s="1">
        <v>0.288311196696798</v>
      </c>
      <c r="D24" s="1">
        <v>0.640881656272677</v>
      </c>
      <c r="E24" s="1">
        <v>0.928830040311078</v>
      </c>
      <c r="F24" s="1">
        <v>595681.112491926</v>
      </c>
      <c r="G24" s="1">
        <v>0.333333333333333</v>
      </c>
      <c r="H24" s="1">
        <v>0.0</v>
      </c>
      <c r="I24" s="1">
        <v>6522603.73835877</v>
      </c>
      <c r="J24" s="1">
        <v>7552006.26379183</v>
      </c>
      <c r="K24" s="1">
        <v>0.61260966380956</v>
      </c>
      <c r="L24" s="1">
        <v>0.195536196422859</v>
      </c>
      <c r="M24" s="1">
        <v>0.0956705499448838</v>
      </c>
      <c r="N24" s="1">
        <v>0.177024816895399</v>
      </c>
      <c r="O24" s="1">
        <v>0.870264222249372</v>
      </c>
      <c r="P24" s="1">
        <v>261965.231912648</v>
      </c>
      <c r="Q24" s="1">
        <v>0.666666666666666</v>
      </c>
      <c r="R24" s="1">
        <v>0.0</v>
      </c>
      <c r="S24" s="1">
        <v>5805454.62140525</v>
      </c>
      <c r="T24" s="1">
        <v>6721666.18472784</v>
      </c>
      <c r="V24" s="4">
        <f t="shared" si="1"/>
        <v>-0.3333333333</v>
      </c>
      <c r="W24" s="4">
        <f t="shared" si="2"/>
        <v>-1</v>
      </c>
      <c r="X24" s="4">
        <f t="shared" si="3"/>
        <v>0.3333333333</v>
      </c>
      <c r="Y24" s="4">
        <f t="shared" si="4"/>
        <v>18.5</v>
      </c>
      <c r="Z24" s="4">
        <f t="shared" si="5"/>
        <v>-18.5</v>
      </c>
      <c r="AA24" s="4">
        <f t="shared" si="6"/>
        <v>12</v>
      </c>
      <c r="AB24" s="4">
        <f t="shared" si="7"/>
        <v>41</v>
      </c>
      <c r="AC24" s="4">
        <f t="shared" si="8"/>
        <v>56</v>
      </c>
      <c r="AD24" s="4">
        <f t="shared" si="9"/>
        <v>51</v>
      </c>
      <c r="AE24" s="4">
        <f t="shared" si="10"/>
        <v>12.5</v>
      </c>
      <c r="AF24" s="4">
        <f t="shared" si="11"/>
        <v>48.5</v>
      </c>
    </row>
    <row r="25">
      <c r="A25" s="1">
        <v>0.873296174358019</v>
      </c>
      <c r="B25" s="1">
        <v>0.020404315677518</v>
      </c>
      <c r="C25" s="1">
        <v>0.0848905662221512</v>
      </c>
      <c r="D25" s="1">
        <v>0.168805168288445</v>
      </c>
      <c r="E25" s="1">
        <v>0.163234525420144</v>
      </c>
      <c r="F25" s="1">
        <v>1226011.07471231</v>
      </c>
      <c r="G25" s="1">
        <v>0.7</v>
      </c>
      <c r="H25" s="1">
        <v>0.0</v>
      </c>
      <c r="I25" s="3">
        <v>1.11799054220335E7</v>
      </c>
      <c r="J25" s="3">
        <v>1.16244715566748E7</v>
      </c>
      <c r="K25" s="1">
        <v>0.904564536563293</v>
      </c>
      <c r="L25" s="1">
        <v>0.0200680032902312</v>
      </c>
      <c r="M25" s="1">
        <v>0.0722439829970424</v>
      </c>
      <c r="N25" s="1">
        <v>0.0863438601456197</v>
      </c>
      <c r="O25" s="1">
        <v>0.0901286104328329</v>
      </c>
      <c r="P25" s="1">
        <v>490927.311018766</v>
      </c>
      <c r="Q25" s="1">
        <v>0.3</v>
      </c>
      <c r="R25" s="1">
        <v>0.0</v>
      </c>
      <c r="S25" s="3">
        <v>1.10148733929688E7</v>
      </c>
      <c r="T25" s="3">
        <v>1.14528764617016E7</v>
      </c>
      <c r="V25" s="4">
        <f t="shared" si="1"/>
        <v>0.4</v>
      </c>
      <c r="W25" s="4">
        <f t="shared" si="2"/>
        <v>1</v>
      </c>
      <c r="X25" s="4">
        <f t="shared" si="3"/>
        <v>0.4</v>
      </c>
      <c r="Y25" s="4">
        <f t="shared" si="4"/>
        <v>21</v>
      </c>
      <c r="Z25" s="4">
        <f t="shared" si="5"/>
        <v>21</v>
      </c>
      <c r="AA25" s="4">
        <f t="shared" si="6"/>
        <v>59</v>
      </c>
      <c r="AB25" s="4">
        <f t="shared" si="7"/>
        <v>60</v>
      </c>
      <c r="AC25" s="4">
        <f t="shared" si="8"/>
        <v>22</v>
      </c>
      <c r="AD25" s="4">
        <f t="shared" si="9"/>
        <v>21</v>
      </c>
      <c r="AE25" s="4">
        <f t="shared" si="10"/>
        <v>51</v>
      </c>
      <c r="AF25" s="4">
        <f t="shared" si="11"/>
        <v>10</v>
      </c>
    </row>
    <row r="26">
      <c r="A26" s="1">
        <v>0.83509227964747</v>
      </c>
      <c r="B26" s="1">
        <v>0.0</v>
      </c>
      <c r="C26" s="1">
        <v>0.0</v>
      </c>
      <c r="D26" s="1">
        <v>0.0</v>
      </c>
      <c r="E26" s="1">
        <v>0.0</v>
      </c>
      <c r="F26" s="1">
        <v>37067.7110496599</v>
      </c>
      <c r="G26" s="1">
        <v>1.0</v>
      </c>
      <c r="H26" s="1">
        <v>0.0</v>
      </c>
      <c r="I26" s="1">
        <v>801368.860327525</v>
      </c>
      <c r="J26" s="1">
        <v>860795.626027643</v>
      </c>
      <c r="K26" s="1">
        <v>0.647106435903696</v>
      </c>
      <c r="L26" s="1">
        <v>0.11168421681506</v>
      </c>
      <c r="M26" s="1">
        <v>0.304106284802673</v>
      </c>
      <c r="N26" s="1">
        <v>0.257530321699499</v>
      </c>
      <c r="O26" s="1">
        <v>0.293511336923018</v>
      </c>
      <c r="P26" s="1">
        <v>18989.9074133829</v>
      </c>
      <c r="Q26" s="1">
        <v>0.0</v>
      </c>
      <c r="R26" s="1">
        <v>0.0</v>
      </c>
      <c r="S26" s="1">
        <v>807406.90287186</v>
      </c>
      <c r="T26" s="1">
        <v>867281.09288831</v>
      </c>
      <c r="V26" s="4">
        <f t="shared" si="1"/>
        <v>1</v>
      </c>
      <c r="W26" s="4">
        <f t="shared" si="2"/>
        <v>1</v>
      </c>
      <c r="X26" s="4">
        <f t="shared" si="3"/>
        <v>1</v>
      </c>
      <c r="Y26" s="4">
        <f t="shared" si="4"/>
        <v>29.5</v>
      </c>
      <c r="Z26" s="4">
        <f t="shared" si="5"/>
        <v>29.5</v>
      </c>
      <c r="AA26" s="4">
        <f t="shared" si="6"/>
        <v>57</v>
      </c>
      <c r="AB26" s="4">
        <f t="shared" si="7"/>
        <v>45</v>
      </c>
      <c r="AC26" s="4">
        <f t="shared" si="8"/>
        <v>7</v>
      </c>
      <c r="AD26" s="4">
        <f t="shared" si="9"/>
        <v>39</v>
      </c>
      <c r="AE26" s="4">
        <f t="shared" si="10"/>
        <v>59.5</v>
      </c>
      <c r="AF26" s="4">
        <f t="shared" si="11"/>
        <v>1.5</v>
      </c>
    </row>
    <row r="27">
      <c r="A27" s="1">
        <v>0.259425593459483</v>
      </c>
      <c r="B27" s="1">
        <v>0.236706550694354</v>
      </c>
      <c r="C27" s="1">
        <v>0.175253353717019</v>
      </c>
      <c r="D27" s="1">
        <v>0.28114733066967</v>
      </c>
      <c r="E27" s="1">
        <v>1.16177995967965</v>
      </c>
      <c r="F27" s="1">
        <v>1918892.81487619</v>
      </c>
      <c r="G27" s="1">
        <v>0.4</v>
      </c>
      <c r="H27" s="1">
        <v>0.0</v>
      </c>
      <c r="I27" s="1">
        <v>6014304.2760188</v>
      </c>
      <c r="J27" s="1">
        <v>7422651.10907982</v>
      </c>
      <c r="K27" s="1">
        <v>0.384284859395038</v>
      </c>
      <c r="L27" s="1">
        <v>0.0583088055054089</v>
      </c>
      <c r="M27" s="1">
        <v>0.148362154225947</v>
      </c>
      <c r="N27" s="1">
        <v>0.418587941629942</v>
      </c>
      <c r="O27" s="1">
        <v>0.233235222021635</v>
      </c>
      <c r="P27" s="1">
        <v>470893.353409999</v>
      </c>
      <c r="Q27" s="1">
        <v>0.6</v>
      </c>
      <c r="R27" s="1">
        <v>0.0</v>
      </c>
      <c r="S27" s="1">
        <v>6955611.0879778</v>
      </c>
      <c r="T27" s="1">
        <v>8584413.05448012</v>
      </c>
      <c r="V27" s="4">
        <f t="shared" si="1"/>
        <v>-0.2</v>
      </c>
      <c r="W27" s="4">
        <f t="shared" si="2"/>
        <v>-1</v>
      </c>
      <c r="X27" s="4">
        <f t="shared" si="3"/>
        <v>0.2</v>
      </c>
      <c r="Y27" s="4">
        <f t="shared" si="4"/>
        <v>11</v>
      </c>
      <c r="Z27" s="4">
        <f t="shared" si="5"/>
        <v>-11</v>
      </c>
      <c r="AA27" s="4">
        <f t="shared" si="6"/>
        <v>6</v>
      </c>
      <c r="AB27" s="4">
        <f t="shared" si="7"/>
        <v>15</v>
      </c>
      <c r="AC27" s="4">
        <f t="shared" si="8"/>
        <v>54</v>
      </c>
      <c r="AD27" s="4">
        <f t="shared" si="9"/>
        <v>30</v>
      </c>
      <c r="AE27" s="4">
        <f t="shared" si="10"/>
        <v>20</v>
      </c>
      <c r="AF27" s="4">
        <f t="shared" si="11"/>
        <v>41</v>
      </c>
    </row>
    <row r="28">
      <c r="A28" s="1">
        <v>0.0741547892535376</v>
      </c>
      <c r="B28" s="1">
        <v>0.115408597599054</v>
      </c>
      <c r="C28" s="1">
        <v>0.208123677621607</v>
      </c>
      <c r="D28" s="1">
        <v>0.753458640894909</v>
      </c>
      <c r="E28" s="1">
        <v>0.461634390396218</v>
      </c>
      <c r="F28" s="1">
        <v>999688.38562471</v>
      </c>
      <c r="G28" s="1">
        <v>0.6</v>
      </c>
      <c r="H28" s="1">
        <v>0.0</v>
      </c>
      <c r="I28" s="1">
        <v>5747572.31730299</v>
      </c>
      <c r="J28" s="1">
        <v>7743850.91391794</v>
      </c>
      <c r="K28" s="1">
        <v>0.0232835626267018</v>
      </c>
      <c r="L28" s="1">
        <v>3.11298451851817</v>
      </c>
      <c r="M28" s="1">
        <v>0.255390353551636</v>
      </c>
      <c r="N28" s="1">
        <v>0.658765738240486</v>
      </c>
      <c r="O28" s="1">
        <v>15.5318254222339</v>
      </c>
      <c r="P28" s="1">
        <v>805546.905253003</v>
      </c>
      <c r="Q28" s="1">
        <v>0.4</v>
      </c>
      <c r="R28" s="1">
        <v>0.0</v>
      </c>
      <c r="S28" s="1">
        <v>5960181.61573444</v>
      </c>
      <c r="T28" s="1">
        <v>8030296.59309325</v>
      </c>
      <c r="V28" s="4">
        <f t="shared" si="1"/>
        <v>0.2</v>
      </c>
      <c r="W28" s="4">
        <f t="shared" si="2"/>
        <v>1</v>
      </c>
      <c r="X28" s="4">
        <f t="shared" si="3"/>
        <v>0.2</v>
      </c>
      <c r="Y28" s="4">
        <f t="shared" si="4"/>
        <v>11</v>
      </c>
      <c r="Z28" s="4">
        <f t="shared" si="5"/>
        <v>11</v>
      </c>
      <c r="AA28" s="4">
        <f t="shared" si="6"/>
        <v>4</v>
      </c>
      <c r="AB28" s="4">
        <f t="shared" si="7"/>
        <v>3</v>
      </c>
      <c r="AC28" s="4">
        <f t="shared" si="8"/>
        <v>42</v>
      </c>
      <c r="AD28" s="4">
        <f t="shared" si="9"/>
        <v>60</v>
      </c>
      <c r="AE28" s="4">
        <f t="shared" si="10"/>
        <v>41</v>
      </c>
      <c r="AF28" s="4">
        <f t="shared" si="11"/>
        <v>20</v>
      </c>
    </row>
    <row r="29">
      <c r="A29" s="1">
        <v>0.530605204281612</v>
      </c>
      <c r="B29" s="1">
        <v>0.0</v>
      </c>
      <c r="C29" s="1">
        <v>0.184339398502193</v>
      </c>
      <c r="D29" s="1">
        <v>0.347318669146138</v>
      </c>
      <c r="E29" s="1">
        <v>0.0</v>
      </c>
      <c r="F29" s="1">
        <v>67399.2000034761</v>
      </c>
      <c r="G29" s="1">
        <v>0.6</v>
      </c>
      <c r="H29" s="1">
        <v>0.0</v>
      </c>
      <c r="I29" s="1">
        <v>827204.506688058</v>
      </c>
      <c r="J29" s="1">
        <v>986251.372388834</v>
      </c>
      <c r="K29" s="1">
        <v>0.353938197630188</v>
      </c>
      <c r="L29" s="1">
        <v>0.126016014384522</v>
      </c>
      <c r="M29" s="1">
        <v>0.122609383796004</v>
      </c>
      <c r="N29" s="1">
        <v>0.226703703102592</v>
      </c>
      <c r="O29" s="1">
        <v>0.638423168069023</v>
      </c>
      <c r="P29" s="1">
        <v>49574.042706181</v>
      </c>
      <c r="Q29" s="1">
        <v>0.4</v>
      </c>
      <c r="R29" s="1">
        <v>0.0</v>
      </c>
      <c r="S29" s="1">
        <v>768109.620582612</v>
      </c>
      <c r="T29" s="1">
        <v>915793.541244475</v>
      </c>
      <c r="V29" s="4">
        <f t="shared" si="1"/>
        <v>0.2</v>
      </c>
      <c r="W29" s="4">
        <f t="shared" si="2"/>
        <v>1</v>
      </c>
      <c r="X29" s="4">
        <f t="shared" si="3"/>
        <v>0.2</v>
      </c>
      <c r="Y29" s="4">
        <f t="shared" si="4"/>
        <v>11</v>
      </c>
      <c r="Z29" s="4">
        <f t="shared" si="5"/>
        <v>11</v>
      </c>
      <c r="AA29" s="4">
        <f t="shared" si="6"/>
        <v>25</v>
      </c>
      <c r="AB29" s="4">
        <f t="shared" si="7"/>
        <v>11</v>
      </c>
      <c r="AC29" s="4">
        <f t="shared" si="8"/>
        <v>7</v>
      </c>
      <c r="AD29" s="4">
        <f t="shared" si="9"/>
        <v>45</v>
      </c>
      <c r="AE29" s="4">
        <f t="shared" si="10"/>
        <v>41</v>
      </c>
      <c r="AF29" s="4">
        <f t="shared" si="11"/>
        <v>20</v>
      </c>
    </row>
    <row r="30">
      <c r="A30" s="1">
        <v>0.44953013507402</v>
      </c>
      <c r="B30" s="1">
        <v>0.0105910636305309</v>
      </c>
      <c r="C30" s="1">
        <v>0.0447488118022236</v>
      </c>
      <c r="D30" s="1">
        <v>0.0528288416919506</v>
      </c>
      <c r="E30" s="1">
        <v>0.0529553181526548</v>
      </c>
      <c r="F30" s="1">
        <v>142273.777211316</v>
      </c>
      <c r="G30" s="1">
        <v>0.571428571428571</v>
      </c>
      <c r="H30" s="1">
        <v>0.0</v>
      </c>
      <c r="I30" s="1">
        <v>568539.703971042</v>
      </c>
      <c r="J30" s="1">
        <v>703921.513477375</v>
      </c>
      <c r="K30" s="1">
        <v>0.37272069507113</v>
      </c>
      <c r="L30" s="1">
        <v>0.0862225897938367</v>
      </c>
      <c r="M30" s="1">
        <v>0.143406350068164</v>
      </c>
      <c r="N30" s="1">
        <v>0.436309541295883</v>
      </c>
      <c r="O30" s="1">
        <v>0.513582583584605</v>
      </c>
      <c r="P30" s="1">
        <v>33784.0326101689</v>
      </c>
      <c r="Q30" s="1">
        <v>0.428571428571428</v>
      </c>
      <c r="R30" s="1">
        <v>0.0</v>
      </c>
      <c r="S30" s="1">
        <v>724073.282570956</v>
      </c>
      <c r="T30" s="1">
        <v>896493.227976756</v>
      </c>
      <c r="V30" s="4">
        <f t="shared" si="1"/>
        <v>0.1428571429</v>
      </c>
      <c r="W30" s="4">
        <f t="shared" si="2"/>
        <v>1</v>
      </c>
      <c r="X30" s="4">
        <f t="shared" si="3"/>
        <v>0.1428571429</v>
      </c>
      <c r="Y30" s="4">
        <f t="shared" si="4"/>
        <v>7</v>
      </c>
      <c r="Z30" s="4">
        <f t="shared" si="5"/>
        <v>7</v>
      </c>
      <c r="AA30" s="4">
        <f t="shared" si="6"/>
        <v>20</v>
      </c>
      <c r="AB30" s="4">
        <f t="shared" si="7"/>
        <v>14</v>
      </c>
      <c r="AC30" s="4">
        <f t="shared" si="8"/>
        <v>14</v>
      </c>
      <c r="AD30" s="4">
        <f t="shared" si="9"/>
        <v>36</v>
      </c>
      <c r="AE30" s="4">
        <f t="shared" si="10"/>
        <v>37</v>
      </c>
      <c r="AF30" s="4">
        <f t="shared" si="11"/>
        <v>24</v>
      </c>
    </row>
    <row r="31">
      <c r="A31" s="1">
        <v>0.702582952724452</v>
      </c>
      <c r="B31" s="1">
        <v>0.0</v>
      </c>
      <c r="C31" s="1">
        <v>0.0927364843193751</v>
      </c>
      <c r="D31" s="1">
        <v>0.192787341402809</v>
      </c>
      <c r="E31" s="1">
        <v>0.0</v>
      </c>
      <c r="F31" s="1">
        <v>144650.264340033</v>
      </c>
      <c r="G31" s="1">
        <v>0.666666666666666</v>
      </c>
      <c r="H31" s="1">
        <v>0.0</v>
      </c>
      <c r="I31" s="1">
        <v>679102.372260123</v>
      </c>
      <c r="J31" s="1">
        <v>758125.405336203</v>
      </c>
      <c r="K31" s="1">
        <v>0.665894698865183</v>
      </c>
      <c r="L31" s="1">
        <v>0.0749458461628912</v>
      </c>
      <c r="M31" s="1">
        <v>0.143204770434173</v>
      </c>
      <c r="N31" s="1">
        <v>0.251420103729315</v>
      </c>
      <c r="O31" s="1">
        <v>0.288961035800157</v>
      </c>
      <c r="P31" s="1">
        <v>123508.583189887</v>
      </c>
      <c r="Q31" s="1">
        <v>0.333333333333333</v>
      </c>
      <c r="R31" s="1">
        <v>0.0</v>
      </c>
      <c r="S31" s="1">
        <v>680726.927736553</v>
      </c>
      <c r="T31" s="1">
        <v>759938.851807936</v>
      </c>
      <c r="V31" s="4">
        <f t="shared" si="1"/>
        <v>0.3333333333</v>
      </c>
      <c r="W31" s="4">
        <f t="shared" si="2"/>
        <v>1</v>
      </c>
      <c r="X31" s="4">
        <f t="shared" si="3"/>
        <v>0.3333333333</v>
      </c>
      <c r="Y31" s="4">
        <f t="shared" si="4"/>
        <v>18.5</v>
      </c>
      <c r="Z31" s="4">
        <f t="shared" si="5"/>
        <v>18.5</v>
      </c>
      <c r="AA31" s="4">
        <f t="shared" si="6"/>
        <v>52</v>
      </c>
      <c r="AB31" s="4">
        <f t="shared" si="7"/>
        <v>49</v>
      </c>
      <c r="AC31" s="4">
        <f t="shared" si="8"/>
        <v>7</v>
      </c>
      <c r="AD31" s="4">
        <f t="shared" si="9"/>
        <v>33</v>
      </c>
      <c r="AE31" s="4">
        <f t="shared" si="10"/>
        <v>48.5</v>
      </c>
      <c r="AF31" s="4">
        <f t="shared" si="11"/>
        <v>12.5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273</v>
      </c>
      <c r="AA34" s="4">
        <f>sum(AA2:AA31)</f>
        <v>926</v>
      </c>
      <c r="AB34" s="4">
        <f>SUM(AB2:AB31)</f>
        <v>904</v>
      </c>
      <c r="AC34" s="4">
        <f>sum(AC2:AC31)</f>
        <v>871</v>
      </c>
      <c r="AD34" s="4">
        <f>SUM(AD2:AD31)</f>
        <v>959</v>
      </c>
      <c r="AE34" s="4">
        <f>sum(AE2:AE31)</f>
        <v>1003</v>
      </c>
      <c r="AF34" s="4">
        <f>SUM(AF2:AF31)</f>
        <v>827</v>
      </c>
    </row>
    <row r="35">
      <c r="V35" s="2"/>
      <c r="W35" s="2"/>
      <c r="X35" s="2"/>
      <c r="Y35" s="2"/>
      <c r="Z35" s="4">
        <f>sum(Z2:Z31)</f>
        <v>81</v>
      </c>
      <c r="AA35" s="2" t="s">
        <v>31</v>
      </c>
      <c r="AB35" s="4">
        <f>(AA34/Z36-(Z36+1)/2)/Z36</f>
        <v>0.5122222222</v>
      </c>
      <c r="AC35" s="2" t="s">
        <v>32</v>
      </c>
      <c r="AD35" s="4">
        <f>(AC34/Z36-(Z36+1)/2)/Z36</f>
        <v>0.4511111111</v>
      </c>
      <c r="AE35" s="2" t="s">
        <v>33</v>
      </c>
      <c r="AF35" s="4">
        <f>(AE34/Z36-(Z36+1)/2)/Z36</f>
        <v>0.5977777778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0.4877777778</v>
      </c>
      <c r="AC36" s="2" t="s">
        <v>35</v>
      </c>
      <c r="AD36" s="6">
        <f>(AD34/Z36-(Z36+1)/2)/Z36</f>
        <v>0.5488888889</v>
      </c>
      <c r="AE36" s="2" t="s">
        <v>36</v>
      </c>
      <c r="AF36" s="6">
        <f>(AF34/Z36-(Z36+1)/2)/Z36</f>
        <v>0.4022222222</v>
      </c>
    </row>
  </sheetData>
  <drawing r:id="rId1"/>
</worksheet>
</file>