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20Devs_Analysis_2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<sst xmlns="http://schemas.openxmlformats.org/spreadsheetml/2006/main" count="37" uniqueCount="37">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</sst>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0.174826173730077</v>
      </c>
      <c r="B2" s="1">
        <v>0.113890432475889</v>
      </c>
      <c r="C2" s="1">
        <v>0.114438996206034</v>
      </c>
      <c r="D2" s="1">
        <v>0.282263822015606</v>
      </c>
      <c r="E2" s="1">
        <v>0.341671297427669</v>
      </c>
      <c r="F2" s="3">
        <v>1.61324712744816E7</v>
      </c>
      <c r="G2" s="1">
        <v>0.4</v>
      </c>
      <c r="H2" s="1">
        <v>0.0</v>
      </c>
      <c r="I2" s="3">
        <v>1.02684240063139E8</v>
      </c>
      <c r="J2" s="3">
        <v>1.25807273082865E8</v>
      </c>
      <c r="K2" s="1">
        <v>0.418095959479247</v>
      </c>
      <c r="L2" s="1">
        <v>0.0</v>
      </c>
      <c r="M2" s="1">
        <v>0.163482471593714</v>
      </c>
      <c r="N2" s="1">
        <v>0.377698264331218</v>
      </c>
      <c r="O2" s="1">
        <v>0.0</v>
      </c>
      <c r="P2" s="3">
        <v>2.74969790978569E7</v>
      </c>
      <c r="Q2" s="1">
        <v>0.6</v>
      </c>
      <c r="R2" s="1">
        <v>0.0</v>
      </c>
      <c r="S2" s="3">
        <v>1.30617447641327E8</v>
      </c>
      <c r="T2" s="3">
        <v>1.60030850400528E8</v>
      </c>
      <c r="V2" s="4">
        <f t="shared" ref="V2:V31" si="1">G2-Q2</f>
        <v>-0.2</v>
      </c>
      <c r="W2" s="4">
        <f t="shared" ref="W2:W31" si="2">if(V2&gt;0,1,-1)</f>
        <v>-1</v>
      </c>
      <c r="X2" s="4">
        <f t="shared" ref="X2:X31" si="3">ABS(V2)</f>
        <v>0.2</v>
      </c>
      <c r="Y2" s="4">
        <f t="shared" ref="Y2:Y31" si="4">RANK.AVG(X2,$X$2:$X$31,1)</f>
        <v>10.5</v>
      </c>
      <c r="Z2" s="4">
        <f t="shared" ref="Z2:Z31" si="5">Y2*W2</f>
        <v>-10.5</v>
      </c>
      <c r="AA2" s="4">
        <f t="shared" ref="AA2:AA31" si="6">RANK.AVG(A2,{$A$2:$A$31,$K$2:$K$31},1)</f>
        <v>13</v>
      </c>
      <c r="AB2" s="4">
        <f t="shared" ref="AB2:AB31" si="7">RANK.AVG(K2,{$A$2:$A$31,$K$2:$K$31},1)</f>
        <v>30</v>
      </c>
      <c r="AC2" s="4">
        <f t="shared" ref="AC2:AC31" si="8">RANK.AVG(B2,{$B$2:$B$31,$L$2:$L$31},1)</f>
        <v>35</v>
      </c>
      <c r="AD2" s="4">
        <f t="shared" ref="AD2:AD31" si="9">RANK.AVG(L2,{$B$2:$B$31,$L$2:$L$31},1)</f>
        <v>8.5</v>
      </c>
      <c r="AE2" s="4">
        <f t="shared" ref="AE2:AE31" si="10">RANK.AVG(G2,{$G$2:$G$31,$Q$2:$Q$31},1)</f>
        <v>20.5</v>
      </c>
      <c r="AF2" s="4">
        <f t="shared" ref="AF2:AF31" si="11">RANK.AVG(Q2,{$G$2:$G$31,$Q$2:$Q$31},1)</f>
        <v>40.5</v>
      </c>
    </row>
    <row r="3">
      <c r="A3" s="1">
        <v>0.632721432004014</v>
      </c>
      <c r="B3" s="1">
        <v>0.0594593005218037</v>
      </c>
      <c r="C3" s="1">
        <v>0.172762648678341</v>
      </c>
      <c r="D3" s="1">
        <v>0.254999244128702</v>
      </c>
      <c r="E3" s="1">
        <v>0.312077093813044</v>
      </c>
      <c r="F3" s="3">
        <v>5.4592172467399E7</v>
      </c>
      <c r="G3" s="1">
        <v>0.25</v>
      </c>
      <c r="H3" s="1">
        <v>0.0</v>
      </c>
      <c r="I3" s="3">
        <v>4.87779571133567E8</v>
      </c>
      <c r="J3" s="3">
        <v>5.39611312524807E8</v>
      </c>
      <c r="K3" s="1">
        <v>0.78783156183301</v>
      </c>
      <c r="L3" s="1">
        <v>0.00889091991841868</v>
      </c>
      <c r="M3" s="1">
        <v>0.0153059695831501</v>
      </c>
      <c r="N3" s="1">
        <v>0.0620359400956822</v>
      </c>
      <c r="O3" s="1">
        <v>0.0622364394289307</v>
      </c>
      <c r="P3" s="3">
        <v>3.87285700787538E7</v>
      </c>
      <c r="Q3" s="1">
        <v>0.75</v>
      </c>
      <c r="R3" s="1">
        <v>0.0</v>
      </c>
      <c r="S3" s="3">
        <v>4.4282867228593E8</v>
      </c>
      <c r="T3" s="3">
        <v>4.89883833158148E8</v>
      </c>
      <c r="V3" s="4">
        <f t="shared" si="1"/>
        <v>-0.5</v>
      </c>
      <c r="W3" s="4">
        <f t="shared" si="2"/>
        <v>-1</v>
      </c>
      <c r="X3" s="4">
        <f t="shared" si="3"/>
        <v>0.5</v>
      </c>
      <c r="Y3" s="4">
        <f t="shared" si="4"/>
        <v>22</v>
      </c>
      <c r="Z3" s="4">
        <f t="shared" si="5"/>
        <v>-22</v>
      </c>
      <c r="AA3" s="4">
        <f t="shared" si="6"/>
        <v>50</v>
      </c>
      <c r="AB3" s="4">
        <f t="shared" si="7"/>
        <v>56</v>
      </c>
      <c r="AC3" s="4">
        <f t="shared" si="8"/>
        <v>27</v>
      </c>
      <c r="AD3" s="4">
        <f t="shared" si="9"/>
        <v>17</v>
      </c>
      <c r="AE3" s="4">
        <f t="shared" si="10"/>
        <v>9</v>
      </c>
      <c r="AF3" s="4">
        <f t="shared" si="11"/>
        <v>52</v>
      </c>
    </row>
    <row r="4">
      <c r="A4" s="1">
        <v>0.102714006492231</v>
      </c>
      <c r="B4" s="1">
        <v>0.314591896286852</v>
      </c>
      <c r="C4" s="1">
        <v>0.30015021556815</v>
      </c>
      <c r="D4" s="1">
        <v>0.581064556395687</v>
      </c>
      <c r="E4" s="1">
        <v>0.913145088928962</v>
      </c>
      <c r="F4" s="1">
        <v>7510637.8565653</v>
      </c>
      <c r="G4" s="1">
        <v>0.2</v>
      </c>
      <c r="H4" s="1">
        <v>0.0</v>
      </c>
      <c r="I4" s="3">
        <v>1.86449014425431E8</v>
      </c>
      <c r="J4" s="3">
        <v>2.14317909345479E8</v>
      </c>
      <c r="K4" s="1">
        <v>0.627984771989873</v>
      </c>
      <c r="L4" s="1">
        <v>0.0</v>
      </c>
      <c r="M4" s="1">
        <v>0.0778433371143274</v>
      </c>
      <c r="N4" s="1">
        <v>0.12645254483051</v>
      </c>
      <c r="O4" s="1">
        <v>0.0</v>
      </c>
      <c r="P4" s="1">
        <v>9672416.0626805</v>
      </c>
      <c r="Q4" s="1">
        <v>0.8</v>
      </c>
      <c r="R4" s="1">
        <v>0.0</v>
      </c>
      <c r="S4" s="3">
        <v>1.91688498551058E8</v>
      </c>
      <c r="T4" s="3">
        <v>2.20340703814691E8</v>
      </c>
      <c r="V4" s="4">
        <f t="shared" si="1"/>
        <v>-0.6</v>
      </c>
      <c r="W4" s="4">
        <f t="shared" si="2"/>
        <v>-1</v>
      </c>
      <c r="X4" s="4">
        <f t="shared" si="3"/>
        <v>0.6</v>
      </c>
      <c r="Y4" s="4">
        <f t="shared" si="4"/>
        <v>25</v>
      </c>
      <c r="Z4" s="4">
        <f t="shared" si="5"/>
        <v>-25</v>
      </c>
      <c r="AA4" s="4">
        <f t="shared" si="6"/>
        <v>11</v>
      </c>
      <c r="AB4" s="4">
        <f t="shared" si="7"/>
        <v>49</v>
      </c>
      <c r="AC4" s="4">
        <f t="shared" si="8"/>
        <v>49</v>
      </c>
      <c r="AD4" s="4">
        <f t="shared" si="9"/>
        <v>8.5</v>
      </c>
      <c r="AE4" s="4">
        <f t="shared" si="10"/>
        <v>6</v>
      </c>
      <c r="AF4" s="4">
        <f t="shared" si="11"/>
        <v>55</v>
      </c>
    </row>
    <row r="5">
      <c r="A5" s="1">
        <v>0.0708683041417761</v>
      </c>
      <c r="B5" s="1">
        <v>0.371481113322482</v>
      </c>
      <c r="C5" s="1">
        <v>0.367587425477886</v>
      </c>
      <c r="D5" s="1">
        <v>0.472387838565826</v>
      </c>
      <c r="E5" s="1">
        <v>1.37366336941931</v>
      </c>
      <c r="F5" s="1">
        <v>7235831.63488329</v>
      </c>
      <c r="G5" s="1">
        <v>0.25</v>
      </c>
      <c r="H5" s="1">
        <v>0.0</v>
      </c>
      <c r="I5" s="3">
        <v>1.29159262060923E8</v>
      </c>
      <c r="J5" s="3">
        <v>1.60219324865243E8</v>
      </c>
      <c r="K5" s="1">
        <v>0.33615213410867</v>
      </c>
      <c r="L5" s="1">
        <v>0.0</v>
      </c>
      <c r="M5" s="1">
        <v>0.138772676283105</v>
      </c>
      <c r="N5" s="1">
        <v>0.291505438884967</v>
      </c>
      <c r="O5" s="1">
        <v>0.0</v>
      </c>
      <c r="P5" s="3">
        <v>1.79194601342579E7</v>
      </c>
      <c r="Q5" s="1">
        <v>0.75</v>
      </c>
      <c r="R5" s="1">
        <v>0.0</v>
      </c>
      <c r="S5" s="3">
        <v>1.35738256560407E8</v>
      </c>
      <c r="T5" s="3">
        <v>1.68380629069692E8</v>
      </c>
      <c r="V5" s="4">
        <f t="shared" si="1"/>
        <v>-0.5</v>
      </c>
      <c r="W5" s="4">
        <f t="shared" si="2"/>
        <v>-1</v>
      </c>
      <c r="X5" s="4">
        <f t="shared" si="3"/>
        <v>0.5</v>
      </c>
      <c r="Y5" s="4">
        <f t="shared" si="4"/>
        <v>22</v>
      </c>
      <c r="Z5" s="4">
        <f t="shared" si="5"/>
        <v>-22</v>
      </c>
      <c r="AA5" s="4">
        <f t="shared" si="6"/>
        <v>10</v>
      </c>
      <c r="AB5" s="4">
        <f t="shared" si="7"/>
        <v>24</v>
      </c>
      <c r="AC5" s="4">
        <f t="shared" si="8"/>
        <v>51</v>
      </c>
      <c r="AD5" s="4">
        <f t="shared" si="9"/>
        <v>8.5</v>
      </c>
      <c r="AE5" s="4">
        <f t="shared" si="10"/>
        <v>9</v>
      </c>
      <c r="AF5" s="4">
        <f t="shared" si="11"/>
        <v>52</v>
      </c>
    </row>
    <row r="6">
      <c r="A6" s="1">
        <v>0.255286581091769</v>
      </c>
      <c r="B6" s="1">
        <v>0.11791952911903</v>
      </c>
      <c r="C6" s="1">
        <v>0.180430332488244</v>
      </c>
      <c r="D6" s="1">
        <v>0.612238800788682</v>
      </c>
      <c r="E6" s="1">
        <v>0.47167811647612</v>
      </c>
      <c r="F6" s="1">
        <v>523424.75267989</v>
      </c>
      <c r="G6" s="1">
        <v>0.5</v>
      </c>
      <c r="H6" s="1">
        <v>0.0</v>
      </c>
      <c r="I6" s="3">
        <v>1.01217624930184E8</v>
      </c>
      <c r="J6" s="3">
        <v>1.2404047860099E8</v>
      </c>
      <c r="K6" s="1">
        <v>0.409983483186525</v>
      </c>
      <c r="L6" s="1">
        <v>0.202108747154486</v>
      </c>
      <c r="M6" s="1">
        <v>0.122473048257955</v>
      </c>
      <c r="N6" s="1">
        <v>0.286862602010897</v>
      </c>
      <c r="O6" s="1">
        <v>0.942312880475638</v>
      </c>
      <c r="P6" s="1">
        <v>1687677.07732255</v>
      </c>
      <c r="Q6" s="1">
        <v>0.5</v>
      </c>
      <c r="R6" s="1">
        <v>0.0</v>
      </c>
      <c r="S6" s="3">
        <v>9.37769709856442E7</v>
      </c>
      <c r="T6" s="3">
        <v>1.14921991235571E8</v>
      </c>
      <c r="V6" s="4">
        <f t="shared" si="1"/>
        <v>0</v>
      </c>
      <c r="W6" s="4">
        <f t="shared" si="2"/>
        <v>-1</v>
      </c>
      <c r="X6" s="4">
        <f t="shared" si="3"/>
        <v>0</v>
      </c>
      <c r="Y6" s="4">
        <f t="shared" si="4"/>
        <v>4</v>
      </c>
      <c r="Z6" s="4">
        <f t="shared" si="5"/>
        <v>-4</v>
      </c>
      <c r="AA6" s="4">
        <f t="shared" si="6"/>
        <v>17</v>
      </c>
      <c r="AB6" s="4">
        <f t="shared" si="7"/>
        <v>28</v>
      </c>
      <c r="AC6" s="4">
        <f t="shared" si="8"/>
        <v>36</v>
      </c>
      <c r="AD6" s="4">
        <f t="shared" si="9"/>
        <v>44</v>
      </c>
      <c r="AE6" s="4">
        <f t="shared" si="10"/>
        <v>30.5</v>
      </c>
      <c r="AF6" s="4">
        <f t="shared" si="11"/>
        <v>30.5</v>
      </c>
    </row>
    <row r="7">
      <c r="A7" s="1">
        <v>0.279875304516993</v>
      </c>
      <c r="B7" s="1">
        <v>0.0</v>
      </c>
      <c r="C7" s="1">
        <v>0.0323035419404099</v>
      </c>
      <c r="D7" s="1">
        <v>0.111992863909672</v>
      </c>
      <c r="E7" s="1">
        <v>0.0</v>
      </c>
      <c r="F7" s="1">
        <v>249906.693097244</v>
      </c>
      <c r="G7" s="1">
        <v>0.833333333333333</v>
      </c>
      <c r="H7" s="1">
        <v>0.0</v>
      </c>
      <c r="I7" s="1">
        <v>5162895.63939698</v>
      </c>
      <c r="J7" s="1">
        <v>6523324.72554772</v>
      </c>
      <c r="K7" s="1">
        <v>0.187905356169134</v>
      </c>
      <c r="L7" s="1">
        <v>0.386346408010203</v>
      </c>
      <c r="M7" s="1">
        <v>0.172252645815875</v>
      </c>
      <c r="N7" s="1">
        <v>0.343151886659179</v>
      </c>
      <c r="O7" s="1">
        <v>2.79050819490284</v>
      </c>
      <c r="P7" s="1">
        <v>189244.581807614</v>
      </c>
      <c r="Q7" s="1">
        <v>0.166666666666666</v>
      </c>
      <c r="R7" s="1">
        <v>0.0</v>
      </c>
      <c r="S7" s="1">
        <v>5186137.40163397</v>
      </c>
      <c r="T7" s="1">
        <v>6552689.19765387</v>
      </c>
      <c r="V7" s="4">
        <f t="shared" si="1"/>
        <v>0.6666666667</v>
      </c>
      <c r="W7" s="4">
        <f t="shared" si="2"/>
        <v>1</v>
      </c>
      <c r="X7" s="4">
        <f t="shared" si="3"/>
        <v>0.6666666667</v>
      </c>
      <c r="Y7" s="4">
        <f t="shared" si="4"/>
        <v>26.5</v>
      </c>
      <c r="Z7" s="4">
        <f t="shared" si="5"/>
        <v>26.5</v>
      </c>
      <c r="AA7" s="4">
        <f t="shared" si="6"/>
        <v>18</v>
      </c>
      <c r="AB7" s="4">
        <f t="shared" si="7"/>
        <v>14</v>
      </c>
      <c r="AC7" s="4">
        <f t="shared" si="8"/>
        <v>8.5</v>
      </c>
      <c r="AD7" s="4">
        <f t="shared" si="9"/>
        <v>53</v>
      </c>
      <c r="AE7" s="4">
        <f t="shared" si="10"/>
        <v>56.5</v>
      </c>
      <c r="AF7" s="4">
        <f t="shared" si="11"/>
        <v>4.5</v>
      </c>
    </row>
    <row r="8">
      <c r="A8" s="1">
        <v>0.136517038121291</v>
      </c>
      <c r="B8" s="1">
        <v>0.0</v>
      </c>
      <c r="C8" s="1">
        <v>0.0662207887950133</v>
      </c>
      <c r="D8" s="1">
        <v>0.101164439085047</v>
      </c>
      <c r="E8" s="1">
        <v>0.0</v>
      </c>
      <c r="F8" s="3">
        <v>2.64698366210125E7</v>
      </c>
      <c r="G8" s="1">
        <v>0.75</v>
      </c>
      <c r="H8" s="1">
        <v>0.0</v>
      </c>
      <c r="I8" s="3">
        <v>1.63266663871278E8</v>
      </c>
      <c r="J8" s="3">
        <v>2.16678074522714E8</v>
      </c>
      <c r="K8" s="1">
        <v>0.0674407892554784</v>
      </c>
      <c r="L8" s="1">
        <v>1.23972710141963</v>
      </c>
      <c r="M8" s="1">
        <v>0.340054421795899</v>
      </c>
      <c r="N8" s="1">
        <v>0.569610296746514</v>
      </c>
      <c r="O8" s="1">
        <v>6.06214114779387</v>
      </c>
      <c r="P8" s="3">
        <v>1.78949432259142E7</v>
      </c>
      <c r="Q8" s="1">
        <v>0.25</v>
      </c>
      <c r="R8" s="1">
        <v>0.0</v>
      </c>
      <c r="S8" s="3">
        <v>1.86654547843583E8</v>
      </c>
      <c r="T8" s="3">
        <v>2.47717101362627E8</v>
      </c>
      <c r="V8" s="4">
        <f t="shared" si="1"/>
        <v>0.5</v>
      </c>
      <c r="W8" s="4">
        <f t="shared" si="2"/>
        <v>1</v>
      </c>
      <c r="X8" s="4">
        <f t="shared" si="3"/>
        <v>0.5</v>
      </c>
      <c r="Y8" s="4">
        <f t="shared" si="4"/>
        <v>22</v>
      </c>
      <c r="Z8" s="4">
        <f t="shared" si="5"/>
        <v>22</v>
      </c>
      <c r="AA8" s="4">
        <f t="shared" si="6"/>
        <v>12</v>
      </c>
      <c r="AB8" s="4">
        <f t="shared" si="7"/>
        <v>9</v>
      </c>
      <c r="AC8" s="4">
        <f t="shared" si="8"/>
        <v>8.5</v>
      </c>
      <c r="AD8" s="4">
        <f t="shared" si="9"/>
        <v>56</v>
      </c>
      <c r="AE8" s="4">
        <f t="shared" si="10"/>
        <v>52</v>
      </c>
      <c r="AF8" s="4">
        <f t="shared" si="11"/>
        <v>9</v>
      </c>
    </row>
    <row r="9">
      <c r="A9" s="1">
        <v>0.620828327819339</v>
      </c>
      <c r="B9" s="1">
        <v>0.0</v>
      </c>
      <c r="C9" s="1">
        <v>0.0596616236965154</v>
      </c>
      <c r="D9" s="1">
        <v>0.0680118338986608</v>
      </c>
      <c r="E9" s="1">
        <v>0.0</v>
      </c>
      <c r="F9" s="1">
        <v>5592466.1404521</v>
      </c>
      <c r="G9" s="1">
        <v>0.666666666666666</v>
      </c>
      <c r="H9" s="1">
        <v>0.0</v>
      </c>
      <c r="I9" s="3">
        <v>4.83280178248503E7</v>
      </c>
      <c r="J9" s="3">
        <v>5.59584714025884E7</v>
      </c>
      <c r="K9" s="1">
        <v>0.467778344090242</v>
      </c>
      <c r="L9" s="1">
        <v>0.0613308556679381</v>
      </c>
      <c r="M9" s="1">
        <v>0.119712245232031</v>
      </c>
      <c r="N9" s="1">
        <v>0.2785151179289</v>
      </c>
      <c r="O9" s="1">
        <v>0.372337206396487</v>
      </c>
      <c r="P9" s="1">
        <v>5723427.42813162</v>
      </c>
      <c r="Q9" s="1">
        <v>0.333333333333333</v>
      </c>
      <c r="R9" s="1">
        <v>0.0</v>
      </c>
      <c r="S9" s="3">
        <v>5.22630864404792E7</v>
      </c>
      <c r="T9" s="3">
        <v>6.05148548840848E7</v>
      </c>
      <c r="V9" s="4">
        <f t="shared" si="1"/>
        <v>0.3333333333</v>
      </c>
      <c r="W9" s="4">
        <f t="shared" si="2"/>
        <v>1</v>
      </c>
      <c r="X9" s="4">
        <f t="shared" si="3"/>
        <v>0.3333333333</v>
      </c>
      <c r="Y9" s="4">
        <f t="shared" si="4"/>
        <v>15.5</v>
      </c>
      <c r="Z9" s="4">
        <f t="shared" si="5"/>
        <v>15.5</v>
      </c>
      <c r="AA9" s="4">
        <f t="shared" si="6"/>
        <v>47</v>
      </c>
      <c r="AB9" s="4">
        <f t="shared" si="7"/>
        <v>36</v>
      </c>
      <c r="AC9" s="4">
        <f t="shared" si="8"/>
        <v>8.5</v>
      </c>
      <c r="AD9" s="4">
        <f t="shared" si="9"/>
        <v>28</v>
      </c>
      <c r="AE9" s="4">
        <f t="shared" si="10"/>
        <v>45.5</v>
      </c>
      <c r="AF9" s="4">
        <f t="shared" si="11"/>
        <v>15.5</v>
      </c>
    </row>
    <row r="10">
      <c r="A10" s="1">
        <v>0.286026796539176</v>
      </c>
      <c r="B10" s="1">
        <v>0.185233141931984</v>
      </c>
      <c r="C10" s="1">
        <v>0.178545860321448</v>
      </c>
      <c r="D10" s="1">
        <v>0.399122243136448</v>
      </c>
      <c r="E10" s="1">
        <v>0.941897145572677</v>
      </c>
      <c r="F10" s="1">
        <v>1727258.61846699</v>
      </c>
      <c r="G10" s="1">
        <v>0.428571428571428</v>
      </c>
      <c r="H10" s="1">
        <v>0.0</v>
      </c>
      <c r="I10" s="3">
        <v>1.51416379995561E7</v>
      </c>
      <c r="J10" s="3">
        <v>1.89690480200506E7</v>
      </c>
      <c r="K10" s="1">
        <v>0.241910695856486</v>
      </c>
      <c r="L10" s="1">
        <v>0.0572657471399009</v>
      </c>
      <c r="M10" s="1">
        <v>0.0995452641982157</v>
      </c>
      <c r="N10" s="1">
        <v>0.241535196973889</v>
      </c>
      <c r="O10" s="1">
        <v>0.286328735699504</v>
      </c>
      <c r="P10" s="1">
        <v>2820381.82580583</v>
      </c>
      <c r="Q10" s="1">
        <v>0.571428571428571</v>
      </c>
      <c r="R10" s="1">
        <v>0.0</v>
      </c>
      <c r="S10" s="3">
        <v>1.3868277184239E7</v>
      </c>
      <c r="T10" s="3">
        <v>1.73738108220133E7</v>
      </c>
      <c r="V10" s="4">
        <f t="shared" si="1"/>
        <v>-0.1428571429</v>
      </c>
      <c r="W10" s="4">
        <f t="shared" si="2"/>
        <v>-1</v>
      </c>
      <c r="X10" s="4">
        <f t="shared" si="3"/>
        <v>0.1428571429</v>
      </c>
      <c r="Y10" s="4">
        <f t="shared" si="4"/>
        <v>8</v>
      </c>
      <c r="Z10" s="4">
        <f t="shared" si="5"/>
        <v>-8</v>
      </c>
      <c r="AA10" s="4">
        <f t="shared" si="6"/>
        <v>19</v>
      </c>
      <c r="AB10" s="4">
        <f t="shared" si="7"/>
        <v>15</v>
      </c>
      <c r="AC10" s="4">
        <f t="shared" si="8"/>
        <v>42</v>
      </c>
      <c r="AD10" s="4">
        <f t="shared" si="9"/>
        <v>24</v>
      </c>
      <c r="AE10" s="4">
        <f t="shared" si="10"/>
        <v>23</v>
      </c>
      <c r="AF10" s="4">
        <f t="shared" si="11"/>
        <v>38</v>
      </c>
    </row>
    <row r="11">
      <c r="A11" s="1">
        <v>0.588936811907884</v>
      </c>
      <c r="B11" s="1">
        <v>0.0</v>
      </c>
      <c r="C11" s="1">
        <v>0.201497451472875</v>
      </c>
      <c r="D11" s="1">
        <v>0.218091469624627</v>
      </c>
      <c r="E11" s="1">
        <v>0.0</v>
      </c>
      <c r="F11" s="3">
        <v>2.30576663035118E7</v>
      </c>
      <c r="G11" s="1">
        <v>0.6</v>
      </c>
      <c r="H11" s="1">
        <v>0.0</v>
      </c>
      <c r="I11" s="3">
        <v>1.63218901542882E8</v>
      </c>
      <c r="J11" s="3">
        <v>1.89001302911206E8</v>
      </c>
      <c r="K11" s="1">
        <v>0.320356263162451</v>
      </c>
      <c r="L11" s="1">
        <v>0.0806719343403853</v>
      </c>
      <c r="M11" s="1">
        <v>0.191793244279251</v>
      </c>
      <c r="N11" s="1">
        <v>0.34628537914203</v>
      </c>
      <c r="O11" s="1">
        <v>0.359843169392614</v>
      </c>
      <c r="P11" s="3">
        <v>1.12438512701267E7</v>
      </c>
      <c r="Q11" s="1">
        <v>0.4</v>
      </c>
      <c r="R11" s="1">
        <v>0.0</v>
      </c>
      <c r="S11" s="3">
        <v>1.4842603432958E8</v>
      </c>
      <c r="T11" s="3">
        <v>1.7187167834451E8</v>
      </c>
      <c r="V11" s="4">
        <f t="shared" si="1"/>
        <v>0.2</v>
      </c>
      <c r="W11" s="4">
        <f t="shared" si="2"/>
        <v>1</v>
      </c>
      <c r="X11" s="4">
        <f t="shared" si="3"/>
        <v>0.2</v>
      </c>
      <c r="Y11" s="4">
        <f t="shared" si="4"/>
        <v>10.5</v>
      </c>
      <c r="Z11" s="4">
        <f t="shared" si="5"/>
        <v>10.5</v>
      </c>
      <c r="AA11" s="4">
        <f t="shared" si="6"/>
        <v>44</v>
      </c>
      <c r="AB11" s="4">
        <f t="shared" si="7"/>
        <v>23</v>
      </c>
      <c r="AC11" s="4">
        <f t="shared" si="8"/>
        <v>8.5</v>
      </c>
      <c r="AD11" s="4">
        <f t="shared" si="9"/>
        <v>32</v>
      </c>
      <c r="AE11" s="4">
        <f t="shared" si="10"/>
        <v>40.5</v>
      </c>
      <c r="AF11" s="4">
        <f t="shared" si="11"/>
        <v>20.5</v>
      </c>
    </row>
    <row r="12">
      <c r="A12" s="1">
        <v>0.845140054879169</v>
      </c>
      <c r="B12" s="1">
        <v>0.0</v>
      </c>
      <c r="C12" s="1">
        <v>0.0</v>
      </c>
      <c r="D12" s="1">
        <v>0.0</v>
      </c>
      <c r="E12" s="1">
        <v>0.0</v>
      </c>
      <c r="F12" s="3">
        <v>1.07498015719644E7</v>
      </c>
      <c r="G12" s="1">
        <v>1.0</v>
      </c>
      <c r="H12" s="1">
        <v>0.0</v>
      </c>
      <c r="I12" s="3">
        <v>1.52131393516871E8</v>
      </c>
      <c r="J12" s="3">
        <v>1.60498345744046E8</v>
      </c>
      <c r="K12" s="1">
        <v>0.469618680153075</v>
      </c>
      <c r="L12" s="1">
        <v>0.157380835287963</v>
      </c>
      <c r="M12" s="1">
        <v>0.294077868942677</v>
      </c>
      <c r="N12" s="1">
        <v>0.480586843543288</v>
      </c>
      <c r="O12" s="1">
        <v>0.5671378176571</v>
      </c>
      <c r="P12" s="3">
        <v>1.13312584983185E7</v>
      </c>
      <c r="Q12" s="1">
        <v>0.0</v>
      </c>
      <c r="R12" s="1">
        <v>0.0</v>
      </c>
      <c r="S12" s="3">
        <v>1.6156676715645E8</v>
      </c>
      <c r="T12" s="3">
        <v>1.70452651742638E8</v>
      </c>
      <c r="V12" s="4">
        <f t="shared" si="1"/>
        <v>1</v>
      </c>
      <c r="W12" s="4">
        <f t="shared" si="2"/>
        <v>1</v>
      </c>
      <c r="X12" s="4">
        <f t="shared" si="3"/>
        <v>1</v>
      </c>
      <c r="Y12" s="4">
        <f t="shared" si="4"/>
        <v>29.5</v>
      </c>
      <c r="Z12" s="4">
        <f t="shared" si="5"/>
        <v>29.5</v>
      </c>
      <c r="AA12" s="4">
        <f t="shared" si="6"/>
        <v>59</v>
      </c>
      <c r="AB12" s="4">
        <f t="shared" si="7"/>
        <v>37</v>
      </c>
      <c r="AC12" s="4">
        <f t="shared" si="8"/>
        <v>8.5</v>
      </c>
      <c r="AD12" s="4">
        <f t="shared" si="9"/>
        <v>39</v>
      </c>
      <c r="AE12" s="4">
        <f t="shared" si="10"/>
        <v>59.5</v>
      </c>
      <c r="AF12" s="4">
        <f t="shared" si="11"/>
        <v>1.5</v>
      </c>
    </row>
    <row r="13">
      <c r="A13" s="1">
        <v>0.463899092723561</v>
      </c>
      <c r="B13" s="1">
        <v>0.0585239646167821</v>
      </c>
      <c r="C13" s="1">
        <v>0.13875399571607</v>
      </c>
      <c r="D13" s="1">
        <v>0.135607739816575</v>
      </c>
      <c r="E13" s="1">
        <v>0.234095858467128</v>
      </c>
      <c r="F13" s="1">
        <v>1880490.5775867</v>
      </c>
      <c r="G13" s="1">
        <v>0.5</v>
      </c>
      <c r="H13" s="1">
        <v>0.0</v>
      </c>
      <c r="I13" s="3">
        <v>1.77021753529068E8</v>
      </c>
      <c r="J13" s="3">
        <v>2.07904642388027E8</v>
      </c>
      <c r="K13" s="1">
        <v>0.365245411183306</v>
      </c>
      <c r="L13" s="1">
        <v>0.383765512502983</v>
      </c>
      <c r="M13" s="1">
        <v>0.176295490562956</v>
      </c>
      <c r="N13" s="1">
        <v>0.462524201292179</v>
      </c>
      <c r="O13" s="1">
        <v>2.42357707817911</v>
      </c>
      <c r="P13" s="3">
        <v>2.24112409764229E7</v>
      </c>
      <c r="Q13" s="1">
        <v>0.5</v>
      </c>
      <c r="R13" s="1">
        <v>0.0</v>
      </c>
      <c r="S13" s="3">
        <v>1.86800256398538E8</v>
      </c>
      <c r="T13" s="3">
        <v>2.19388981917889E8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4</v>
      </c>
      <c r="Z13" s="4">
        <f t="shared" si="5"/>
        <v>-4</v>
      </c>
      <c r="AA13" s="4">
        <f t="shared" si="6"/>
        <v>35</v>
      </c>
      <c r="AB13" s="4">
        <f t="shared" si="7"/>
        <v>26</v>
      </c>
      <c r="AC13" s="4">
        <f t="shared" si="8"/>
        <v>25</v>
      </c>
      <c r="AD13" s="4">
        <f t="shared" si="9"/>
        <v>52</v>
      </c>
      <c r="AE13" s="4">
        <f t="shared" si="10"/>
        <v>30.5</v>
      </c>
      <c r="AF13" s="4">
        <f t="shared" si="11"/>
        <v>30.5</v>
      </c>
    </row>
    <row r="14">
      <c r="A14" s="1">
        <v>0.300552711232852</v>
      </c>
      <c r="B14" s="1">
        <v>0.0341028990792922</v>
      </c>
      <c r="C14" s="1">
        <v>0.175890988545197</v>
      </c>
      <c r="D14" s="1">
        <v>0.277448715940491</v>
      </c>
      <c r="E14" s="1">
        <v>0.0983942213247476</v>
      </c>
      <c r="F14" s="3">
        <v>1.81344542852874E7</v>
      </c>
      <c r="G14" s="1">
        <v>0.1</v>
      </c>
      <c r="H14" s="1">
        <v>0.0</v>
      </c>
      <c r="I14" s="3">
        <v>1.04951428657257E8</v>
      </c>
      <c r="J14" s="3">
        <v>1.29603262263751E8</v>
      </c>
      <c r="K14" s="1">
        <v>0.441758283018626</v>
      </c>
      <c r="L14" s="1">
        <v>0.0977483024012529</v>
      </c>
      <c r="M14" s="1">
        <v>0.0173234819229703</v>
      </c>
      <c r="N14" s="1">
        <v>0.150833592960598</v>
      </c>
      <c r="O14" s="1">
        <v>0.977483024012529</v>
      </c>
      <c r="P14" s="3">
        <v>1.42523702479997E7</v>
      </c>
      <c r="Q14" s="1">
        <v>0.9</v>
      </c>
      <c r="R14" s="1">
        <v>0.0</v>
      </c>
      <c r="S14" s="3">
        <v>1.11944237088417E8</v>
      </c>
      <c r="T14" s="3">
        <v>1.38238664080913E8</v>
      </c>
      <c r="V14" s="4">
        <f t="shared" si="1"/>
        <v>-0.8</v>
      </c>
      <c r="W14" s="4">
        <f t="shared" si="2"/>
        <v>-1</v>
      </c>
      <c r="X14" s="4">
        <f t="shared" si="3"/>
        <v>0.8</v>
      </c>
      <c r="Y14" s="4">
        <f t="shared" si="4"/>
        <v>28</v>
      </c>
      <c r="Z14" s="4">
        <f t="shared" si="5"/>
        <v>-28</v>
      </c>
      <c r="AA14" s="4">
        <f t="shared" si="6"/>
        <v>20</v>
      </c>
      <c r="AB14" s="4">
        <f t="shared" si="7"/>
        <v>33</v>
      </c>
      <c r="AC14" s="4">
        <f t="shared" si="8"/>
        <v>22</v>
      </c>
      <c r="AD14" s="4">
        <f t="shared" si="9"/>
        <v>34</v>
      </c>
      <c r="AE14" s="4">
        <f t="shared" si="10"/>
        <v>3</v>
      </c>
      <c r="AF14" s="4">
        <f t="shared" si="11"/>
        <v>58</v>
      </c>
    </row>
    <row r="15">
      <c r="A15" s="1">
        <v>0.861680591329735</v>
      </c>
      <c r="B15" s="1">
        <v>0.0</v>
      </c>
      <c r="C15" s="1">
        <v>0.307930869804513</v>
      </c>
      <c r="D15" s="1">
        <v>0.11708486872048</v>
      </c>
      <c r="E15" s="1">
        <v>0.0</v>
      </c>
      <c r="F15" s="1">
        <v>0.0</v>
      </c>
      <c r="G15" s="1">
        <v>0.285714285714285</v>
      </c>
      <c r="H15" s="1">
        <v>0.0</v>
      </c>
      <c r="I15" s="3">
        <v>4.06504565909394E7</v>
      </c>
      <c r="J15" s="3">
        <v>4.30187426955124E7</v>
      </c>
      <c r="K15" s="1">
        <v>0.839750677016308</v>
      </c>
      <c r="L15" s="1">
        <v>0.0292945567245401</v>
      </c>
      <c r="M15" s="1">
        <v>0.0414851946643018</v>
      </c>
      <c r="N15" s="1">
        <v>0.192710511205361</v>
      </c>
      <c r="O15" s="1">
        <v>0.165298289580573</v>
      </c>
      <c r="P15" s="1">
        <v>1252774.00377344</v>
      </c>
      <c r="Q15" s="1">
        <v>0.714285714285714</v>
      </c>
      <c r="R15" s="1">
        <v>0.0</v>
      </c>
      <c r="S15" s="3">
        <v>3.80937283372933E7</v>
      </c>
      <c r="T15" s="3">
        <v>4.03130521878803E7</v>
      </c>
      <c r="V15" s="4">
        <f t="shared" si="1"/>
        <v>-0.4285714286</v>
      </c>
      <c r="W15" s="4">
        <f t="shared" si="2"/>
        <v>-1</v>
      </c>
      <c r="X15" s="4">
        <f t="shared" si="3"/>
        <v>0.4285714286</v>
      </c>
      <c r="Y15" s="4">
        <f t="shared" si="4"/>
        <v>19</v>
      </c>
      <c r="Z15" s="4">
        <f t="shared" si="5"/>
        <v>-19</v>
      </c>
      <c r="AA15" s="4">
        <f t="shared" si="6"/>
        <v>60</v>
      </c>
      <c r="AB15" s="4">
        <f t="shared" si="7"/>
        <v>58</v>
      </c>
      <c r="AC15" s="4">
        <f t="shared" si="8"/>
        <v>8.5</v>
      </c>
      <c r="AD15" s="4">
        <f t="shared" si="9"/>
        <v>21</v>
      </c>
      <c r="AE15" s="4">
        <f t="shared" si="10"/>
        <v>12</v>
      </c>
      <c r="AF15" s="4">
        <f t="shared" si="11"/>
        <v>49</v>
      </c>
    </row>
    <row r="16">
      <c r="A16" s="1">
        <v>0.415862371184345</v>
      </c>
      <c r="B16" s="1">
        <v>0.257265279168964</v>
      </c>
      <c r="C16" s="1">
        <v>0.259628020555415</v>
      </c>
      <c r="D16" s="1">
        <v>0.458016143834515</v>
      </c>
      <c r="E16" s="1">
        <v>1.19389296111535</v>
      </c>
      <c r="F16" s="3">
        <v>2.90453719262198E7</v>
      </c>
      <c r="G16" s="1">
        <v>0.166666666666666</v>
      </c>
      <c r="H16" s="1">
        <v>0.0</v>
      </c>
      <c r="I16" s="3">
        <v>1.21029392403286E8</v>
      </c>
      <c r="J16" s="3">
        <v>1.37484112541865E8</v>
      </c>
      <c r="K16" s="1">
        <v>0.608956803891821</v>
      </c>
      <c r="L16" s="1">
        <v>0.0</v>
      </c>
      <c r="M16" s="1">
        <v>0.0695599471299498</v>
      </c>
      <c r="N16" s="1">
        <v>0.255781081451019</v>
      </c>
      <c r="O16" s="1">
        <v>0.0</v>
      </c>
      <c r="P16" s="3">
        <v>1.30346459921419E7</v>
      </c>
      <c r="Q16" s="1">
        <v>0.833333333333333</v>
      </c>
      <c r="R16" s="1">
        <v>0.0</v>
      </c>
      <c r="S16" s="3">
        <v>1.18672111589826E8</v>
      </c>
      <c r="T16" s="3">
        <v>1.34806383668769E8</v>
      </c>
      <c r="V16" s="4">
        <f t="shared" si="1"/>
        <v>-0.6666666667</v>
      </c>
      <c r="W16" s="4">
        <f t="shared" si="2"/>
        <v>-1</v>
      </c>
      <c r="X16" s="4">
        <f t="shared" si="3"/>
        <v>0.6666666667</v>
      </c>
      <c r="Y16" s="4">
        <f t="shared" si="4"/>
        <v>26.5</v>
      </c>
      <c r="Z16" s="4">
        <f t="shared" si="5"/>
        <v>-26.5</v>
      </c>
      <c r="AA16" s="4">
        <f t="shared" si="6"/>
        <v>29</v>
      </c>
      <c r="AB16" s="4">
        <f t="shared" si="7"/>
        <v>46</v>
      </c>
      <c r="AC16" s="4">
        <f t="shared" si="8"/>
        <v>46</v>
      </c>
      <c r="AD16" s="4">
        <f t="shared" si="9"/>
        <v>8.5</v>
      </c>
      <c r="AE16" s="4">
        <f t="shared" si="10"/>
        <v>4.5</v>
      </c>
      <c r="AF16" s="4">
        <f t="shared" si="11"/>
        <v>56.5</v>
      </c>
    </row>
    <row r="17">
      <c r="A17" s="1">
        <v>0.0</v>
      </c>
      <c r="B17" s="1">
        <v>1.55072783888234</v>
      </c>
      <c r="C17" s="1">
        <v>0.733711883944681</v>
      </c>
      <c r="D17" s="1">
        <v>1.0</v>
      </c>
      <c r="E17" s="1">
        <v>8.55495114808628</v>
      </c>
      <c r="F17" s="1">
        <v>7716551.27173873</v>
      </c>
      <c r="G17" s="1">
        <v>0.333333333333333</v>
      </c>
      <c r="H17" s="1">
        <v>0.0</v>
      </c>
      <c r="I17" s="3">
        <v>1.12555518595581E8</v>
      </c>
      <c r="J17" s="3">
        <v>1.28092139257344E8</v>
      </c>
      <c r="K17" s="1">
        <v>0.646038971285444</v>
      </c>
      <c r="L17" s="1">
        <v>0.0</v>
      </c>
      <c r="M17" s="1">
        <v>0.265531153695888</v>
      </c>
      <c r="N17" s="1">
        <v>0.169898044426135</v>
      </c>
      <c r="O17" s="1">
        <v>0.0</v>
      </c>
      <c r="P17" s="1">
        <v>0.0</v>
      </c>
      <c r="Q17" s="1">
        <v>0.666666666666666</v>
      </c>
      <c r="R17" s="1">
        <v>0.0</v>
      </c>
      <c r="S17" s="3">
        <v>9.75370458985383E7</v>
      </c>
      <c r="T17" s="3">
        <v>1.11000600616122E8</v>
      </c>
      <c r="V17" s="4">
        <f t="shared" si="1"/>
        <v>-0.3333333333</v>
      </c>
      <c r="W17" s="4">
        <f t="shared" si="2"/>
        <v>-1</v>
      </c>
      <c r="X17" s="4">
        <f t="shared" si="3"/>
        <v>0.3333333333</v>
      </c>
      <c r="Y17" s="4">
        <f t="shared" si="4"/>
        <v>15.5</v>
      </c>
      <c r="Z17" s="4">
        <f t="shared" si="5"/>
        <v>-15.5</v>
      </c>
      <c r="AA17" s="4">
        <f t="shared" si="6"/>
        <v>3.5</v>
      </c>
      <c r="AB17" s="4">
        <f t="shared" si="7"/>
        <v>51</v>
      </c>
      <c r="AC17" s="4">
        <f t="shared" si="8"/>
        <v>58</v>
      </c>
      <c r="AD17" s="4">
        <f t="shared" si="9"/>
        <v>8.5</v>
      </c>
      <c r="AE17" s="4">
        <f t="shared" si="10"/>
        <v>15.5</v>
      </c>
      <c r="AF17" s="4">
        <f t="shared" si="11"/>
        <v>45.5</v>
      </c>
    </row>
    <row r="18">
      <c r="A18" s="1">
        <v>0.453615903327239</v>
      </c>
      <c r="B18" s="1">
        <v>2.33786984363426</v>
      </c>
      <c r="C18" s="1">
        <v>0.291403450505708</v>
      </c>
      <c r="D18" s="1">
        <v>0.411773778274025</v>
      </c>
      <c r="E18" s="1">
        <v>9.00977105778268</v>
      </c>
      <c r="F18" s="3">
        <v>6.36842295555574E7</v>
      </c>
      <c r="G18" s="1">
        <v>0.666666666666666</v>
      </c>
      <c r="H18" s="1">
        <v>0.0</v>
      </c>
      <c r="I18" s="3">
        <v>2.49243648243785E8</v>
      </c>
      <c r="J18" s="3">
        <v>3.03926205229862E8</v>
      </c>
      <c r="K18" s="1">
        <v>0.0103286078619944</v>
      </c>
      <c r="L18" s="1">
        <v>0.343463497921605</v>
      </c>
      <c r="M18" s="1">
        <v>0.477968953643737</v>
      </c>
      <c r="N18" s="1">
        <v>0.679961460994813</v>
      </c>
      <c r="O18" s="1">
        <v>0.829424407610136</v>
      </c>
      <c r="P18" s="3">
        <v>9.02143805783167E7</v>
      </c>
      <c r="Q18" s="1">
        <v>0.333333333333333</v>
      </c>
      <c r="R18" s="1">
        <v>0.0</v>
      </c>
      <c r="S18" s="3">
        <v>2.17676816891861E8</v>
      </c>
      <c r="T18" s="3">
        <v>2.65433651633029E8</v>
      </c>
      <c r="V18" s="4">
        <f t="shared" si="1"/>
        <v>0.3333333333</v>
      </c>
      <c r="W18" s="4">
        <f t="shared" si="2"/>
        <v>1</v>
      </c>
      <c r="X18" s="4">
        <f t="shared" si="3"/>
        <v>0.3333333333</v>
      </c>
      <c r="Y18" s="4">
        <f t="shared" si="4"/>
        <v>15.5</v>
      </c>
      <c r="Z18" s="4">
        <f t="shared" si="5"/>
        <v>15.5</v>
      </c>
      <c r="AA18" s="4">
        <f t="shared" si="6"/>
        <v>34</v>
      </c>
      <c r="AB18" s="4">
        <f t="shared" si="7"/>
        <v>7</v>
      </c>
      <c r="AC18" s="4">
        <f t="shared" si="8"/>
        <v>60</v>
      </c>
      <c r="AD18" s="4">
        <f t="shared" si="9"/>
        <v>50</v>
      </c>
      <c r="AE18" s="4">
        <f t="shared" si="10"/>
        <v>45.5</v>
      </c>
      <c r="AF18" s="4">
        <f t="shared" si="11"/>
        <v>15.5</v>
      </c>
    </row>
    <row r="19">
      <c r="A19" s="1">
        <v>0.0</v>
      </c>
      <c r="B19" s="1">
        <v>1.89970736301932</v>
      </c>
      <c r="C19" s="1">
        <v>0.691148854538338</v>
      </c>
      <c r="D19" s="1">
        <v>1.0</v>
      </c>
      <c r="E19" s="1">
        <v>5.45850473021834</v>
      </c>
      <c r="F19" s="3">
        <v>2.29265102364657E7</v>
      </c>
      <c r="G19" s="1">
        <v>0.333333333333333</v>
      </c>
      <c r="H19" s="1">
        <v>0.0</v>
      </c>
      <c r="I19" s="3">
        <v>1.40216457218654E8</v>
      </c>
      <c r="J19" s="3">
        <v>1.71875156520524E8</v>
      </c>
      <c r="K19" s="1">
        <v>0.381914693894764</v>
      </c>
      <c r="L19" s="1">
        <v>0.387299863903984</v>
      </c>
      <c r="M19" s="1">
        <v>0.219744333747306</v>
      </c>
      <c r="N19" s="1">
        <v>0.330467784274863</v>
      </c>
      <c r="O19" s="1">
        <v>1.16189959171195</v>
      </c>
      <c r="P19" s="1">
        <v>4970611.27672967</v>
      </c>
      <c r="Q19" s="1">
        <v>0.666666666666666</v>
      </c>
      <c r="R19" s="1">
        <v>0.0</v>
      </c>
      <c r="S19" s="3">
        <v>1.40486400542278E8</v>
      </c>
      <c r="T19" s="3">
        <v>1.72206222837166E8</v>
      </c>
      <c r="V19" s="4">
        <f t="shared" si="1"/>
        <v>-0.3333333333</v>
      </c>
      <c r="W19" s="4">
        <f t="shared" si="2"/>
        <v>-1</v>
      </c>
      <c r="X19" s="4">
        <f t="shared" si="3"/>
        <v>0.3333333333</v>
      </c>
      <c r="Y19" s="4">
        <f t="shared" si="4"/>
        <v>15.5</v>
      </c>
      <c r="Z19" s="4">
        <f t="shared" si="5"/>
        <v>-15.5</v>
      </c>
      <c r="AA19" s="4">
        <f t="shared" si="6"/>
        <v>3.5</v>
      </c>
      <c r="AB19" s="4">
        <f t="shared" si="7"/>
        <v>27</v>
      </c>
      <c r="AC19" s="4">
        <f t="shared" si="8"/>
        <v>59</v>
      </c>
      <c r="AD19" s="4">
        <f t="shared" si="9"/>
        <v>54</v>
      </c>
      <c r="AE19" s="4">
        <f t="shared" si="10"/>
        <v>15.5</v>
      </c>
      <c r="AF19" s="4">
        <f t="shared" si="11"/>
        <v>45.5</v>
      </c>
    </row>
    <row r="20">
      <c r="A20" s="1">
        <v>0.548814470515507</v>
      </c>
      <c r="B20" s="1">
        <v>0.0</v>
      </c>
      <c r="C20" s="1">
        <v>0.034980280748401</v>
      </c>
      <c r="D20" s="1">
        <v>0.140245050757638</v>
      </c>
      <c r="E20" s="1">
        <v>0.0</v>
      </c>
      <c r="F20" s="1">
        <v>8423998.9875018</v>
      </c>
      <c r="G20" s="1">
        <v>0.75</v>
      </c>
      <c r="H20" s="1">
        <v>0.0</v>
      </c>
      <c r="I20" s="3">
        <v>1.00581182387032E8</v>
      </c>
      <c r="J20" s="3">
        <v>1.18484247701989E8</v>
      </c>
      <c r="K20" s="1">
        <v>0.494906873103429</v>
      </c>
      <c r="L20" s="1">
        <v>0.11928321029818</v>
      </c>
      <c r="M20" s="1">
        <v>0.146350401762069</v>
      </c>
      <c r="N20" s="1">
        <v>0.190243505086228</v>
      </c>
      <c r="O20" s="1">
        <v>0.525442180718079</v>
      </c>
      <c r="P20" s="1">
        <v>5188807.88043852</v>
      </c>
      <c r="Q20" s="1">
        <v>0.25</v>
      </c>
      <c r="R20" s="1">
        <v>0.0</v>
      </c>
      <c r="S20" s="3">
        <v>1.10732462659781E8</v>
      </c>
      <c r="T20" s="3">
        <v>1.30442546248749E8</v>
      </c>
      <c r="V20" s="4">
        <f t="shared" si="1"/>
        <v>0.5</v>
      </c>
      <c r="W20" s="4">
        <f t="shared" si="2"/>
        <v>1</v>
      </c>
      <c r="X20" s="4">
        <f t="shared" si="3"/>
        <v>0.5</v>
      </c>
      <c r="Y20" s="4">
        <f t="shared" si="4"/>
        <v>22</v>
      </c>
      <c r="Z20" s="4">
        <f t="shared" si="5"/>
        <v>22</v>
      </c>
      <c r="AA20" s="4">
        <f t="shared" si="6"/>
        <v>42</v>
      </c>
      <c r="AB20" s="4">
        <f t="shared" si="7"/>
        <v>38</v>
      </c>
      <c r="AC20" s="4">
        <f t="shared" si="8"/>
        <v>8.5</v>
      </c>
      <c r="AD20" s="4">
        <f t="shared" si="9"/>
        <v>37</v>
      </c>
      <c r="AE20" s="4">
        <f t="shared" si="10"/>
        <v>52</v>
      </c>
      <c r="AF20" s="4">
        <f t="shared" si="11"/>
        <v>9</v>
      </c>
    </row>
    <row r="21">
      <c r="A21" s="1">
        <v>0.432099528012313</v>
      </c>
      <c r="B21" s="1">
        <v>0.183683906629265</v>
      </c>
      <c r="C21" s="1">
        <v>0.174107673360098</v>
      </c>
      <c r="D21" s="1">
        <v>0.378997676407399</v>
      </c>
      <c r="E21" s="1">
        <v>0.734735626517061</v>
      </c>
      <c r="F21" s="3">
        <v>1.01006133629515E7</v>
      </c>
      <c r="G21" s="1">
        <v>0.5</v>
      </c>
      <c r="H21" s="1">
        <v>0.0</v>
      </c>
      <c r="I21" s="3">
        <v>1.25319741680098E8</v>
      </c>
      <c r="J21" s="3">
        <v>1.53387740326186E8</v>
      </c>
      <c r="K21" s="1">
        <v>0.300847397921741</v>
      </c>
      <c r="L21" s="1">
        <v>0.128987220958593</v>
      </c>
      <c r="M21" s="1">
        <v>0.164386625278106</v>
      </c>
      <c r="N21" s="1">
        <v>0.461429869853609</v>
      </c>
      <c r="O21" s="1">
        <v>0.515948883834373</v>
      </c>
      <c r="P21" s="3">
        <v>2.69551503195589E7</v>
      </c>
      <c r="Q21" s="1">
        <v>0.5</v>
      </c>
      <c r="R21" s="1">
        <v>0.0</v>
      </c>
      <c r="S21" s="3">
        <v>1.14724579506493E8</v>
      </c>
      <c r="T21" s="3">
        <v>1.40419493702441E8</v>
      </c>
      <c r="V21" s="4">
        <f t="shared" si="1"/>
        <v>0</v>
      </c>
      <c r="W21" s="4">
        <f t="shared" si="2"/>
        <v>-1</v>
      </c>
      <c r="X21" s="4">
        <f t="shared" si="3"/>
        <v>0</v>
      </c>
      <c r="Y21" s="4">
        <f t="shared" si="4"/>
        <v>4</v>
      </c>
      <c r="Z21" s="4">
        <f t="shared" si="5"/>
        <v>-4</v>
      </c>
      <c r="AA21" s="4">
        <f t="shared" si="6"/>
        <v>32</v>
      </c>
      <c r="AB21" s="4">
        <f t="shared" si="7"/>
        <v>21</v>
      </c>
      <c r="AC21" s="4">
        <f t="shared" si="8"/>
        <v>41</v>
      </c>
      <c r="AD21" s="4">
        <f t="shared" si="9"/>
        <v>38</v>
      </c>
      <c r="AE21" s="4">
        <f t="shared" si="10"/>
        <v>30.5</v>
      </c>
      <c r="AF21" s="4">
        <f t="shared" si="11"/>
        <v>30.5</v>
      </c>
    </row>
    <row r="22">
      <c r="A22" s="1">
        <v>0.243527513443533</v>
      </c>
      <c r="B22" s="1">
        <v>0.301080494467657</v>
      </c>
      <c r="C22" s="1">
        <v>0.389835180221378</v>
      </c>
      <c r="D22" s="1">
        <v>0.712693076699392</v>
      </c>
      <c r="E22" s="1">
        <v>0.903241483402971</v>
      </c>
      <c r="F22" s="3">
        <v>4.04636742982686E7</v>
      </c>
      <c r="G22" s="1">
        <v>0.333333333333333</v>
      </c>
      <c r="H22" s="1">
        <v>0.0</v>
      </c>
      <c r="I22" s="3">
        <v>5.64771442390305E8</v>
      </c>
      <c r="J22" s="3">
        <v>7.17161503290527E8</v>
      </c>
      <c r="K22" s="1">
        <v>0.316089791892535</v>
      </c>
      <c r="L22" s="1">
        <v>0.020985774087463</v>
      </c>
      <c r="M22" s="1">
        <v>0.0227043272543655</v>
      </c>
      <c r="N22" s="1">
        <v>0.0577225180922876</v>
      </c>
      <c r="O22" s="1">
        <v>0.112743381566865</v>
      </c>
      <c r="P22" s="3">
        <v>5.10279943328439E7</v>
      </c>
      <c r="Q22" s="1">
        <v>0.666666666666666</v>
      </c>
      <c r="R22" s="1">
        <v>0.0</v>
      </c>
      <c r="S22" s="3">
        <v>4.44912825624845E8</v>
      </c>
      <c r="T22" s="3">
        <v>5.64961484216585E8</v>
      </c>
      <c r="V22" s="4">
        <f t="shared" si="1"/>
        <v>-0.3333333333</v>
      </c>
      <c r="W22" s="4">
        <f t="shared" si="2"/>
        <v>-1</v>
      </c>
      <c r="X22" s="4">
        <f t="shared" si="3"/>
        <v>0.3333333333</v>
      </c>
      <c r="Y22" s="4">
        <f t="shared" si="4"/>
        <v>15.5</v>
      </c>
      <c r="Z22" s="4">
        <f t="shared" si="5"/>
        <v>-15.5</v>
      </c>
      <c r="AA22" s="4">
        <f t="shared" si="6"/>
        <v>16</v>
      </c>
      <c r="AB22" s="4">
        <f t="shared" si="7"/>
        <v>22</v>
      </c>
      <c r="AC22" s="4">
        <f t="shared" si="8"/>
        <v>48</v>
      </c>
      <c r="AD22" s="4">
        <f t="shared" si="9"/>
        <v>19</v>
      </c>
      <c r="AE22" s="4">
        <f t="shared" si="10"/>
        <v>15.5</v>
      </c>
      <c r="AF22" s="4">
        <f t="shared" si="11"/>
        <v>45.5</v>
      </c>
    </row>
    <row r="23">
      <c r="A23" s="1">
        <v>0.0</v>
      </c>
      <c r="B23" s="1">
        <v>0.0</v>
      </c>
      <c r="C23" s="1">
        <v>0.160510938713457</v>
      </c>
      <c r="D23" s="1">
        <v>0.0543349469394485</v>
      </c>
      <c r="E23" s="1">
        <v>0.0</v>
      </c>
      <c r="F23" s="1">
        <v>0.0</v>
      </c>
      <c r="G23" s="1">
        <v>0.666666666666666</v>
      </c>
      <c r="H23" s="1">
        <v>0.0</v>
      </c>
      <c r="I23" s="3">
        <v>4.09417157664606E8</v>
      </c>
      <c r="J23" s="3">
        <v>5.61724865455667E8</v>
      </c>
      <c r="K23" s="1">
        <v>0.0283379847878507</v>
      </c>
      <c r="L23" s="1">
        <v>0.898350382131729</v>
      </c>
      <c r="M23" s="1">
        <v>0.455878777612898</v>
      </c>
      <c r="N23" s="1">
        <v>0.803997503032872</v>
      </c>
      <c r="O23" s="1">
        <v>4.12727834054472</v>
      </c>
      <c r="P23" s="3">
        <v>3.39117010938301E7</v>
      </c>
      <c r="Q23" s="1">
        <v>0.333333333333333</v>
      </c>
      <c r="R23" s="1">
        <v>0.0</v>
      </c>
      <c r="S23" s="3">
        <v>4.4780101400028E8</v>
      </c>
      <c r="T23" s="3">
        <v>6.14387834070392E8</v>
      </c>
      <c r="V23" s="4">
        <f t="shared" si="1"/>
        <v>0.3333333333</v>
      </c>
      <c r="W23" s="4">
        <f t="shared" si="2"/>
        <v>1</v>
      </c>
      <c r="X23" s="4">
        <f t="shared" si="3"/>
        <v>0.3333333333</v>
      </c>
      <c r="Y23" s="4">
        <f t="shared" si="4"/>
        <v>15.5</v>
      </c>
      <c r="Z23" s="4">
        <f t="shared" si="5"/>
        <v>15.5</v>
      </c>
      <c r="AA23" s="4">
        <f t="shared" si="6"/>
        <v>3.5</v>
      </c>
      <c r="AB23" s="4">
        <f t="shared" si="7"/>
        <v>8</v>
      </c>
      <c r="AC23" s="4">
        <f t="shared" si="8"/>
        <v>8.5</v>
      </c>
      <c r="AD23" s="4">
        <f t="shared" si="9"/>
        <v>55</v>
      </c>
      <c r="AE23" s="4">
        <f t="shared" si="10"/>
        <v>45.5</v>
      </c>
      <c r="AF23" s="4">
        <f t="shared" si="11"/>
        <v>15.5</v>
      </c>
    </row>
    <row r="24">
      <c r="A24" s="1">
        <v>0.762751373358624</v>
      </c>
      <c r="B24" s="1">
        <v>0.0142358929709481</v>
      </c>
      <c r="C24" s="1">
        <v>0.108426623762042</v>
      </c>
      <c r="D24" s="1">
        <v>0.0526972052949857</v>
      </c>
      <c r="E24" s="1">
        <v>0.0569435718837925</v>
      </c>
      <c r="F24" s="1">
        <v>9987932.45109123</v>
      </c>
      <c r="G24" s="1">
        <v>0.6</v>
      </c>
      <c r="H24" s="1">
        <v>0.0</v>
      </c>
      <c r="I24" s="3">
        <v>1.50844349486003E8</v>
      </c>
      <c r="J24" s="3">
        <v>1.67202007261245E8</v>
      </c>
      <c r="K24" s="1">
        <v>0.72093608881781</v>
      </c>
      <c r="L24" s="1">
        <v>0.0729960932123915</v>
      </c>
      <c r="M24" s="1">
        <v>0.242858961742531</v>
      </c>
      <c r="N24" s="1">
        <v>0.172916210156499</v>
      </c>
      <c r="O24" s="1">
        <v>0.213811020565392</v>
      </c>
      <c r="P24" s="3">
        <v>4.17943301475544E7</v>
      </c>
      <c r="Q24" s="1">
        <v>0.4</v>
      </c>
      <c r="R24" s="1">
        <v>0.0</v>
      </c>
      <c r="S24" s="3">
        <v>1.65961789317092E8</v>
      </c>
      <c r="T24" s="3">
        <v>1.83958852059289E8</v>
      </c>
      <c r="V24" s="4">
        <f t="shared" si="1"/>
        <v>0.2</v>
      </c>
      <c r="W24" s="4">
        <f t="shared" si="2"/>
        <v>1</v>
      </c>
      <c r="X24" s="4">
        <f t="shared" si="3"/>
        <v>0.2</v>
      </c>
      <c r="Y24" s="4">
        <f t="shared" si="4"/>
        <v>10.5</v>
      </c>
      <c r="Z24" s="4">
        <f t="shared" si="5"/>
        <v>10.5</v>
      </c>
      <c r="AA24" s="4">
        <f t="shared" si="6"/>
        <v>55</v>
      </c>
      <c r="AB24" s="4">
        <f t="shared" si="7"/>
        <v>54</v>
      </c>
      <c r="AC24" s="4">
        <f t="shared" si="8"/>
        <v>18</v>
      </c>
      <c r="AD24" s="4">
        <f t="shared" si="9"/>
        <v>31</v>
      </c>
      <c r="AE24" s="4">
        <f t="shared" si="10"/>
        <v>40.5</v>
      </c>
      <c r="AF24" s="4">
        <f t="shared" si="11"/>
        <v>20.5</v>
      </c>
    </row>
    <row r="25">
      <c r="A25" s="1">
        <v>0.419896528820003</v>
      </c>
      <c r="B25" s="1">
        <v>0.0</v>
      </c>
      <c r="C25" s="1">
        <v>0.18766612996536</v>
      </c>
      <c r="D25" s="1">
        <v>0.369302583440819</v>
      </c>
      <c r="E25" s="1">
        <v>0.0</v>
      </c>
      <c r="F25" s="1">
        <v>3577309.920448</v>
      </c>
      <c r="G25" s="1">
        <v>0.5</v>
      </c>
      <c r="H25" s="1">
        <v>0.0</v>
      </c>
      <c r="I25" s="3">
        <v>3.10343129557471E8</v>
      </c>
      <c r="J25" s="3">
        <v>3.60458512049543E8</v>
      </c>
      <c r="K25" s="1">
        <v>0.510834674447214</v>
      </c>
      <c r="L25" s="1">
        <v>0.166038421071076</v>
      </c>
      <c r="M25" s="1">
        <v>0.124517144552753</v>
      </c>
      <c r="N25" s="1">
        <v>0.267690697768182</v>
      </c>
      <c r="O25" s="1">
        <v>0.772953949988068</v>
      </c>
      <c r="P25" s="3">
        <v>3.60266993442262E7</v>
      </c>
      <c r="Q25" s="1">
        <v>0.5</v>
      </c>
      <c r="R25" s="1">
        <v>0.0</v>
      </c>
      <c r="S25" s="3">
        <v>2.83451345608771E8</v>
      </c>
      <c r="T25" s="3">
        <v>3.29224001430518E8</v>
      </c>
      <c r="V25" s="4">
        <f t="shared" si="1"/>
        <v>0</v>
      </c>
      <c r="W25" s="4">
        <f t="shared" si="2"/>
        <v>-1</v>
      </c>
      <c r="X25" s="4">
        <f t="shared" si="3"/>
        <v>0</v>
      </c>
      <c r="Y25" s="4">
        <f t="shared" si="4"/>
        <v>4</v>
      </c>
      <c r="Z25" s="4">
        <f t="shared" si="5"/>
        <v>-4</v>
      </c>
      <c r="AA25" s="4">
        <f t="shared" si="6"/>
        <v>31</v>
      </c>
      <c r="AB25" s="4">
        <f t="shared" si="7"/>
        <v>40</v>
      </c>
      <c r="AC25" s="4">
        <f t="shared" si="8"/>
        <v>8.5</v>
      </c>
      <c r="AD25" s="4">
        <f t="shared" si="9"/>
        <v>40</v>
      </c>
      <c r="AE25" s="4">
        <f t="shared" si="10"/>
        <v>30.5</v>
      </c>
      <c r="AF25" s="4">
        <f t="shared" si="11"/>
        <v>30.5</v>
      </c>
    </row>
    <row r="26">
      <c r="A26" s="1">
        <v>0.583598472719293</v>
      </c>
      <c r="B26" s="1">
        <v>0.275021936159642</v>
      </c>
      <c r="C26" s="1">
        <v>0.224044648995688</v>
      </c>
      <c r="D26" s="1">
        <v>0.33341356941383</v>
      </c>
      <c r="E26" s="1">
        <v>1.24278991490187</v>
      </c>
      <c r="F26" s="1">
        <v>3376602.89668986</v>
      </c>
      <c r="G26" s="1">
        <v>0.5</v>
      </c>
      <c r="H26" s="1">
        <v>0.0</v>
      </c>
      <c r="I26" s="3">
        <v>9.68013660240979E7</v>
      </c>
      <c r="J26" s="3">
        <v>1.03320793854365E8</v>
      </c>
      <c r="K26" s="1">
        <v>0.79698615291154</v>
      </c>
      <c r="L26" s="1">
        <v>0.0587613806331652</v>
      </c>
      <c r="M26" s="1">
        <v>0.313992310126704</v>
      </c>
      <c r="N26" s="1">
        <v>0.070060840733188</v>
      </c>
      <c r="O26" s="1">
        <v>0.176284141899495</v>
      </c>
      <c r="P26" s="3">
        <v>1.70739063253475E7</v>
      </c>
      <c r="Q26" s="1">
        <v>0.5</v>
      </c>
      <c r="R26" s="1">
        <v>0.0</v>
      </c>
      <c r="S26" s="3">
        <v>9.82559455634901E7</v>
      </c>
      <c r="T26" s="3">
        <v>1.04873365596032E8</v>
      </c>
      <c r="V26" s="4">
        <f t="shared" si="1"/>
        <v>0</v>
      </c>
      <c r="W26" s="4">
        <f t="shared" si="2"/>
        <v>-1</v>
      </c>
      <c r="X26" s="4">
        <f t="shared" si="3"/>
        <v>0</v>
      </c>
      <c r="Y26" s="4">
        <f t="shared" si="4"/>
        <v>4</v>
      </c>
      <c r="Z26" s="4">
        <f t="shared" si="5"/>
        <v>-4</v>
      </c>
      <c r="AA26" s="4">
        <f t="shared" si="6"/>
        <v>43</v>
      </c>
      <c r="AB26" s="4">
        <f t="shared" si="7"/>
        <v>57</v>
      </c>
      <c r="AC26" s="4">
        <f t="shared" si="8"/>
        <v>47</v>
      </c>
      <c r="AD26" s="4">
        <f t="shared" si="9"/>
        <v>26</v>
      </c>
      <c r="AE26" s="4">
        <f t="shared" si="10"/>
        <v>30.5</v>
      </c>
      <c r="AF26" s="4">
        <f t="shared" si="11"/>
        <v>30.5</v>
      </c>
    </row>
    <row r="27">
      <c r="A27" s="1">
        <v>0.342612537846865</v>
      </c>
      <c r="B27" s="1">
        <v>0.0</v>
      </c>
      <c r="C27" s="1">
        <v>0.079910657028255</v>
      </c>
      <c r="D27" s="1">
        <v>0.0566032917775014</v>
      </c>
      <c r="E27" s="1">
        <v>0.0</v>
      </c>
      <c r="F27" s="3">
        <v>4.11514684639759E7</v>
      </c>
      <c r="G27" s="1">
        <v>0.75</v>
      </c>
      <c r="H27" s="1">
        <v>0.0</v>
      </c>
      <c r="I27" s="3">
        <v>1.0351073194721E8</v>
      </c>
      <c r="J27" s="3">
        <v>1.29746964111947E8</v>
      </c>
      <c r="K27" s="1">
        <v>0.0</v>
      </c>
      <c r="L27" s="1">
        <v>0.243254014368165</v>
      </c>
      <c r="M27" s="1">
        <v>0.375642302742522</v>
      </c>
      <c r="N27" s="1">
        <v>0.636002082758841</v>
      </c>
      <c r="O27" s="1">
        <v>0.717899129804819</v>
      </c>
      <c r="P27" s="3">
        <v>4.0472074868898E7</v>
      </c>
      <c r="Q27" s="1">
        <v>0.25</v>
      </c>
      <c r="R27" s="1">
        <v>0.0</v>
      </c>
      <c r="S27" s="3">
        <v>1.00738839520012E8</v>
      </c>
      <c r="T27" s="3">
        <v>1.2627227788753E8</v>
      </c>
      <c r="V27" s="4">
        <f t="shared" si="1"/>
        <v>0.5</v>
      </c>
      <c r="W27" s="4">
        <f t="shared" si="2"/>
        <v>1</v>
      </c>
      <c r="X27" s="4">
        <f t="shared" si="3"/>
        <v>0.5</v>
      </c>
      <c r="Y27" s="4">
        <f t="shared" si="4"/>
        <v>22</v>
      </c>
      <c r="Z27" s="4">
        <f t="shared" si="5"/>
        <v>22</v>
      </c>
      <c r="AA27" s="4">
        <f t="shared" si="6"/>
        <v>25</v>
      </c>
      <c r="AB27" s="4">
        <f t="shared" si="7"/>
        <v>3.5</v>
      </c>
      <c r="AC27" s="4">
        <f t="shared" si="8"/>
        <v>8.5</v>
      </c>
      <c r="AD27" s="4">
        <f t="shared" si="9"/>
        <v>45</v>
      </c>
      <c r="AE27" s="4">
        <f t="shared" si="10"/>
        <v>52</v>
      </c>
      <c r="AF27" s="4">
        <f t="shared" si="11"/>
        <v>9</v>
      </c>
    </row>
    <row r="28">
      <c r="A28" s="1">
        <v>0.624031576975105</v>
      </c>
      <c r="B28" s="1">
        <v>0.0701144332368183</v>
      </c>
      <c r="C28" s="1">
        <v>0.168803795872897</v>
      </c>
      <c r="D28" s="1">
        <v>0.360509834186601</v>
      </c>
      <c r="E28" s="1">
        <v>0.210343299710455</v>
      </c>
      <c r="F28" s="3">
        <v>5.03351164532745E7</v>
      </c>
      <c r="G28" s="1">
        <v>0.5</v>
      </c>
      <c r="H28" s="1">
        <v>0.0</v>
      </c>
      <c r="I28" s="3">
        <v>2.5596761301259E8</v>
      </c>
      <c r="J28" s="3">
        <v>2.8576099801118E8</v>
      </c>
      <c r="K28" s="1">
        <v>0.538781099621931</v>
      </c>
      <c r="L28" s="1">
        <v>0.185362111221553</v>
      </c>
      <c r="M28" s="1">
        <v>0.274859143416315</v>
      </c>
      <c r="N28" s="1">
        <v>0.460766694106732</v>
      </c>
      <c r="O28" s="1">
        <v>0.556086333664661</v>
      </c>
      <c r="P28" s="1">
        <v>9516233.53241601</v>
      </c>
      <c r="Q28" s="1">
        <v>0.5</v>
      </c>
      <c r="R28" s="1">
        <v>0.0</v>
      </c>
      <c r="S28" s="3">
        <v>2.60362622233086E8</v>
      </c>
      <c r="T28" s="3">
        <v>2.90667611234405E8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4</v>
      </c>
      <c r="Z28" s="4">
        <f t="shared" si="5"/>
        <v>-4</v>
      </c>
      <c r="AA28" s="4">
        <f t="shared" si="6"/>
        <v>48</v>
      </c>
      <c r="AB28" s="4">
        <f t="shared" si="7"/>
        <v>41</v>
      </c>
      <c r="AC28" s="4">
        <f t="shared" si="8"/>
        <v>29</v>
      </c>
      <c r="AD28" s="4">
        <f t="shared" si="9"/>
        <v>43</v>
      </c>
      <c r="AE28" s="4">
        <f t="shared" si="10"/>
        <v>30.5</v>
      </c>
      <c r="AF28" s="4">
        <f t="shared" si="11"/>
        <v>30.5</v>
      </c>
    </row>
    <row r="29">
      <c r="A29" s="1">
        <v>0.710181581359243</v>
      </c>
      <c r="B29" s="1">
        <v>0.0245990420065425</v>
      </c>
      <c r="C29" s="1">
        <v>0.102394515492611</v>
      </c>
      <c r="D29" s="1">
        <v>0.0475178614829982</v>
      </c>
      <c r="E29" s="1">
        <v>0.106570126575883</v>
      </c>
      <c r="F29" s="1">
        <v>8435916.3173905</v>
      </c>
      <c r="G29" s="1">
        <v>0.5</v>
      </c>
      <c r="H29" s="1">
        <v>0.0</v>
      </c>
      <c r="I29" s="3">
        <v>6.1330291750671E7</v>
      </c>
      <c r="J29" s="3">
        <v>6.95615532175411E7</v>
      </c>
      <c r="K29" s="1">
        <v>0.669420353667043</v>
      </c>
      <c r="L29" s="1">
        <v>0.0367022090339307</v>
      </c>
      <c r="M29" s="1">
        <v>0.161771691280912</v>
      </c>
      <c r="N29" s="1">
        <v>0.217731785352335</v>
      </c>
      <c r="O29" s="1">
        <v>0.138158699501681</v>
      </c>
      <c r="P29" s="1">
        <v>8019518.46358952</v>
      </c>
      <c r="Q29" s="1">
        <v>0.5</v>
      </c>
      <c r="R29" s="1">
        <v>0.0</v>
      </c>
      <c r="S29" s="3">
        <v>6.95781757030082E7</v>
      </c>
      <c r="T29" s="3">
        <v>7.89164782136819E7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4</v>
      </c>
      <c r="Z29" s="4">
        <f t="shared" si="5"/>
        <v>-4</v>
      </c>
      <c r="AA29" s="4">
        <f t="shared" si="6"/>
        <v>53</v>
      </c>
      <c r="AB29" s="4">
        <f t="shared" si="7"/>
        <v>52</v>
      </c>
      <c r="AC29" s="4">
        <f t="shared" si="8"/>
        <v>20</v>
      </c>
      <c r="AD29" s="4">
        <f t="shared" si="9"/>
        <v>23</v>
      </c>
      <c r="AE29" s="4">
        <f t="shared" si="10"/>
        <v>30.5</v>
      </c>
      <c r="AF29" s="4">
        <f t="shared" si="11"/>
        <v>30.5</v>
      </c>
    </row>
    <row r="30">
      <c r="A30" s="1">
        <v>0.0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1.0</v>
      </c>
      <c r="H30" s="1">
        <v>0.0</v>
      </c>
      <c r="I30" s="3">
        <v>3.9797473889546E7</v>
      </c>
      <c r="J30" s="3">
        <v>5.51398294550921E7</v>
      </c>
      <c r="K30" s="1">
        <v>0.0</v>
      </c>
      <c r="L30" s="1">
        <v>1.4732662798338</v>
      </c>
      <c r="M30" s="1">
        <v>1.48032414361105</v>
      </c>
      <c r="N30" s="1">
        <v>1.53370458157471</v>
      </c>
      <c r="O30" s="1">
        <v>3.82168828921532</v>
      </c>
      <c r="P30" s="1">
        <v>7130922.02449971</v>
      </c>
      <c r="Q30" s="1">
        <v>0.0</v>
      </c>
      <c r="R30" s="1">
        <v>0.0</v>
      </c>
      <c r="S30" s="3">
        <v>5.18455188867353E7</v>
      </c>
      <c r="T30" s="3">
        <v>7.18327289423738E7</v>
      </c>
      <c r="V30" s="4">
        <f t="shared" si="1"/>
        <v>1</v>
      </c>
      <c r="W30" s="4">
        <f t="shared" si="2"/>
        <v>1</v>
      </c>
      <c r="X30" s="4">
        <f t="shared" si="3"/>
        <v>1</v>
      </c>
      <c r="Y30" s="4">
        <f t="shared" si="4"/>
        <v>29.5</v>
      </c>
      <c r="Z30" s="4">
        <f t="shared" si="5"/>
        <v>29.5</v>
      </c>
      <c r="AA30" s="4">
        <f t="shared" si="6"/>
        <v>3.5</v>
      </c>
      <c r="AB30" s="4">
        <f t="shared" si="7"/>
        <v>3.5</v>
      </c>
      <c r="AC30" s="4">
        <f t="shared" si="8"/>
        <v>8.5</v>
      </c>
      <c r="AD30" s="4">
        <f t="shared" si="9"/>
        <v>57</v>
      </c>
      <c r="AE30" s="4">
        <f t="shared" si="10"/>
        <v>59.5</v>
      </c>
      <c r="AF30" s="4">
        <f t="shared" si="11"/>
        <v>1.5</v>
      </c>
    </row>
    <row r="31">
      <c r="A31" s="1">
        <v>0.603933086817317</v>
      </c>
      <c r="B31" s="1">
        <v>0.0844110345527836</v>
      </c>
      <c r="C31" s="1">
        <v>0.220053150764891</v>
      </c>
      <c r="D31" s="1">
        <v>0.238172889397923</v>
      </c>
      <c r="E31" s="1">
        <v>0.287404714333668</v>
      </c>
      <c r="F31" s="3">
        <v>1.11408505936526E7</v>
      </c>
      <c r="G31" s="1">
        <v>0.4</v>
      </c>
      <c r="H31" s="1">
        <v>0.0</v>
      </c>
      <c r="I31" s="3">
        <v>1.12240860510257E8</v>
      </c>
      <c r="J31" s="3">
        <v>1.31275241311717E8</v>
      </c>
      <c r="K31" s="1">
        <v>0.495943422054363</v>
      </c>
      <c r="L31" s="1">
        <v>0.071379123623187</v>
      </c>
      <c r="M31" s="1">
        <v>0.110929674621486</v>
      </c>
      <c r="N31" s="1">
        <v>0.288647799419674</v>
      </c>
      <c r="O31" s="1">
        <v>0.306567736907289</v>
      </c>
      <c r="P31" s="3">
        <v>1.30080811436209E7</v>
      </c>
      <c r="Q31" s="1">
        <v>0.6</v>
      </c>
      <c r="R31" s="1">
        <v>0.0</v>
      </c>
      <c r="S31" s="3">
        <v>9.57199948091512E7</v>
      </c>
      <c r="T31" s="3">
        <v>1.11952551637731E8</v>
      </c>
      <c r="V31" s="4">
        <f t="shared" si="1"/>
        <v>-0.2</v>
      </c>
      <c r="W31" s="4">
        <f t="shared" si="2"/>
        <v>-1</v>
      </c>
      <c r="X31" s="4">
        <f t="shared" si="3"/>
        <v>0.2</v>
      </c>
      <c r="Y31" s="4">
        <f t="shared" si="4"/>
        <v>10.5</v>
      </c>
      <c r="Z31" s="4">
        <f t="shared" si="5"/>
        <v>-10.5</v>
      </c>
      <c r="AA31" s="4">
        <f t="shared" si="6"/>
        <v>45</v>
      </c>
      <c r="AB31" s="4">
        <f t="shared" si="7"/>
        <v>39</v>
      </c>
      <c r="AC31" s="4">
        <f t="shared" si="8"/>
        <v>33</v>
      </c>
      <c r="AD31" s="4">
        <f t="shared" si="9"/>
        <v>30</v>
      </c>
      <c r="AE31" s="4">
        <f t="shared" si="10"/>
        <v>20.5</v>
      </c>
      <c r="AF31" s="4">
        <f t="shared" si="11"/>
        <v>40.5</v>
      </c>
    </row>
    <row r="32">
      <c r="A32">
        <f t="shared" ref="A32:T32" si="12">AVERAGE(A2:A31)</f>
        <v>0.3920266057</v>
      </c>
      <c r="B32">
        <f t="shared" si="12"/>
        <v>0.2751306447</v>
      </c>
      <c r="C32">
        <f t="shared" si="12"/>
        <v>0.2040933514</v>
      </c>
      <c r="D32">
        <f t="shared" si="12"/>
        <v>0.3081918781</v>
      </c>
      <c r="E32">
        <f t="shared" si="12"/>
        <v>1.081525694</v>
      </c>
      <c r="F32" s="5">
        <f t="shared" si="12"/>
        <v>16140752.18</v>
      </c>
      <c r="G32">
        <f t="shared" si="12"/>
        <v>0.5088095238</v>
      </c>
      <c r="H32">
        <f t="shared" si="12"/>
        <v>0</v>
      </c>
      <c r="I32" s="5">
        <f t="shared" si="12"/>
        <v>161037774</v>
      </c>
      <c r="J32" s="5">
        <f t="shared" si="12"/>
        <v>192891779.4</v>
      </c>
      <c r="K32">
        <f t="shared" si="12"/>
        <v>0.4167378442</v>
      </c>
      <c r="L32">
        <f t="shared" si="12"/>
        <v>0.2303553501</v>
      </c>
      <c r="M32">
        <f t="shared" si="12"/>
        <v>0.2292479084</v>
      </c>
      <c r="N32">
        <f t="shared" si="12"/>
        <v>0.3602443425</v>
      </c>
      <c r="O32">
        <f t="shared" si="12"/>
        <v>0.966179669</v>
      </c>
      <c r="P32" s="5">
        <f t="shared" si="12"/>
        <v>19365655.06</v>
      </c>
      <c r="Q32">
        <f t="shared" si="12"/>
        <v>0.4911904762</v>
      </c>
      <c r="R32">
        <f t="shared" si="12"/>
        <v>0</v>
      </c>
      <c r="S32" s="5">
        <f t="shared" si="12"/>
        <v>157263680.2</v>
      </c>
      <c r="T32" s="5">
        <f t="shared" si="12"/>
        <v>188577919.2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0.2609627007</v>
      </c>
      <c r="B33">
        <f t="shared" si="13"/>
        <v>0.5811318333</v>
      </c>
      <c r="C33">
        <f t="shared" si="13"/>
        <v>0.1708134856</v>
      </c>
      <c r="D33">
        <f t="shared" si="13"/>
        <v>0.2671822012</v>
      </c>
      <c r="E33">
        <f t="shared" si="13"/>
        <v>2.331520048</v>
      </c>
      <c r="F33">
        <f t="shared" si="13"/>
        <v>17704038.96</v>
      </c>
      <c r="G33">
        <f t="shared" si="13"/>
        <v>0.2304479196</v>
      </c>
      <c r="H33">
        <f t="shared" si="13"/>
        <v>0</v>
      </c>
      <c r="I33">
        <f t="shared" si="13"/>
        <v>131218359.6</v>
      </c>
      <c r="J33">
        <f t="shared" si="13"/>
        <v>162780464.9</v>
      </c>
      <c r="K33">
        <f t="shared" si="13"/>
        <v>0.2425079851</v>
      </c>
      <c r="L33">
        <f t="shared" si="13"/>
        <v>0.3593268727</v>
      </c>
      <c r="M33">
        <f t="shared" si="13"/>
        <v>0.2655502565</v>
      </c>
      <c r="N33">
        <f t="shared" si="13"/>
        <v>0.2882910069</v>
      </c>
      <c r="O33">
        <f t="shared" si="13"/>
        <v>1.447901176</v>
      </c>
      <c r="P33">
        <f t="shared" si="13"/>
        <v>19418384.16</v>
      </c>
      <c r="Q33">
        <f t="shared" si="13"/>
        <v>0.2304479196</v>
      </c>
      <c r="R33">
        <f t="shared" si="13"/>
        <v>0</v>
      </c>
      <c r="S33">
        <f t="shared" si="13"/>
        <v>116966058</v>
      </c>
      <c r="T33">
        <f t="shared" si="13"/>
        <v>146600474.6</v>
      </c>
      <c r="V33" s="2"/>
      <c r="W33" s="2"/>
      <c r="X33" s="2"/>
      <c r="Y33" s="2"/>
      <c r="Z33" s="6"/>
      <c r="AA33" s="6"/>
      <c r="AB33" s="6"/>
      <c r="AC33" s="6"/>
      <c r="AD33" s="6"/>
      <c r="AE33" s="6"/>
      <c r="AF33" s="6"/>
    </row>
    <row r="34">
      <c r="V34" s="2"/>
      <c r="W34" s="2"/>
      <c r="X34" s="2"/>
      <c r="Y34" s="2"/>
      <c r="Z34" s="4">
        <f>SUMif(Z2:Z31,"&gt;0",Z2:Z31)</f>
        <v>219</v>
      </c>
      <c r="AA34" s="4">
        <f>sum(AA2:AA31)</f>
        <v>882</v>
      </c>
      <c r="AB34" s="4">
        <f>SUM(AB2:AB31)</f>
        <v>948</v>
      </c>
      <c r="AC34" s="4">
        <f>sum(AC2:AC31)</f>
        <v>839.5</v>
      </c>
      <c r="AD34" s="4">
        <f>SUM(AD2:AD31)</f>
        <v>990.5</v>
      </c>
      <c r="AE34" s="4">
        <f>sum(AE2:AE31)</f>
        <v>916.5</v>
      </c>
      <c r="AF34" s="4">
        <f>SUM(AF2:AF31)</f>
        <v>913.5</v>
      </c>
    </row>
    <row r="35">
      <c r="V35" s="2"/>
      <c r="W35" s="2"/>
      <c r="X35" s="2"/>
      <c r="Y35" s="2"/>
      <c r="Z35" s="4">
        <f>sum(Z2:Z31)</f>
        <v>-27</v>
      </c>
      <c r="AA35" s="2" t="s">
        <v>31</v>
      </c>
      <c r="AB35" s="4">
        <f>(AA34/Z36-(Z36+1)/2)/Z36</f>
        <v>0.4633333333</v>
      </c>
      <c r="AC35" s="2" t="s">
        <v>32</v>
      </c>
      <c r="AD35" s="4">
        <f>(AC34/Z36-(Z36+1)/2)/Z36</f>
        <v>0.4161111111</v>
      </c>
      <c r="AE35" s="2" t="s">
        <v>33</v>
      </c>
      <c r="AF35" s="4">
        <f>(AE34/Z36-(Z36+1)/2)/Z36</f>
        <v>0.5016666667</v>
      </c>
    </row>
    <row r="36">
      <c r="V36" s="6"/>
      <c r="W36" s="6"/>
      <c r="X36" s="6"/>
      <c r="Y36" s="6"/>
      <c r="Z36" s="4">
        <v>30.0</v>
      </c>
      <c r="AA36" s="2" t="s">
        <v>34</v>
      </c>
      <c r="AB36" s="7">
        <f>(AB34/Z36-(Z36+1)/2)/Z36</f>
        <v>0.5366666667</v>
      </c>
      <c r="AC36" s="2" t="s">
        <v>35</v>
      </c>
      <c r="AD36" s="7">
        <f>(AD34/Z36-(Z36+1)/2)/Z36</f>
        <v>0.5838888889</v>
      </c>
      <c r="AE36" s="2" t="s">
        <v>36</v>
      </c>
      <c r="AF36" s="7">
        <f>(AF34/Z36-(Z36+1)/2)/Z36</f>
        <v>0.4983333333</v>
      </c>
    </row>
  </sheetData>
  <drawing r:id="rId1"/>
</worksheet>
</file>