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5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<sst xmlns="http://schemas.openxmlformats.org/spreadsheetml/2006/main" count="37" uniqueCount="37">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</sst>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1.20896859172351</v>
      </c>
      <c r="C2" s="1">
        <v>1.37352072728884</v>
      </c>
      <c r="D2" s="1">
        <v>1.68452707054446</v>
      </c>
      <c r="E2" s="1">
        <v>3.9845554085939</v>
      </c>
      <c r="F2" s="3">
        <v>3.85921158125383E7</v>
      </c>
      <c r="G2" s="1">
        <v>0.0</v>
      </c>
      <c r="H2" s="1">
        <v>0.0</v>
      </c>
      <c r="I2" s="3">
        <v>8.00227238536807E8</v>
      </c>
      <c r="J2" s="3">
        <v>1.10873256634979E9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3">
        <v>7.49622921021555E8</v>
      </c>
      <c r="T2" s="3">
        <v>1.03861903013583E9</v>
      </c>
      <c r="V2" s="4">
        <f t="shared" ref="V2:V31" si="1">G2-Q2</f>
        <v>-1</v>
      </c>
      <c r="W2" s="4">
        <f t="shared" ref="W2:W31" si="2">if(V2&gt;0,1,-1)</f>
        <v>-1</v>
      </c>
      <c r="X2" s="4">
        <f t="shared" ref="X2:X31" si="3">ABS(V2)</f>
        <v>1</v>
      </c>
      <c r="Y2" s="4">
        <f t="shared" ref="Y2:Y31" si="4">RANK.AVG(X2,$X$2:$X$31,1)</f>
        <v>24</v>
      </c>
      <c r="Z2" s="4">
        <f t="shared" ref="Z2:Z31" si="5">Y2*W2</f>
        <v>-24</v>
      </c>
      <c r="AA2" s="4">
        <f t="shared" ref="AA2:AA31" si="6">RANK.AVG(A2,{$A$2:$A$31,$K$2:$K$31},1)</f>
        <v>14.5</v>
      </c>
      <c r="AB2" s="4">
        <f t="shared" ref="AB2:AB31" si="7">RANK.AVG(K2,{$A$2:$A$31,$K$2:$K$31},1)</f>
        <v>14.5</v>
      </c>
      <c r="AC2" s="4">
        <f t="shared" ref="AC2:AC31" si="8">RANK.AVG(B2,{$B$2:$B$31,$L$2:$L$31},1)</f>
        <v>50</v>
      </c>
      <c r="AD2" s="4">
        <f t="shared" ref="AD2:AD31" si="9">RANK.AVG(L2,{$B$2:$B$31,$L$2:$L$31},1)</f>
        <v>15</v>
      </c>
      <c r="AE2" s="4">
        <f t="shared" ref="AE2:AE31" si="10">RANK.AVG(G2,{$G$2:$G$31,$Q$2:$Q$31},1)</f>
        <v>7</v>
      </c>
      <c r="AF2" s="4">
        <f t="shared" ref="AF2:AF31" si="11">RANK.AVG(Q2,{$G$2:$G$31,$Q$2:$Q$31},1)</f>
        <v>54</v>
      </c>
    </row>
    <row r="3">
      <c r="A3" s="1">
        <v>0.0</v>
      </c>
      <c r="B3" s="1">
        <v>2.62679690583912</v>
      </c>
      <c r="C3" s="1">
        <v>0.707106781186547</v>
      </c>
      <c r="D3" s="1">
        <v>1.0</v>
      </c>
      <c r="E3" s="1">
        <v>5.25359381167825</v>
      </c>
      <c r="F3" s="1">
        <v>0.0</v>
      </c>
      <c r="G3" s="1">
        <v>0.5</v>
      </c>
      <c r="H3" s="1">
        <v>0.0</v>
      </c>
      <c r="I3" s="3">
        <v>7.63934179004167E8</v>
      </c>
      <c r="J3" s="3">
        <v>1.05844818340703E9</v>
      </c>
      <c r="K3" s="1">
        <v>0.0</v>
      </c>
      <c r="L3" s="1">
        <v>0.0</v>
      </c>
      <c r="M3" s="1">
        <v>0.707106781186547</v>
      </c>
      <c r="N3" s="1">
        <v>1.0</v>
      </c>
      <c r="O3" s="1">
        <v>0.0</v>
      </c>
      <c r="P3" s="1">
        <v>0.0</v>
      </c>
      <c r="Q3" s="1">
        <v>0.5</v>
      </c>
      <c r="R3" s="1">
        <v>0.0</v>
      </c>
      <c r="S3" s="3">
        <v>7.50249817114439E8</v>
      </c>
      <c r="T3" s="3">
        <v>1.03948770586876E9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1.5</v>
      </c>
      <c r="Z3" s="4">
        <f t="shared" si="5"/>
        <v>-1.5</v>
      </c>
      <c r="AA3" s="4">
        <f t="shared" si="6"/>
        <v>14.5</v>
      </c>
      <c r="AB3" s="4">
        <f t="shared" si="7"/>
        <v>14.5</v>
      </c>
      <c r="AC3" s="4">
        <f t="shared" si="8"/>
        <v>54</v>
      </c>
      <c r="AD3" s="4">
        <f t="shared" si="9"/>
        <v>15</v>
      </c>
      <c r="AE3" s="4">
        <f t="shared" si="10"/>
        <v>30.5</v>
      </c>
      <c r="AF3" s="4">
        <f t="shared" si="11"/>
        <v>30.5</v>
      </c>
    </row>
    <row r="4">
      <c r="A4" s="1">
        <v>0.367259082055115</v>
      </c>
      <c r="B4" s="1">
        <v>0.0</v>
      </c>
      <c r="C4" s="1">
        <v>0.13499797692581</v>
      </c>
      <c r="D4" s="1">
        <v>0.270847126920829</v>
      </c>
      <c r="E4" s="1">
        <v>0.0</v>
      </c>
      <c r="F4" s="3">
        <v>3.51893743420756E7</v>
      </c>
      <c r="G4" s="1">
        <v>0.6</v>
      </c>
      <c r="H4" s="1">
        <v>0.0</v>
      </c>
      <c r="I4" s="3">
        <v>2.03273881771938E9</v>
      </c>
      <c r="J4" s="3">
        <v>2.49760904625451E9</v>
      </c>
      <c r="K4" s="1">
        <v>0.422186846915148</v>
      </c>
      <c r="L4" s="1">
        <v>0.0539158921226556</v>
      </c>
      <c r="M4" s="1">
        <v>0.167347512199403</v>
      </c>
      <c r="N4" s="1">
        <v>0.310417332155127</v>
      </c>
      <c r="O4" s="1">
        <v>0.161747676367966</v>
      </c>
      <c r="P4" s="3">
        <v>6.74116992991976E7</v>
      </c>
      <c r="Q4" s="1">
        <v>0.4</v>
      </c>
      <c r="R4" s="1">
        <v>0.0</v>
      </c>
      <c r="S4" s="3">
        <v>2.2103289821354E9</v>
      </c>
      <c r="T4" s="3">
        <v>2.71581340205255E9</v>
      </c>
      <c r="V4" s="4">
        <f t="shared" si="1"/>
        <v>0.2</v>
      </c>
      <c r="W4" s="4">
        <f t="shared" si="2"/>
        <v>1</v>
      </c>
      <c r="X4" s="4">
        <f t="shared" si="3"/>
        <v>0.2</v>
      </c>
      <c r="Y4" s="4">
        <f t="shared" si="4"/>
        <v>3.5</v>
      </c>
      <c r="Z4" s="4">
        <f t="shared" si="5"/>
        <v>3.5</v>
      </c>
      <c r="AA4" s="4">
        <f t="shared" si="6"/>
        <v>44</v>
      </c>
      <c r="AB4" s="4">
        <f t="shared" si="7"/>
        <v>47</v>
      </c>
      <c r="AC4" s="4">
        <f t="shared" si="8"/>
        <v>15</v>
      </c>
      <c r="AD4" s="4">
        <f t="shared" si="9"/>
        <v>30</v>
      </c>
      <c r="AE4" s="4">
        <f t="shared" si="10"/>
        <v>33.5</v>
      </c>
      <c r="AF4" s="4">
        <f t="shared" si="11"/>
        <v>27.5</v>
      </c>
    </row>
    <row r="5">
      <c r="A5" s="1">
        <v>0.449497271933827</v>
      </c>
      <c r="B5" s="1">
        <v>0.0</v>
      </c>
      <c r="C5" s="1">
        <v>0.166827741979182</v>
      </c>
      <c r="D5" s="1">
        <v>0.297666984361557</v>
      </c>
      <c r="E5" s="1">
        <v>0.0</v>
      </c>
      <c r="F5" s="3">
        <v>5.78262344879846E7</v>
      </c>
      <c r="G5" s="1">
        <v>0.75</v>
      </c>
      <c r="H5" s="1">
        <v>0.0</v>
      </c>
      <c r="I5" s="3">
        <v>2.19689213392992E9</v>
      </c>
      <c r="J5" s="3">
        <v>2.65001819585665E9</v>
      </c>
      <c r="K5" s="1">
        <v>0.0678132954962603</v>
      </c>
      <c r="L5" s="1">
        <v>0.22451690249512</v>
      </c>
      <c r="M5" s="1">
        <v>0.308849992770154</v>
      </c>
      <c r="N5" s="1">
        <v>0.577748541659724</v>
      </c>
      <c r="O5" s="1">
        <v>0.814949713377311</v>
      </c>
      <c r="P5" s="3">
        <v>3.20756058583222E7</v>
      </c>
      <c r="Q5" s="1">
        <v>0.25</v>
      </c>
      <c r="R5" s="1">
        <v>0.0</v>
      </c>
      <c r="S5" s="3">
        <v>2.14659191083372E9</v>
      </c>
      <c r="T5" s="3">
        <v>2.58934161309202E9</v>
      </c>
      <c r="V5" s="4">
        <f t="shared" si="1"/>
        <v>0.5</v>
      </c>
      <c r="W5" s="4">
        <f t="shared" si="2"/>
        <v>1</v>
      </c>
      <c r="X5" s="4">
        <f t="shared" si="3"/>
        <v>0.5</v>
      </c>
      <c r="Y5" s="4">
        <f t="shared" si="4"/>
        <v>15.5</v>
      </c>
      <c r="Z5" s="4">
        <f t="shared" si="5"/>
        <v>15.5</v>
      </c>
      <c r="AA5" s="4">
        <f t="shared" si="6"/>
        <v>49</v>
      </c>
      <c r="AB5" s="4">
        <f t="shared" si="7"/>
        <v>34</v>
      </c>
      <c r="AC5" s="4">
        <f t="shared" si="8"/>
        <v>15</v>
      </c>
      <c r="AD5" s="4">
        <f t="shared" si="9"/>
        <v>35</v>
      </c>
      <c r="AE5" s="4">
        <f t="shared" si="10"/>
        <v>45.5</v>
      </c>
      <c r="AF5" s="4">
        <f t="shared" si="11"/>
        <v>15.5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0.0</v>
      </c>
      <c r="I6" s="3">
        <v>1.81438897586206E9</v>
      </c>
      <c r="J6" s="3">
        <v>2.51387623518381E9</v>
      </c>
      <c r="K6" s="1">
        <v>0.0</v>
      </c>
      <c r="L6" s="1">
        <v>7.58813612887079</v>
      </c>
      <c r="M6" s="1">
        <v>3.60004062875021</v>
      </c>
      <c r="N6" s="1">
        <v>3.74565921484125</v>
      </c>
      <c r="O6" s="1">
        <v>26.3518751443661</v>
      </c>
      <c r="P6" s="3">
        <v>1.69771226902663E8</v>
      </c>
      <c r="Q6" s="1">
        <v>0.0</v>
      </c>
      <c r="R6" s="1">
        <v>0.0</v>
      </c>
      <c r="S6" s="3">
        <v>2.23925914028129E9</v>
      </c>
      <c r="T6" s="3">
        <v>3.10254332807557E9</v>
      </c>
      <c r="V6" s="4">
        <f t="shared" si="1"/>
        <v>1</v>
      </c>
      <c r="W6" s="4">
        <f t="shared" si="2"/>
        <v>1</v>
      </c>
      <c r="X6" s="4">
        <f t="shared" si="3"/>
        <v>1</v>
      </c>
      <c r="Y6" s="4">
        <f t="shared" si="4"/>
        <v>24</v>
      </c>
      <c r="Z6" s="4">
        <f t="shared" si="5"/>
        <v>24</v>
      </c>
      <c r="AA6" s="4">
        <f t="shared" si="6"/>
        <v>14.5</v>
      </c>
      <c r="AB6" s="4">
        <f t="shared" si="7"/>
        <v>14.5</v>
      </c>
      <c r="AC6" s="4">
        <f t="shared" si="8"/>
        <v>15</v>
      </c>
      <c r="AD6" s="4">
        <f t="shared" si="9"/>
        <v>59</v>
      </c>
      <c r="AE6" s="4">
        <f t="shared" si="10"/>
        <v>54</v>
      </c>
      <c r="AF6" s="4">
        <f t="shared" si="11"/>
        <v>7</v>
      </c>
    </row>
    <row r="7">
      <c r="A7" s="1">
        <v>0.0</v>
      </c>
      <c r="B7" s="1">
        <v>0.0</v>
      </c>
      <c r="C7" s="1">
        <v>0.666577089546275</v>
      </c>
      <c r="D7" s="1">
        <v>1.0</v>
      </c>
      <c r="E7" s="1">
        <v>0.0</v>
      </c>
      <c r="F7" s="1">
        <v>0.0</v>
      </c>
      <c r="G7" s="1">
        <v>0.333333333333333</v>
      </c>
      <c r="H7" s="1">
        <v>0.0</v>
      </c>
      <c r="I7" s="3">
        <v>1.02074940907228E9</v>
      </c>
      <c r="J7" s="3">
        <v>1.29450292100839E9</v>
      </c>
      <c r="K7" s="1">
        <v>0.309594313421087</v>
      </c>
      <c r="L7" s="1">
        <v>0.49989273885673</v>
      </c>
      <c r="M7" s="1">
        <v>0.195172568755243</v>
      </c>
      <c r="N7" s="1">
        <v>0.345288149674329</v>
      </c>
      <c r="O7" s="1">
        <v>1.49967821657019</v>
      </c>
      <c r="P7" s="3">
        <v>8.09569567238652E7</v>
      </c>
      <c r="Q7" s="1">
        <v>0.666666666666666</v>
      </c>
      <c r="R7" s="1">
        <v>0.0</v>
      </c>
      <c r="S7" s="3">
        <v>9.70228026604948E8</v>
      </c>
      <c r="T7" s="3">
        <v>1.23043112658342E9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6.5</v>
      </c>
      <c r="Z7" s="4">
        <f t="shared" si="5"/>
        <v>-6.5</v>
      </c>
      <c r="AA7" s="4">
        <f t="shared" si="6"/>
        <v>14.5</v>
      </c>
      <c r="AB7" s="4">
        <f t="shared" si="7"/>
        <v>42</v>
      </c>
      <c r="AC7" s="4">
        <f t="shared" si="8"/>
        <v>15</v>
      </c>
      <c r="AD7" s="4">
        <f t="shared" si="9"/>
        <v>40</v>
      </c>
      <c r="AE7" s="4">
        <f t="shared" si="10"/>
        <v>22</v>
      </c>
      <c r="AF7" s="4">
        <f t="shared" si="11"/>
        <v>36.5</v>
      </c>
    </row>
    <row r="8">
      <c r="A8" s="1">
        <v>0.285953566708096</v>
      </c>
      <c r="B8" s="1">
        <v>0.0</v>
      </c>
      <c r="C8" s="1">
        <v>0.399377203959604</v>
      </c>
      <c r="D8" s="1">
        <v>0.704856691767458</v>
      </c>
      <c r="E8" s="1">
        <v>0.0</v>
      </c>
      <c r="F8" s="1">
        <v>0.0</v>
      </c>
      <c r="G8" s="1">
        <v>0.666666666666666</v>
      </c>
      <c r="H8" s="1">
        <v>0.0</v>
      </c>
      <c r="I8" s="3">
        <v>7.4447482304655E8</v>
      </c>
      <c r="J8" s="3">
        <v>9.74890631568886E8</v>
      </c>
      <c r="K8" s="1">
        <v>0.0</v>
      </c>
      <c r="L8" s="1">
        <v>0.706711303047365</v>
      </c>
      <c r="M8" s="1">
        <v>0.870518072657848</v>
      </c>
      <c r="N8" s="1">
        <v>1.0</v>
      </c>
      <c r="O8" s="1">
        <v>1.41342260609473</v>
      </c>
      <c r="P8" s="1">
        <v>0.0</v>
      </c>
      <c r="Q8" s="1">
        <v>0.333333333333333</v>
      </c>
      <c r="R8" s="1">
        <v>0.0</v>
      </c>
      <c r="S8" s="3">
        <v>7.08507777954999E8</v>
      </c>
      <c r="T8" s="3">
        <v>9.27791338866731E8</v>
      </c>
      <c r="V8" s="4">
        <f t="shared" si="1"/>
        <v>0.3333333333</v>
      </c>
      <c r="W8" s="4">
        <f t="shared" si="2"/>
        <v>1</v>
      </c>
      <c r="X8" s="4">
        <f t="shared" si="3"/>
        <v>0.3333333333</v>
      </c>
      <c r="Y8" s="4">
        <f t="shared" si="4"/>
        <v>6.5</v>
      </c>
      <c r="Z8" s="4">
        <f t="shared" si="5"/>
        <v>6.5</v>
      </c>
      <c r="AA8" s="4">
        <f t="shared" si="6"/>
        <v>41</v>
      </c>
      <c r="AB8" s="4">
        <f t="shared" si="7"/>
        <v>14.5</v>
      </c>
      <c r="AC8" s="4">
        <f t="shared" si="8"/>
        <v>15</v>
      </c>
      <c r="AD8" s="4">
        <f t="shared" si="9"/>
        <v>46</v>
      </c>
      <c r="AE8" s="4">
        <f t="shared" si="10"/>
        <v>36.5</v>
      </c>
      <c r="AF8" s="4">
        <f t="shared" si="11"/>
        <v>22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0.0</v>
      </c>
      <c r="I9" s="3">
        <v>7.52278224748631E8</v>
      </c>
      <c r="J9" s="3">
        <v>1.04229855465303E9</v>
      </c>
      <c r="K9" s="1">
        <v>0.0</v>
      </c>
      <c r="L9" s="1">
        <v>7.35606954088057</v>
      </c>
      <c r="M9" s="1">
        <v>13.3033436237826</v>
      </c>
      <c r="N9" s="1">
        <v>11.4368382743274</v>
      </c>
      <c r="O9" s="1">
        <v>20.4560953435347</v>
      </c>
      <c r="P9" s="3">
        <v>1.99393155270086E7</v>
      </c>
      <c r="Q9" s="1">
        <v>0.0</v>
      </c>
      <c r="R9" s="1">
        <v>0.0</v>
      </c>
      <c r="S9" s="3">
        <v>8.2728929709131E8</v>
      </c>
      <c r="T9" s="3">
        <v>1.14622700243583E9</v>
      </c>
      <c r="V9" s="4">
        <f t="shared" si="1"/>
        <v>1</v>
      </c>
      <c r="W9" s="4">
        <f t="shared" si="2"/>
        <v>1</v>
      </c>
      <c r="X9" s="4">
        <f t="shared" si="3"/>
        <v>1</v>
      </c>
      <c r="Y9" s="4">
        <f t="shared" si="4"/>
        <v>24</v>
      </c>
      <c r="Z9" s="4">
        <f t="shared" si="5"/>
        <v>24</v>
      </c>
      <c r="AA9" s="4">
        <f t="shared" si="6"/>
        <v>14.5</v>
      </c>
      <c r="AB9" s="4">
        <f t="shared" si="7"/>
        <v>14.5</v>
      </c>
      <c r="AC9" s="4">
        <f t="shared" si="8"/>
        <v>15</v>
      </c>
      <c r="AD9" s="4">
        <f t="shared" si="9"/>
        <v>58</v>
      </c>
      <c r="AE9" s="4">
        <f t="shared" si="10"/>
        <v>54</v>
      </c>
      <c r="AF9" s="4">
        <f t="shared" si="11"/>
        <v>7</v>
      </c>
    </row>
    <row r="10">
      <c r="A10" s="1">
        <v>0.333837085044414</v>
      </c>
      <c r="B10" s="1">
        <v>0.0</v>
      </c>
      <c r="C10" s="1">
        <v>0.0</v>
      </c>
      <c r="D10" s="1">
        <v>0.0</v>
      </c>
      <c r="E10" s="1">
        <v>0.0</v>
      </c>
      <c r="F10" s="3">
        <v>1.64426241595123E7</v>
      </c>
      <c r="G10" s="1">
        <v>1.0</v>
      </c>
      <c r="H10" s="1">
        <v>0.0</v>
      </c>
      <c r="I10" s="3">
        <v>7.40395113603968E8</v>
      </c>
      <c r="J10" s="3">
        <v>9.41713715261806E8</v>
      </c>
      <c r="K10" s="1">
        <v>0.0428944293322524</v>
      </c>
      <c r="L10" s="1">
        <v>0.241698552300016</v>
      </c>
      <c r="M10" s="1">
        <v>0.444147462545276</v>
      </c>
      <c r="N10" s="1">
        <v>0.520946832168937</v>
      </c>
      <c r="O10" s="1">
        <v>0.472606682848788</v>
      </c>
      <c r="P10" s="3">
        <v>4.23021270213385E7</v>
      </c>
      <c r="Q10" s="1">
        <v>0.0</v>
      </c>
      <c r="R10" s="1">
        <v>0.0</v>
      </c>
      <c r="S10" s="3">
        <v>7.46740802169565E8</v>
      </c>
      <c r="T10" s="3">
        <v>9.49784477898204E8</v>
      </c>
      <c r="V10" s="4">
        <f t="shared" si="1"/>
        <v>1</v>
      </c>
      <c r="W10" s="4">
        <f t="shared" si="2"/>
        <v>1</v>
      </c>
      <c r="X10" s="4">
        <f t="shared" si="3"/>
        <v>1</v>
      </c>
      <c r="Y10" s="4">
        <f t="shared" si="4"/>
        <v>24</v>
      </c>
      <c r="Z10" s="4">
        <f t="shared" si="5"/>
        <v>24</v>
      </c>
      <c r="AA10" s="4">
        <f t="shared" si="6"/>
        <v>43</v>
      </c>
      <c r="AB10" s="4">
        <f t="shared" si="7"/>
        <v>32</v>
      </c>
      <c r="AC10" s="4">
        <f t="shared" si="8"/>
        <v>15</v>
      </c>
      <c r="AD10" s="4">
        <f t="shared" si="9"/>
        <v>36</v>
      </c>
      <c r="AE10" s="4">
        <f t="shared" si="10"/>
        <v>54</v>
      </c>
      <c r="AF10" s="4">
        <f t="shared" si="11"/>
        <v>7</v>
      </c>
    </row>
    <row r="11">
      <c r="A11" s="1">
        <v>0.0</v>
      </c>
      <c r="B11" s="1">
        <v>1.94575559954705</v>
      </c>
      <c r="C11" s="1">
        <v>1.51675133477086</v>
      </c>
      <c r="D11" s="1">
        <v>1.28952939151963</v>
      </c>
      <c r="E11" s="1">
        <v>7.29082970625625</v>
      </c>
      <c r="F11" s="1">
        <v>685455.036303147</v>
      </c>
      <c r="G11" s="1">
        <v>0.0</v>
      </c>
      <c r="H11" s="1">
        <v>0.0</v>
      </c>
      <c r="I11" s="3">
        <v>7.49165388826221E8</v>
      </c>
      <c r="J11" s="3">
        <v>1.03798506489736E9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1.0</v>
      </c>
      <c r="R11" s="1">
        <v>0.0</v>
      </c>
      <c r="S11" s="3">
        <v>6.9750968194594E8</v>
      </c>
      <c r="T11" s="3">
        <v>9.66415109370093E8</v>
      </c>
      <c r="V11" s="4">
        <f t="shared" si="1"/>
        <v>-1</v>
      </c>
      <c r="W11" s="4">
        <f t="shared" si="2"/>
        <v>-1</v>
      </c>
      <c r="X11" s="4">
        <f t="shared" si="3"/>
        <v>1</v>
      </c>
      <c r="Y11" s="4">
        <f t="shared" si="4"/>
        <v>24</v>
      </c>
      <c r="Z11" s="4">
        <f t="shared" si="5"/>
        <v>-24</v>
      </c>
      <c r="AA11" s="4">
        <f t="shared" si="6"/>
        <v>14.5</v>
      </c>
      <c r="AB11" s="4">
        <f t="shared" si="7"/>
        <v>14.5</v>
      </c>
      <c r="AC11" s="4">
        <f t="shared" si="8"/>
        <v>52</v>
      </c>
      <c r="AD11" s="4">
        <f t="shared" si="9"/>
        <v>15</v>
      </c>
      <c r="AE11" s="4">
        <f t="shared" si="10"/>
        <v>7</v>
      </c>
      <c r="AF11" s="4">
        <f t="shared" si="11"/>
        <v>54</v>
      </c>
    </row>
    <row r="12">
      <c r="A12" s="1">
        <v>0.122579713993775</v>
      </c>
      <c r="B12" s="1">
        <v>0.0</v>
      </c>
      <c r="C12" s="1">
        <v>0.100555172454355</v>
      </c>
      <c r="D12" s="1">
        <v>0.253113426929197</v>
      </c>
      <c r="E12" s="1">
        <v>0.0</v>
      </c>
      <c r="F12" s="1">
        <v>0.0</v>
      </c>
      <c r="G12" s="1">
        <v>0.666666666666666</v>
      </c>
      <c r="H12" s="1">
        <v>0.0</v>
      </c>
      <c r="I12" s="3">
        <v>7.07335019342037E8</v>
      </c>
      <c r="J12" s="3">
        <v>9.41060013151802E8</v>
      </c>
      <c r="K12" s="1">
        <v>0.00406079617855006</v>
      </c>
      <c r="L12" s="1">
        <v>1.16424371697065</v>
      </c>
      <c r="M12" s="1">
        <v>0.380446271379589</v>
      </c>
      <c r="N12" s="1">
        <v>0.839293010309122</v>
      </c>
      <c r="O12" s="1">
        <v>4.37190046491798</v>
      </c>
      <c r="P12" s="3">
        <v>1.0873653251481E8</v>
      </c>
      <c r="Q12" s="1">
        <v>0.333333333333333</v>
      </c>
      <c r="R12" s="1">
        <v>0.0</v>
      </c>
      <c r="S12" s="3">
        <v>6.94143583513896E8</v>
      </c>
      <c r="T12" s="3">
        <v>9.23509122556815E8</v>
      </c>
      <c r="V12" s="4">
        <f t="shared" si="1"/>
        <v>0.3333333333</v>
      </c>
      <c r="W12" s="4">
        <f t="shared" si="2"/>
        <v>1</v>
      </c>
      <c r="X12" s="4">
        <f t="shared" si="3"/>
        <v>0.3333333333</v>
      </c>
      <c r="Y12" s="4">
        <f t="shared" si="4"/>
        <v>6.5</v>
      </c>
      <c r="Z12" s="4">
        <f t="shared" si="5"/>
        <v>6.5</v>
      </c>
      <c r="AA12" s="4">
        <f t="shared" si="6"/>
        <v>36</v>
      </c>
      <c r="AB12" s="4">
        <f t="shared" si="7"/>
        <v>29</v>
      </c>
      <c r="AC12" s="4">
        <f t="shared" si="8"/>
        <v>15</v>
      </c>
      <c r="AD12" s="4">
        <f t="shared" si="9"/>
        <v>48</v>
      </c>
      <c r="AE12" s="4">
        <f t="shared" si="10"/>
        <v>36.5</v>
      </c>
      <c r="AF12" s="4">
        <f t="shared" si="11"/>
        <v>22</v>
      </c>
    </row>
    <row r="13">
      <c r="A13" s="1">
        <v>0.670948896058341</v>
      </c>
      <c r="B13" s="1">
        <v>0.0</v>
      </c>
      <c r="C13" s="1">
        <v>0.0</v>
      </c>
      <c r="D13" s="1">
        <v>0.0</v>
      </c>
      <c r="E13" s="1">
        <v>0.0</v>
      </c>
      <c r="F13" s="3">
        <v>3.18361326647328E8</v>
      </c>
      <c r="G13" s="1">
        <v>1.0</v>
      </c>
      <c r="H13" s="1">
        <v>0.0</v>
      </c>
      <c r="I13" s="3">
        <v>2.14358122393671E9</v>
      </c>
      <c r="J13" s="3">
        <v>2.4111188508666E9</v>
      </c>
      <c r="K13" s="1">
        <v>0.243407456903291</v>
      </c>
      <c r="L13" s="1">
        <v>0.365635314710608</v>
      </c>
      <c r="M13" s="1">
        <v>0.649347967592082</v>
      </c>
      <c r="N13" s="1">
        <v>0.695070025329964</v>
      </c>
      <c r="O13" s="1">
        <v>0.365635314710608</v>
      </c>
      <c r="P13" s="1">
        <v>0.0</v>
      </c>
      <c r="Q13" s="1">
        <v>0.0</v>
      </c>
      <c r="R13" s="1">
        <v>0.0</v>
      </c>
      <c r="S13" s="3">
        <v>2.23374324529964E9</v>
      </c>
      <c r="T13" s="3">
        <v>2.51253318765916E9</v>
      </c>
      <c r="V13" s="4">
        <f t="shared" si="1"/>
        <v>1</v>
      </c>
      <c r="W13" s="4">
        <f t="shared" si="2"/>
        <v>1</v>
      </c>
      <c r="X13" s="4">
        <f t="shared" si="3"/>
        <v>1</v>
      </c>
      <c r="Y13" s="4">
        <f t="shared" si="4"/>
        <v>24</v>
      </c>
      <c r="Z13" s="4">
        <f t="shared" si="5"/>
        <v>24</v>
      </c>
      <c r="AA13" s="4">
        <f t="shared" si="6"/>
        <v>55</v>
      </c>
      <c r="AB13" s="4">
        <f t="shared" si="7"/>
        <v>40</v>
      </c>
      <c r="AC13" s="4">
        <f t="shared" si="8"/>
        <v>15</v>
      </c>
      <c r="AD13" s="4">
        <f t="shared" si="9"/>
        <v>37</v>
      </c>
      <c r="AE13" s="4">
        <f t="shared" si="10"/>
        <v>54</v>
      </c>
      <c r="AF13" s="4">
        <f t="shared" si="11"/>
        <v>7</v>
      </c>
    </row>
    <row r="14">
      <c r="A14" s="1">
        <v>0.489541764919882</v>
      </c>
      <c r="B14" s="1">
        <v>0.0</v>
      </c>
      <c r="C14" s="1">
        <v>0.0</v>
      </c>
      <c r="D14" s="1">
        <v>0.0</v>
      </c>
      <c r="E14" s="1">
        <v>0.0</v>
      </c>
      <c r="F14" s="3">
        <v>3.55722471480518E7</v>
      </c>
      <c r="G14" s="1">
        <v>1.0</v>
      </c>
      <c r="H14" s="1">
        <v>0.0</v>
      </c>
      <c r="I14" s="3">
        <v>7.71354020178027E8</v>
      </c>
      <c r="J14" s="3">
        <v>9.43072337647604E8</v>
      </c>
      <c r="K14" s="1">
        <v>0.0844151171206499</v>
      </c>
      <c r="L14" s="1">
        <v>0.397235135745443</v>
      </c>
      <c r="M14" s="1">
        <v>0.67897839172458</v>
      </c>
      <c r="N14" s="1">
        <v>0.707027219810042</v>
      </c>
      <c r="O14" s="1">
        <v>0.739563484216479</v>
      </c>
      <c r="P14" s="3">
        <v>6.601343387475E7</v>
      </c>
      <c r="Q14" s="1">
        <v>0.0</v>
      </c>
      <c r="R14" s="1">
        <v>0.0</v>
      </c>
      <c r="S14" s="3">
        <v>8.36517372178216E8</v>
      </c>
      <c r="T14" s="3">
        <v>1.02274209728481E9</v>
      </c>
      <c r="V14" s="4">
        <f t="shared" si="1"/>
        <v>1</v>
      </c>
      <c r="W14" s="4">
        <f t="shared" si="2"/>
        <v>1</v>
      </c>
      <c r="X14" s="4">
        <f t="shared" si="3"/>
        <v>1</v>
      </c>
      <c r="Y14" s="4">
        <f t="shared" si="4"/>
        <v>24</v>
      </c>
      <c r="Z14" s="4">
        <f t="shared" si="5"/>
        <v>24</v>
      </c>
      <c r="AA14" s="4">
        <f t="shared" si="6"/>
        <v>52</v>
      </c>
      <c r="AB14" s="4">
        <f t="shared" si="7"/>
        <v>35</v>
      </c>
      <c r="AC14" s="4">
        <f t="shared" si="8"/>
        <v>15</v>
      </c>
      <c r="AD14" s="4">
        <f t="shared" si="9"/>
        <v>38</v>
      </c>
      <c r="AE14" s="4">
        <f t="shared" si="10"/>
        <v>54</v>
      </c>
      <c r="AF14" s="4">
        <f t="shared" si="11"/>
        <v>7</v>
      </c>
    </row>
    <row r="15">
      <c r="A15" s="1">
        <v>0.0</v>
      </c>
      <c r="B15" s="1">
        <v>0.91379078264413</v>
      </c>
      <c r="C15" s="1">
        <v>1.25592477514853</v>
      </c>
      <c r="D15" s="1">
        <v>1.47319166319978</v>
      </c>
      <c r="E15" s="1">
        <v>1.56035891919097</v>
      </c>
      <c r="F15" s="1">
        <v>0.0</v>
      </c>
      <c r="G15" s="1">
        <v>0.0</v>
      </c>
      <c r="H15" s="1">
        <v>0.0</v>
      </c>
      <c r="I15" s="3">
        <v>8.3154474174868E8</v>
      </c>
      <c r="J15" s="3">
        <v>1.15212339008303E9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3">
        <v>6.33021447489625E8</v>
      </c>
      <c r="T15" s="3">
        <v>8.77064065457605E8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24</v>
      </c>
      <c r="Z15" s="4">
        <f t="shared" si="5"/>
        <v>-24</v>
      </c>
      <c r="AA15" s="4">
        <f t="shared" si="6"/>
        <v>14.5</v>
      </c>
      <c r="AB15" s="4">
        <f t="shared" si="7"/>
        <v>14.5</v>
      </c>
      <c r="AC15" s="4">
        <f t="shared" si="8"/>
        <v>47</v>
      </c>
      <c r="AD15" s="4">
        <f t="shared" si="9"/>
        <v>15</v>
      </c>
      <c r="AE15" s="4">
        <f t="shared" si="10"/>
        <v>7</v>
      </c>
      <c r="AF15" s="4">
        <f t="shared" si="11"/>
        <v>54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3">
        <v>1.99527259575017E9</v>
      </c>
      <c r="J16" s="3">
        <v>2.76449506952671E9</v>
      </c>
      <c r="K16" s="1">
        <v>0.0</v>
      </c>
      <c r="L16" s="1">
        <v>17.5099294955806</v>
      </c>
      <c r="M16" s="1">
        <v>1.812052384122</v>
      </c>
      <c r="N16" s="1">
        <v>1.81077874599558</v>
      </c>
      <c r="O16" s="1">
        <v>34.9768065572884</v>
      </c>
      <c r="P16" s="1">
        <v>0.0</v>
      </c>
      <c r="Q16" s="1">
        <v>0.0</v>
      </c>
      <c r="R16" s="1">
        <v>0.0</v>
      </c>
      <c r="S16" s="3">
        <v>2.23470424235935E9</v>
      </c>
      <c r="T16" s="3">
        <v>3.09623338233157E9</v>
      </c>
      <c r="V16" s="4">
        <f t="shared" si="1"/>
        <v>1</v>
      </c>
      <c r="W16" s="4">
        <f t="shared" si="2"/>
        <v>1</v>
      </c>
      <c r="X16" s="4">
        <f t="shared" si="3"/>
        <v>1</v>
      </c>
      <c r="Y16" s="4">
        <f t="shared" si="4"/>
        <v>24</v>
      </c>
      <c r="Z16" s="4">
        <f t="shared" si="5"/>
        <v>24</v>
      </c>
      <c r="AA16" s="4">
        <f t="shared" si="6"/>
        <v>14.5</v>
      </c>
      <c r="AB16" s="4">
        <f t="shared" si="7"/>
        <v>14.5</v>
      </c>
      <c r="AC16" s="4">
        <f t="shared" si="8"/>
        <v>15</v>
      </c>
      <c r="AD16" s="4">
        <f t="shared" si="9"/>
        <v>60</v>
      </c>
      <c r="AE16" s="4">
        <f t="shared" si="10"/>
        <v>54</v>
      </c>
      <c r="AF16" s="4">
        <f t="shared" si="11"/>
        <v>7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3">
        <v>7.03968919143337E8</v>
      </c>
      <c r="J17" s="3">
        <v>9.75365089227152E8</v>
      </c>
      <c r="K17" s="1">
        <v>0.0</v>
      </c>
      <c r="L17" s="1">
        <v>4.46165154720937</v>
      </c>
      <c r="M17" s="1">
        <v>4.3347352273524</v>
      </c>
      <c r="N17" s="1">
        <v>4.75519308774089</v>
      </c>
      <c r="O17" s="1">
        <v>12.4271444061879</v>
      </c>
      <c r="P17" s="3">
        <v>4.23061557923309E7</v>
      </c>
      <c r="Q17" s="1">
        <v>0.0</v>
      </c>
      <c r="R17" s="1">
        <v>0.0</v>
      </c>
      <c r="S17" s="3">
        <v>7.46480267292921E8</v>
      </c>
      <c r="T17" s="3">
        <v>1.03426449803598E9</v>
      </c>
      <c r="V17" s="4">
        <f t="shared" si="1"/>
        <v>1</v>
      </c>
      <c r="W17" s="4">
        <f t="shared" si="2"/>
        <v>1</v>
      </c>
      <c r="X17" s="4">
        <f t="shared" si="3"/>
        <v>1</v>
      </c>
      <c r="Y17" s="4">
        <f t="shared" si="4"/>
        <v>24</v>
      </c>
      <c r="Z17" s="4">
        <f t="shared" si="5"/>
        <v>24</v>
      </c>
      <c r="AA17" s="4">
        <f t="shared" si="6"/>
        <v>14.5</v>
      </c>
      <c r="AB17" s="4">
        <f t="shared" si="7"/>
        <v>14.5</v>
      </c>
      <c r="AC17" s="4">
        <f t="shared" si="8"/>
        <v>15</v>
      </c>
      <c r="AD17" s="4">
        <f t="shared" si="9"/>
        <v>56</v>
      </c>
      <c r="AE17" s="4">
        <f t="shared" si="10"/>
        <v>54</v>
      </c>
      <c r="AF17" s="4">
        <f t="shared" si="11"/>
        <v>7</v>
      </c>
    </row>
    <row r="18">
      <c r="A18" s="5">
        <v>0.432175695771723</v>
      </c>
      <c r="B18" s="5">
        <v>0.0</v>
      </c>
      <c r="C18" s="5">
        <v>0.0</v>
      </c>
      <c r="D18" s="5">
        <v>0.0</v>
      </c>
      <c r="E18" s="5">
        <v>0.0</v>
      </c>
      <c r="F18" s="5">
        <v>5.32545691170307E7</v>
      </c>
      <c r="G18" s="5">
        <v>1.0</v>
      </c>
      <c r="H18" s="5">
        <v>0.0</v>
      </c>
      <c r="I18" s="6">
        <v>6.08082521345109E8</v>
      </c>
      <c r="J18" s="6">
        <v>7.37870004535585E8</v>
      </c>
      <c r="K18" s="5">
        <v>0.144647844673068</v>
      </c>
      <c r="L18" s="5">
        <v>0.181516236185618</v>
      </c>
      <c r="M18" s="5">
        <v>0.359919863180321</v>
      </c>
      <c r="N18" s="5">
        <v>0.363236570373448</v>
      </c>
      <c r="O18" s="5">
        <v>0.399470531487025</v>
      </c>
      <c r="P18" s="6">
        <v>3.7630548311064E7</v>
      </c>
      <c r="Q18" s="5">
        <v>0.0</v>
      </c>
      <c r="R18" s="5">
        <v>0.0</v>
      </c>
      <c r="S18" s="6">
        <v>6.52034868477031E8</v>
      </c>
      <c r="T18" s="6">
        <v>7.91203326735797E8</v>
      </c>
      <c r="V18" s="4">
        <f t="shared" si="1"/>
        <v>1</v>
      </c>
      <c r="W18" s="4">
        <f t="shared" si="2"/>
        <v>1</v>
      </c>
      <c r="X18" s="4">
        <f t="shared" si="3"/>
        <v>1</v>
      </c>
      <c r="Y18" s="4">
        <f t="shared" si="4"/>
        <v>24</v>
      </c>
      <c r="Z18" s="4">
        <f t="shared" si="5"/>
        <v>24</v>
      </c>
      <c r="AA18" s="4">
        <f t="shared" si="6"/>
        <v>48</v>
      </c>
      <c r="AB18" s="4">
        <f t="shared" si="7"/>
        <v>38</v>
      </c>
      <c r="AC18" s="4">
        <f t="shared" si="8"/>
        <v>15</v>
      </c>
      <c r="AD18" s="4">
        <f t="shared" si="9"/>
        <v>34</v>
      </c>
      <c r="AE18" s="4">
        <f t="shared" si="10"/>
        <v>54</v>
      </c>
      <c r="AF18" s="4">
        <f t="shared" si="11"/>
        <v>7</v>
      </c>
    </row>
    <row r="19">
      <c r="A19" s="5">
        <v>0.736362846604291</v>
      </c>
      <c r="B19" s="5">
        <v>0.0</v>
      </c>
      <c r="C19" s="5">
        <v>0.580646463614571</v>
      </c>
      <c r="D19" s="5">
        <v>0.178235964723963</v>
      </c>
      <c r="E19" s="5">
        <v>0.0</v>
      </c>
      <c r="F19" s="5">
        <v>0.0</v>
      </c>
      <c r="G19" s="5">
        <v>0.333333333333333</v>
      </c>
      <c r="H19" s="5">
        <v>0.0</v>
      </c>
      <c r="I19" s="6">
        <v>6.00116440230688E8</v>
      </c>
      <c r="J19" s="6">
        <v>6.54297318635531E8</v>
      </c>
      <c r="K19" s="5">
        <v>0.0</v>
      </c>
      <c r="L19" s="5">
        <v>0.0</v>
      </c>
      <c r="M19" s="5">
        <v>0.276103115551027</v>
      </c>
      <c r="N19" s="5">
        <v>0.821764035276037</v>
      </c>
      <c r="O19" s="5">
        <v>0.0</v>
      </c>
      <c r="P19" s="6">
        <v>0.0</v>
      </c>
      <c r="Q19" s="5">
        <v>0.666666666666667</v>
      </c>
      <c r="R19" s="5">
        <v>0.0</v>
      </c>
      <c r="S19" s="6">
        <v>5.86383552622072E8</v>
      </c>
      <c r="T19" s="6">
        <v>6.39324549175225E8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11</v>
      </c>
      <c r="Z19" s="4">
        <f t="shared" si="5"/>
        <v>-11</v>
      </c>
      <c r="AA19" s="4">
        <f t="shared" si="6"/>
        <v>57</v>
      </c>
      <c r="AB19" s="4">
        <f t="shared" si="7"/>
        <v>14.5</v>
      </c>
      <c r="AC19" s="4">
        <f t="shared" si="8"/>
        <v>15</v>
      </c>
      <c r="AD19" s="4">
        <f t="shared" si="9"/>
        <v>15</v>
      </c>
      <c r="AE19" s="4">
        <f t="shared" si="10"/>
        <v>22</v>
      </c>
      <c r="AF19" s="4">
        <f t="shared" si="11"/>
        <v>41</v>
      </c>
    </row>
    <row r="20">
      <c r="A20" s="5">
        <v>0.017305897976861</v>
      </c>
      <c r="B20" s="5">
        <v>3.69963232392048</v>
      </c>
      <c r="C20" s="5">
        <v>0.252931030014051</v>
      </c>
      <c r="D20" s="5">
        <v>0.755485042329481</v>
      </c>
      <c r="E20" s="5">
        <v>16.5827974474766</v>
      </c>
      <c r="F20" s="5">
        <v>2.58342073215838E7</v>
      </c>
      <c r="G20" s="5">
        <v>0.666666666666667</v>
      </c>
      <c r="H20" s="5">
        <v>0.0</v>
      </c>
      <c r="I20" s="6">
        <v>6.41252036222541E8</v>
      </c>
      <c r="J20" s="6">
        <v>8.8310168062646E8</v>
      </c>
      <c r="K20" s="5">
        <v>0.0</v>
      </c>
      <c r="L20" s="5">
        <v>0.439103507568826</v>
      </c>
      <c r="M20" s="5">
        <v>0.545666701726602</v>
      </c>
      <c r="N20" s="5">
        <v>0.858570133775711</v>
      </c>
      <c r="O20" s="5">
        <v>0.878207015137653</v>
      </c>
      <c r="P20" s="6">
        <v>0.0</v>
      </c>
      <c r="Q20" s="5">
        <v>0.333333333333333</v>
      </c>
      <c r="R20" s="5">
        <v>0.0</v>
      </c>
      <c r="S20" s="6">
        <v>6.00882072588209E8</v>
      </c>
      <c r="T20" s="6">
        <v>8.27505817598532E8</v>
      </c>
      <c r="V20" s="4">
        <f t="shared" si="1"/>
        <v>0.3333333333</v>
      </c>
      <c r="W20" s="4">
        <f t="shared" si="2"/>
        <v>1</v>
      </c>
      <c r="X20" s="4">
        <f t="shared" si="3"/>
        <v>0.3333333333</v>
      </c>
      <c r="Y20" s="4">
        <f t="shared" si="4"/>
        <v>11</v>
      </c>
      <c r="Z20" s="4">
        <f t="shared" si="5"/>
        <v>11</v>
      </c>
      <c r="AA20" s="4">
        <f t="shared" si="6"/>
        <v>30</v>
      </c>
      <c r="AB20" s="4">
        <f t="shared" si="7"/>
        <v>14.5</v>
      </c>
      <c r="AC20" s="4">
        <f t="shared" si="8"/>
        <v>55</v>
      </c>
      <c r="AD20" s="4">
        <f t="shared" si="9"/>
        <v>39</v>
      </c>
      <c r="AE20" s="4">
        <f t="shared" si="10"/>
        <v>41</v>
      </c>
      <c r="AF20" s="4">
        <f t="shared" si="11"/>
        <v>22</v>
      </c>
    </row>
    <row r="21">
      <c r="A21" s="5">
        <v>0.817075241560546</v>
      </c>
      <c r="B21" s="5">
        <v>0.0</v>
      </c>
      <c r="C21" s="5">
        <v>0.287027514285354</v>
      </c>
      <c r="D21" s="5">
        <v>0.175803365160791</v>
      </c>
      <c r="E21" s="5">
        <v>0.0</v>
      </c>
      <c r="F21" s="5">
        <v>0.0</v>
      </c>
      <c r="G21" s="5">
        <v>0.4</v>
      </c>
      <c r="H21" s="5">
        <v>0.0</v>
      </c>
      <c r="I21" s="6">
        <v>5.6993369531116E8</v>
      </c>
      <c r="J21" s="6">
        <v>6.26430990781909E8</v>
      </c>
      <c r="K21" s="5">
        <v>0.76707874920897</v>
      </c>
      <c r="L21" s="5">
        <v>0.0</v>
      </c>
      <c r="M21" s="5">
        <v>0.085662108272538</v>
      </c>
      <c r="N21" s="5">
        <v>0.114919898515219</v>
      </c>
      <c r="O21" s="5">
        <v>0.0</v>
      </c>
      <c r="P21" s="6">
        <v>7.21318585449208E7</v>
      </c>
      <c r="Q21" s="5">
        <v>0.6</v>
      </c>
      <c r="R21" s="5">
        <v>0.0</v>
      </c>
      <c r="S21" s="6">
        <v>5.38429603367198E8</v>
      </c>
      <c r="T21" s="6">
        <v>5.91803781908808E8</v>
      </c>
      <c r="V21" s="4">
        <f t="shared" si="1"/>
        <v>-0.2</v>
      </c>
      <c r="W21" s="4">
        <f t="shared" si="2"/>
        <v>-1</v>
      </c>
      <c r="X21" s="4">
        <f t="shared" si="3"/>
        <v>0.2</v>
      </c>
      <c r="Y21" s="4">
        <f t="shared" si="4"/>
        <v>3.5</v>
      </c>
      <c r="Z21" s="4">
        <f t="shared" si="5"/>
        <v>-3.5</v>
      </c>
      <c r="AA21" s="4">
        <f t="shared" si="6"/>
        <v>60</v>
      </c>
      <c r="AB21" s="4">
        <f t="shared" si="7"/>
        <v>58</v>
      </c>
      <c r="AC21" s="4">
        <f t="shared" si="8"/>
        <v>15</v>
      </c>
      <c r="AD21" s="4">
        <f t="shared" si="9"/>
        <v>15</v>
      </c>
      <c r="AE21" s="4">
        <f t="shared" si="10"/>
        <v>27.5</v>
      </c>
      <c r="AF21" s="4">
        <f t="shared" si="11"/>
        <v>33.5</v>
      </c>
    </row>
    <row r="22">
      <c r="A22" s="5">
        <v>0.376876583008669</v>
      </c>
      <c r="B22" s="5">
        <v>0.115812940049989</v>
      </c>
      <c r="C22" s="5">
        <v>0.187818866775971</v>
      </c>
      <c r="D22" s="5">
        <v>0.251404629715825</v>
      </c>
      <c r="E22" s="5">
        <v>0.321402231986626</v>
      </c>
      <c r="F22" s="5">
        <v>5.4526671701801E7</v>
      </c>
      <c r="G22" s="5">
        <v>0.25</v>
      </c>
      <c r="H22" s="5">
        <v>0.0</v>
      </c>
      <c r="I22" s="6">
        <v>6.32125051288E8</v>
      </c>
      <c r="J22" s="6">
        <v>7.2652523626451E8</v>
      </c>
      <c r="K22" s="5">
        <v>0.607319277559598</v>
      </c>
      <c r="L22" s="5">
        <v>0.0</v>
      </c>
      <c r="M22" s="5">
        <v>0.201622307827944</v>
      </c>
      <c r="N22" s="5">
        <v>0.26457931967516</v>
      </c>
      <c r="O22" s="5">
        <v>0.0</v>
      </c>
      <c r="P22" s="6">
        <v>2.22545555224399E7</v>
      </c>
      <c r="Q22" s="5">
        <v>0.75</v>
      </c>
      <c r="R22" s="5">
        <v>0.0</v>
      </c>
      <c r="S22" s="6">
        <v>5.99016040458428E8</v>
      </c>
      <c r="T22" s="6">
        <v>6.88471652970109E8</v>
      </c>
      <c r="V22" s="4">
        <f t="shared" si="1"/>
        <v>-0.5</v>
      </c>
      <c r="W22" s="4">
        <f t="shared" si="2"/>
        <v>-1</v>
      </c>
      <c r="X22" s="4">
        <f t="shared" si="3"/>
        <v>0.5</v>
      </c>
      <c r="Y22" s="4">
        <f t="shared" si="4"/>
        <v>15.5</v>
      </c>
      <c r="Z22" s="4">
        <f t="shared" si="5"/>
        <v>-15.5</v>
      </c>
      <c r="AA22" s="4">
        <f t="shared" si="6"/>
        <v>45</v>
      </c>
      <c r="AB22" s="4">
        <f t="shared" si="7"/>
        <v>53</v>
      </c>
      <c r="AC22" s="4">
        <f t="shared" si="8"/>
        <v>32</v>
      </c>
      <c r="AD22" s="4">
        <f t="shared" si="9"/>
        <v>15</v>
      </c>
      <c r="AE22" s="4">
        <f t="shared" si="10"/>
        <v>15.5</v>
      </c>
      <c r="AF22" s="4">
        <f t="shared" si="11"/>
        <v>45.5</v>
      </c>
    </row>
    <row r="23">
      <c r="A23" s="5">
        <v>0.047893585345469</v>
      </c>
      <c r="B23" s="5">
        <v>0.0</v>
      </c>
      <c r="C23" s="5">
        <v>0.238079318013691</v>
      </c>
      <c r="D23" s="5">
        <v>0.69657797660439</v>
      </c>
      <c r="E23" s="5">
        <v>0.0</v>
      </c>
      <c r="F23" s="5">
        <v>0.0</v>
      </c>
      <c r="G23" s="5">
        <v>0.666666666666667</v>
      </c>
      <c r="H23" s="5">
        <v>0.0</v>
      </c>
      <c r="I23" s="6">
        <v>4.77476134928694E8</v>
      </c>
      <c r="J23" s="6">
        <v>6.51692357457945E8</v>
      </c>
      <c r="K23" s="5">
        <v>0.0</v>
      </c>
      <c r="L23" s="5">
        <v>5.81340187681441</v>
      </c>
      <c r="M23" s="5">
        <v>0.709483838804723</v>
      </c>
      <c r="N23" s="5">
        <v>1.0</v>
      </c>
      <c r="O23" s="5">
        <v>17.2310252712512</v>
      </c>
      <c r="P23" s="6">
        <v>7.52112499494613E7</v>
      </c>
      <c r="Q23" s="5">
        <v>0.333333333333333</v>
      </c>
      <c r="R23" s="5">
        <v>0.0</v>
      </c>
      <c r="S23" s="6">
        <v>6.15102170716908E8</v>
      </c>
      <c r="T23" s="6">
        <v>8.39534832749884E8</v>
      </c>
      <c r="V23" s="4">
        <f t="shared" si="1"/>
        <v>0.3333333333</v>
      </c>
      <c r="W23" s="4">
        <f t="shared" si="2"/>
        <v>1</v>
      </c>
      <c r="X23" s="4">
        <f t="shared" si="3"/>
        <v>0.3333333333</v>
      </c>
      <c r="Y23" s="4">
        <f t="shared" si="4"/>
        <v>11</v>
      </c>
      <c r="Z23" s="4">
        <f t="shared" si="5"/>
        <v>11</v>
      </c>
      <c r="AA23" s="4">
        <f t="shared" si="6"/>
        <v>33</v>
      </c>
      <c r="AB23" s="4">
        <f t="shared" si="7"/>
        <v>14.5</v>
      </c>
      <c r="AC23" s="4">
        <f t="shared" si="8"/>
        <v>15</v>
      </c>
      <c r="AD23" s="4">
        <f t="shared" si="9"/>
        <v>57</v>
      </c>
      <c r="AE23" s="4">
        <f t="shared" si="10"/>
        <v>41</v>
      </c>
      <c r="AF23" s="4">
        <f t="shared" si="11"/>
        <v>22</v>
      </c>
    </row>
    <row r="24">
      <c r="A24" s="5">
        <v>0.222591213262626</v>
      </c>
      <c r="B24" s="5">
        <v>0.150860482684799</v>
      </c>
      <c r="C24" s="5">
        <v>0.173040888723378</v>
      </c>
      <c r="D24" s="5">
        <v>0.462728652951903</v>
      </c>
      <c r="E24" s="5">
        <v>0.452581448054398</v>
      </c>
      <c r="F24" s="5">
        <v>8.37051340959286E7</v>
      </c>
      <c r="G24" s="5">
        <v>0.666666666666667</v>
      </c>
      <c r="H24" s="5">
        <v>0.0</v>
      </c>
      <c r="I24" s="6">
        <v>6.1672504203282E8</v>
      </c>
      <c r="J24" s="6">
        <v>6.93220605204833E8</v>
      </c>
      <c r="K24" s="5">
        <v>0.72490422908033</v>
      </c>
      <c r="L24" s="5">
        <v>0.0</v>
      </c>
      <c r="M24" s="5">
        <v>0.578725832011089</v>
      </c>
      <c r="N24" s="5">
        <v>0.212314591198463</v>
      </c>
      <c r="O24" s="5">
        <v>0.0</v>
      </c>
      <c r="P24" s="6">
        <v>0.0</v>
      </c>
      <c r="Q24" s="5">
        <v>0.333333333333333</v>
      </c>
      <c r="R24" s="5">
        <v>0.0</v>
      </c>
      <c r="S24" s="6">
        <v>6.60583764730465E8</v>
      </c>
      <c r="T24" s="6">
        <v>7.42519492068536E8</v>
      </c>
      <c r="V24" s="4">
        <f t="shared" si="1"/>
        <v>0.3333333333</v>
      </c>
      <c r="W24" s="4">
        <f t="shared" si="2"/>
        <v>1</v>
      </c>
      <c r="X24" s="4">
        <f t="shared" si="3"/>
        <v>0.3333333333</v>
      </c>
      <c r="Y24" s="4">
        <f t="shared" si="4"/>
        <v>11</v>
      </c>
      <c r="Z24" s="4">
        <f t="shared" si="5"/>
        <v>11</v>
      </c>
      <c r="AA24" s="4">
        <f t="shared" si="6"/>
        <v>39</v>
      </c>
      <c r="AB24" s="4">
        <f t="shared" si="7"/>
        <v>56</v>
      </c>
      <c r="AC24" s="4">
        <f t="shared" si="8"/>
        <v>33</v>
      </c>
      <c r="AD24" s="4">
        <f t="shared" si="9"/>
        <v>15</v>
      </c>
      <c r="AE24" s="4">
        <f t="shared" si="10"/>
        <v>41</v>
      </c>
      <c r="AF24" s="4">
        <f t="shared" si="11"/>
        <v>22</v>
      </c>
    </row>
    <row r="25">
      <c r="A25" s="5">
        <v>0.783134655277562</v>
      </c>
      <c r="B25" s="5">
        <v>0.0</v>
      </c>
      <c r="C25" s="5">
        <v>0.595862687233795</v>
      </c>
      <c r="D25" s="5">
        <v>0.153450196238552</v>
      </c>
      <c r="E25" s="5">
        <v>0.0</v>
      </c>
      <c r="F25" s="5">
        <v>0.0</v>
      </c>
      <c r="G25" s="5">
        <v>0.333333333333333</v>
      </c>
      <c r="H25" s="5">
        <v>0.0</v>
      </c>
      <c r="I25" s="6">
        <v>6.72493140636054E8</v>
      </c>
      <c r="J25" s="6">
        <v>7.35992013988928E8</v>
      </c>
      <c r="K25" s="5">
        <v>0.634098487743589</v>
      </c>
      <c r="L25" s="5">
        <v>0.077706337445827</v>
      </c>
      <c r="M25" s="5">
        <v>0.048023978065041</v>
      </c>
      <c r="N25" s="5">
        <v>0.103195329722389</v>
      </c>
      <c r="O25" s="5">
        <v>0.310921144991456</v>
      </c>
      <c r="P25" s="6">
        <v>3.19602623990284E7</v>
      </c>
      <c r="Q25" s="5">
        <v>0.666666666666667</v>
      </c>
      <c r="R25" s="5">
        <v>0.0</v>
      </c>
      <c r="S25" s="6">
        <v>6.48387353799474E8</v>
      </c>
      <c r="T25" s="6">
        <v>7.09610044283526E8</v>
      </c>
      <c r="V25" s="4">
        <f t="shared" si="1"/>
        <v>-0.3333333333</v>
      </c>
      <c r="W25" s="4">
        <f t="shared" si="2"/>
        <v>-1</v>
      </c>
      <c r="X25" s="4">
        <f t="shared" si="3"/>
        <v>0.3333333333</v>
      </c>
      <c r="Y25" s="4">
        <f t="shared" si="4"/>
        <v>11</v>
      </c>
      <c r="Z25" s="4">
        <f t="shared" si="5"/>
        <v>-11</v>
      </c>
      <c r="AA25" s="4">
        <f t="shared" si="6"/>
        <v>59</v>
      </c>
      <c r="AB25" s="4">
        <f t="shared" si="7"/>
        <v>54</v>
      </c>
      <c r="AC25" s="4">
        <f t="shared" si="8"/>
        <v>15</v>
      </c>
      <c r="AD25" s="4">
        <f t="shared" si="9"/>
        <v>31</v>
      </c>
      <c r="AE25" s="4">
        <f t="shared" si="10"/>
        <v>22</v>
      </c>
      <c r="AF25" s="4">
        <f t="shared" si="11"/>
        <v>41</v>
      </c>
    </row>
    <row r="26">
      <c r="A26" s="1">
        <v>0.459831073101415</v>
      </c>
      <c r="B26" s="1">
        <v>0.658415452735655</v>
      </c>
      <c r="C26" s="1">
        <v>0.101263852697779</v>
      </c>
      <c r="D26" s="1">
        <v>0.143139013375807</v>
      </c>
      <c r="E26" s="1">
        <v>2.63366181094262</v>
      </c>
      <c r="F26" s="3">
        <v>1.2672792433862E8</v>
      </c>
      <c r="G26" s="1">
        <v>0.75</v>
      </c>
      <c r="H26" s="1">
        <v>0.0</v>
      </c>
      <c r="I26" s="3">
        <v>7.28415614480253E8</v>
      </c>
      <c r="J26" s="3">
        <v>8.91068510695822E8</v>
      </c>
      <c r="K26" s="1">
        <v>0.0</v>
      </c>
      <c r="L26" s="1">
        <v>0.0</v>
      </c>
      <c r="M26" s="1">
        <v>0.649247710916373</v>
      </c>
      <c r="N26" s="1">
        <v>1.0</v>
      </c>
      <c r="O26" s="1">
        <v>0.0</v>
      </c>
      <c r="P26" s="1">
        <v>0.0</v>
      </c>
      <c r="Q26" s="1">
        <v>0.25</v>
      </c>
      <c r="R26" s="1">
        <v>0.0</v>
      </c>
      <c r="S26" s="3">
        <v>7.75203175222625E8</v>
      </c>
      <c r="T26" s="3">
        <v>9.48304106464334E8</v>
      </c>
      <c r="V26" s="4">
        <f t="shared" si="1"/>
        <v>0.5</v>
      </c>
      <c r="W26" s="4">
        <f t="shared" si="2"/>
        <v>1</v>
      </c>
      <c r="X26" s="4">
        <f t="shared" si="3"/>
        <v>0.5</v>
      </c>
      <c r="Y26" s="4">
        <f t="shared" si="4"/>
        <v>15.5</v>
      </c>
      <c r="Z26" s="4">
        <f t="shared" si="5"/>
        <v>15.5</v>
      </c>
      <c r="AA26" s="4">
        <f t="shared" si="6"/>
        <v>50</v>
      </c>
      <c r="AB26" s="4">
        <f t="shared" si="7"/>
        <v>14.5</v>
      </c>
      <c r="AC26" s="4">
        <f t="shared" si="8"/>
        <v>45</v>
      </c>
      <c r="AD26" s="4">
        <f t="shared" si="9"/>
        <v>15</v>
      </c>
      <c r="AE26" s="4">
        <f t="shared" si="10"/>
        <v>45.5</v>
      </c>
      <c r="AF26" s="4">
        <f t="shared" si="11"/>
        <v>15.5</v>
      </c>
    </row>
    <row r="27">
      <c r="A27" s="1">
        <v>0.0</v>
      </c>
      <c r="B27" s="1">
        <v>0.609438343891464</v>
      </c>
      <c r="C27" s="1">
        <v>0.765865929240642</v>
      </c>
      <c r="D27" s="1">
        <v>0.792100768370636</v>
      </c>
      <c r="E27" s="1">
        <v>1.56503935374399</v>
      </c>
      <c r="F27" s="3">
        <v>7.14600741330628E7</v>
      </c>
      <c r="G27" s="1">
        <v>0.0</v>
      </c>
      <c r="H27" s="1">
        <v>0.0</v>
      </c>
      <c r="I27" s="3">
        <v>2.17868045544628E9</v>
      </c>
      <c r="J27" s="3">
        <v>2.99012420617576E9</v>
      </c>
      <c r="K27" s="1">
        <v>0.0319365512936754</v>
      </c>
      <c r="L27" s="1">
        <v>0.0</v>
      </c>
      <c r="M27" s="1">
        <v>0.0</v>
      </c>
      <c r="N27" s="1">
        <v>0.0</v>
      </c>
      <c r="O27" s="1">
        <v>0.0</v>
      </c>
      <c r="P27" s="3">
        <v>3.88308576781226E8</v>
      </c>
      <c r="Q27" s="1">
        <v>1.0</v>
      </c>
      <c r="R27" s="1">
        <v>0.0</v>
      </c>
      <c r="S27" s="3">
        <v>1.89670344627976E9</v>
      </c>
      <c r="T27" s="3">
        <v>2.60312859854362E9</v>
      </c>
      <c r="V27" s="4">
        <f t="shared" si="1"/>
        <v>-1</v>
      </c>
      <c r="W27" s="4">
        <f t="shared" si="2"/>
        <v>-1</v>
      </c>
      <c r="X27" s="4">
        <f t="shared" si="3"/>
        <v>1</v>
      </c>
      <c r="Y27" s="4">
        <f t="shared" si="4"/>
        <v>24</v>
      </c>
      <c r="Z27" s="4">
        <f t="shared" si="5"/>
        <v>-24</v>
      </c>
      <c r="AA27" s="4">
        <f t="shared" si="6"/>
        <v>14.5</v>
      </c>
      <c r="AB27" s="4">
        <f t="shared" si="7"/>
        <v>31</v>
      </c>
      <c r="AC27" s="4">
        <f t="shared" si="8"/>
        <v>44</v>
      </c>
      <c r="AD27" s="4">
        <f t="shared" si="9"/>
        <v>15</v>
      </c>
      <c r="AE27" s="4">
        <f t="shared" si="10"/>
        <v>7</v>
      </c>
      <c r="AF27" s="4">
        <f t="shared" si="11"/>
        <v>54</v>
      </c>
    </row>
    <row r="28">
      <c r="A28" s="1">
        <v>0.0</v>
      </c>
      <c r="B28" s="1">
        <v>0.572931743467014</v>
      </c>
      <c r="C28" s="1">
        <v>0.591153161902595</v>
      </c>
      <c r="D28" s="1">
        <v>0.96679643151497</v>
      </c>
      <c r="E28" s="1">
        <v>1.36941515454935</v>
      </c>
      <c r="F28" s="3">
        <v>1.02567080617764E8</v>
      </c>
      <c r="G28" s="1">
        <v>0.333333333333333</v>
      </c>
      <c r="H28" s="1">
        <v>0.0</v>
      </c>
      <c r="I28" s="3">
        <v>7.20693721535354E8</v>
      </c>
      <c r="J28" s="3">
        <v>9.58829034106047E8</v>
      </c>
      <c r="K28" s="1">
        <v>0.1227803077729</v>
      </c>
      <c r="L28" s="1">
        <v>0.522757438427979</v>
      </c>
      <c r="M28" s="1">
        <v>0.214897997650721</v>
      </c>
      <c r="N28" s="1">
        <v>0.575999980837391</v>
      </c>
      <c r="O28" s="1">
        <v>1.56827231528393</v>
      </c>
      <c r="P28" s="1">
        <v>8056153.74164984</v>
      </c>
      <c r="Q28" s="1">
        <v>0.666666666666666</v>
      </c>
      <c r="R28" s="1">
        <v>0.0</v>
      </c>
      <c r="S28" s="3">
        <v>7.26734745271827E8</v>
      </c>
      <c r="T28" s="3">
        <v>9.66866669836138E8</v>
      </c>
      <c r="V28" s="4">
        <f t="shared" si="1"/>
        <v>-0.3333333333</v>
      </c>
      <c r="W28" s="4">
        <f t="shared" si="2"/>
        <v>-1</v>
      </c>
      <c r="X28" s="4">
        <f t="shared" si="3"/>
        <v>0.3333333333</v>
      </c>
      <c r="Y28" s="4">
        <f t="shared" si="4"/>
        <v>6.5</v>
      </c>
      <c r="Z28" s="4">
        <f t="shared" si="5"/>
        <v>-6.5</v>
      </c>
      <c r="AA28" s="4">
        <f t="shared" si="6"/>
        <v>14.5</v>
      </c>
      <c r="AB28" s="4">
        <f t="shared" si="7"/>
        <v>37</v>
      </c>
      <c r="AC28" s="4">
        <f t="shared" si="8"/>
        <v>43</v>
      </c>
      <c r="AD28" s="4">
        <f t="shared" si="9"/>
        <v>41</v>
      </c>
      <c r="AE28" s="4">
        <f t="shared" si="10"/>
        <v>22</v>
      </c>
      <c r="AF28" s="4">
        <f t="shared" si="11"/>
        <v>36.5</v>
      </c>
    </row>
    <row r="29">
      <c r="A29" s="1">
        <v>0.0</v>
      </c>
      <c r="B29" s="1">
        <v>2.57311289029406</v>
      </c>
      <c r="C29" s="1">
        <v>0.707106781186547</v>
      </c>
      <c r="D29" s="1">
        <v>1.0</v>
      </c>
      <c r="E29" s="1">
        <v>5.14622578058812</v>
      </c>
      <c r="F29" s="1">
        <v>0.0</v>
      </c>
      <c r="G29" s="1">
        <v>0.5</v>
      </c>
      <c r="H29" s="1">
        <v>0.0</v>
      </c>
      <c r="I29" s="3">
        <v>1.99024554566338E9</v>
      </c>
      <c r="J29" s="3">
        <v>2.75753084096443E9</v>
      </c>
      <c r="K29" s="1">
        <v>0.0</v>
      </c>
      <c r="L29" s="1">
        <v>1.19009593146203</v>
      </c>
      <c r="M29" s="1">
        <v>0.707106781186547</v>
      </c>
      <c r="N29" s="1">
        <v>1.0</v>
      </c>
      <c r="O29" s="1">
        <v>2.38019186292406</v>
      </c>
      <c r="P29" s="1">
        <v>0.0</v>
      </c>
      <c r="Q29" s="1">
        <v>0.5</v>
      </c>
      <c r="R29" s="1">
        <v>0.0</v>
      </c>
      <c r="S29" s="3">
        <v>1.84007698066302E9</v>
      </c>
      <c r="T29" s="3">
        <v>2.5494670365127E9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1.5</v>
      </c>
      <c r="Z29" s="4">
        <f t="shared" si="5"/>
        <v>-1.5</v>
      </c>
      <c r="AA29" s="4">
        <f t="shared" si="6"/>
        <v>14.5</v>
      </c>
      <c r="AB29" s="4">
        <f t="shared" si="7"/>
        <v>14.5</v>
      </c>
      <c r="AC29" s="4">
        <f t="shared" si="8"/>
        <v>53</v>
      </c>
      <c r="AD29" s="4">
        <f t="shared" si="9"/>
        <v>49</v>
      </c>
      <c r="AE29" s="4">
        <f t="shared" si="10"/>
        <v>30.5</v>
      </c>
      <c r="AF29" s="4">
        <f t="shared" si="11"/>
        <v>30.5</v>
      </c>
    </row>
    <row r="30">
      <c r="A30" s="1">
        <v>0.486236226087681</v>
      </c>
      <c r="B30" s="1">
        <v>0.0</v>
      </c>
      <c r="C30" s="1">
        <v>0.0</v>
      </c>
      <c r="D30" s="1">
        <v>0.0</v>
      </c>
      <c r="E30" s="1">
        <v>0.0</v>
      </c>
      <c r="F30" s="3">
        <v>2.11151932491659E7</v>
      </c>
      <c r="G30" s="1">
        <v>1.0</v>
      </c>
      <c r="H30" s="1">
        <v>0.0</v>
      </c>
      <c r="I30" s="3">
        <v>7.15435471045079E8</v>
      </c>
      <c r="J30" s="3">
        <v>8.63918854482024E8</v>
      </c>
      <c r="K30" s="1">
        <v>0.0</v>
      </c>
      <c r="L30" s="1">
        <v>0.540522673440312</v>
      </c>
      <c r="M30" s="1">
        <v>0.779982360302509</v>
      </c>
      <c r="N30" s="1">
        <v>0.895254874182092</v>
      </c>
      <c r="O30" s="1">
        <v>1.745260825999</v>
      </c>
      <c r="P30" s="3">
        <v>3.4590806699891E7</v>
      </c>
      <c r="Q30" s="1">
        <v>0.0</v>
      </c>
      <c r="R30" s="1">
        <v>0.0</v>
      </c>
      <c r="S30" s="3">
        <v>7.44792584230396E8</v>
      </c>
      <c r="T30" s="3">
        <v>8.99368649341909E8</v>
      </c>
      <c r="V30" s="4">
        <f t="shared" si="1"/>
        <v>1</v>
      </c>
      <c r="W30" s="4">
        <f t="shared" si="2"/>
        <v>1</v>
      </c>
      <c r="X30" s="4">
        <f t="shared" si="3"/>
        <v>1</v>
      </c>
      <c r="Y30" s="4">
        <f t="shared" si="4"/>
        <v>24</v>
      </c>
      <c r="Z30" s="4">
        <f t="shared" si="5"/>
        <v>24</v>
      </c>
      <c r="AA30" s="4">
        <f t="shared" si="6"/>
        <v>51</v>
      </c>
      <c r="AB30" s="4">
        <f t="shared" si="7"/>
        <v>14.5</v>
      </c>
      <c r="AC30" s="4">
        <f t="shared" si="8"/>
        <v>15</v>
      </c>
      <c r="AD30" s="4">
        <f t="shared" si="9"/>
        <v>42</v>
      </c>
      <c r="AE30" s="4">
        <f t="shared" si="10"/>
        <v>54</v>
      </c>
      <c r="AF30" s="4">
        <f t="shared" si="11"/>
        <v>7</v>
      </c>
    </row>
    <row r="31">
      <c r="A31" s="1">
        <v>0.381575699294693</v>
      </c>
      <c r="B31" s="1">
        <v>1.69004139531677</v>
      </c>
      <c r="C31" s="1">
        <v>0.130938021811972</v>
      </c>
      <c r="D31" s="1">
        <v>0.376308682228036</v>
      </c>
      <c r="E31" s="1">
        <v>6.76016558126708</v>
      </c>
      <c r="F31" s="3">
        <v>5.16488444936048E7</v>
      </c>
      <c r="G31" s="1">
        <v>0.75</v>
      </c>
      <c r="H31" s="1">
        <v>0.0</v>
      </c>
      <c r="I31" s="3">
        <v>7.81008269865487E8</v>
      </c>
      <c r="J31" s="3">
        <v>9.72348568364238E8</v>
      </c>
      <c r="K31" s="1">
        <v>0.0</v>
      </c>
      <c r="L31" s="1">
        <v>0.0</v>
      </c>
      <c r="M31" s="1">
        <v>0.724255126773791</v>
      </c>
      <c r="N31" s="1">
        <v>1.0</v>
      </c>
      <c r="O31" s="1">
        <v>0.0</v>
      </c>
      <c r="P31" s="1">
        <v>0.0</v>
      </c>
      <c r="Q31" s="1">
        <v>0.25</v>
      </c>
      <c r="R31" s="1">
        <v>0.0</v>
      </c>
      <c r="S31" s="3">
        <v>7.28668035583889E8</v>
      </c>
      <c r="T31" s="3">
        <v>9.07184856335035E8</v>
      </c>
      <c r="V31" s="4">
        <f t="shared" si="1"/>
        <v>0.5</v>
      </c>
      <c r="W31" s="4">
        <f t="shared" si="2"/>
        <v>1</v>
      </c>
      <c r="X31" s="4">
        <f t="shared" si="3"/>
        <v>0.5</v>
      </c>
      <c r="Y31" s="4">
        <f t="shared" si="4"/>
        <v>15.5</v>
      </c>
      <c r="Z31" s="4">
        <f t="shared" si="5"/>
        <v>15.5</v>
      </c>
      <c r="AA31" s="4">
        <f t="shared" si="6"/>
        <v>46</v>
      </c>
      <c r="AB31" s="4">
        <f t="shared" si="7"/>
        <v>14.5</v>
      </c>
      <c r="AC31" s="4">
        <f t="shared" si="8"/>
        <v>51</v>
      </c>
      <c r="AD31" s="4">
        <f t="shared" si="9"/>
        <v>15</v>
      </c>
      <c r="AE31" s="4">
        <f t="shared" si="10"/>
        <v>45.5</v>
      </c>
      <c r="AF31" s="4">
        <f t="shared" si="11"/>
        <v>15.5</v>
      </c>
    </row>
    <row r="32">
      <c r="A32">
        <f t="shared" ref="A32:T32" si="12">AVERAGE(A2:A31)</f>
        <v>0.2493558699</v>
      </c>
      <c r="B32">
        <f t="shared" si="12"/>
        <v>0.5588519151</v>
      </c>
      <c r="C32">
        <f t="shared" si="12"/>
        <v>0.3644457773</v>
      </c>
      <c r="D32">
        <f t="shared" si="12"/>
        <v>0.4641921026</v>
      </c>
      <c r="E32">
        <f t="shared" si="12"/>
        <v>1.764020888</v>
      </c>
      <c r="F32" s="7">
        <f t="shared" si="12"/>
        <v>36450302.56</v>
      </c>
      <c r="G32">
        <f t="shared" si="12"/>
        <v>0.6055555556</v>
      </c>
      <c r="H32">
        <f t="shared" si="12"/>
        <v>0</v>
      </c>
      <c r="I32" s="7">
        <f t="shared" si="12"/>
        <v>1023366132</v>
      </c>
      <c r="J32" s="7">
        <f t="shared" si="12"/>
        <v>1315008670</v>
      </c>
      <c r="K32">
        <f t="shared" si="12"/>
        <v>0.1402379234</v>
      </c>
      <c r="L32">
        <f t="shared" si="12"/>
        <v>1.644491342</v>
      </c>
      <c r="M32">
        <f t="shared" si="12"/>
        <v>1.11109282</v>
      </c>
      <c r="N32">
        <f t="shared" si="12"/>
        <v>1.198469839</v>
      </c>
      <c r="O32">
        <f t="shared" si="12"/>
        <v>4.285492486</v>
      </c>
      <c r="P32">
        <f t="shared" si="12"/>
        <v>43321902.18</v>
      </c>
      <c r="Q32">
        <f t="shared" si="12"/>
        <v>0.3944444444</v>
      </c>
      <c r="R32">
        <f t="shared" si="12"/>
        <v>0</v>
      </c>
      <c r="S32" s="7">
        <f t="shared" si="12"/>
        <v>1034597897</v>
      </c>
      <c r="T32" s="7">
        <f t="shared" si="12"/>
        <v>1329236463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0.2733702069</v>
      </c>
      <c r="B33">
        <f t="shared" si="13"/>
        <v>0.9816762424</v>
      </c>
      <c r="C33">
        <f t="shared" si="13"/>
        <v>0.430063659</v>
      </c>
      <c r="D33">
        <f t="shared" si="13"/>
        <v>0.4938648961</v>
      </c>
      <c r="E33">
        <f t="shared" si="13"/>
        <v>3.545061433</v>
      </c>
      <c r="F33">
        <f t="shared" si="13"/>
        <v>63622285.55</v>
      </c>
      <c r="G33">
        <f t="shared" si="13"/>
        <v>0.3442002595</v>
      </c>
      <c r="H33">
        <f t="shared" si="13"/>
        <v>0</v>
      </c>
      <c r="I33">
        <f t="shared" si="13"/>
        <v>586971864.3</v>
      </c>
      <c r="J33">
        <f t="shared" si="13"/>
        <v>772555280.2</v>
      </c>
      <c r="K33">
        <f t="shared" si="13"/>
        <v>0.2405990926</v>
      </c>
      <c r="L33">
        <f t="shared" si="13"/>
        <v>3.693340719</v>
      </c>
      <c r="M33">
        <f t="shared" si="13"/>
        <v>2.499059023</v>
      </c>
      <c r="N33">
        <f t="shared" si="13"/>
        <v>2.188976078</v>
      </c>
      <c r="O33">
        <f t="shared" si="13"/>
        <v>8.854731391</v>
      </c>
      <c r="P33">
        <f t="shared" si="13"/>
        <v>76708499.51</v>
      </c>
      <c r="Q33">
        <f t="shared" si="13"/>
        <v>0.3442002595</v>
      </c>
      <c r="R33">
        <f t="shared" si="13"/>
        <v>0</v>
      </c>
      <c r="S33">
        <f t="shared" si="13"/>
        <v>616656235.9</v>
      </c>
      <c r="T33">
        <f t="shared" si="13"/>
        <v>810846231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312</v>
      </c>
      <c r="AA34" s="4">
        <f>sum(AA2:AA31)</f>
        <v>1012</v>
      </c>
      <c r="AB34" s="4">
        <f>SUM(AB2:AB31)</f>
        <v>818</v>
      </c>
      <c r="AC34" s="4">
        <f>sum(AC2:AC31)</f>
        <v>829</v>
      </c>
      <c r="AD34" s="4">
        <f>SUM(AD2:AD31)</f>
        <v>1001</v>
      </c>
      <c r="AE34" s="4">
        <f>sum(AE2:AE31)</f>
        <v>1072</v>
      </c>
      <c r="AF34" s="4">
        <f>SUM(AF2:AF31)</f>
        <v>758</v>
      </c>
    </row>
    <row r="35">
      <c r="V35" s="2"/>
      <c r="W35" s="2"/>
      <c r="X35" s="2"/>
      <c r="Y35" s="2"/>
      <c r="Z35" s="4">
        <f>sum(Z2:Z31)</f>
        <v>159</v>
      </c>
      <c r="AA35" s="2" t="s">
        <v>31</v>
      </c>
      <c r="AB35" s="4">
        <f>(AA34/Z36-(Z36+1)/2)/Z36</f>
        <v>0.6077777778</v>
      </c>
      <c r="AC35" s="2" t="s">
        <v>32</v>
      </c>
      <c r="AD35" s="4">
        <f>(AC34/Z36-(Z36+1)/2)/Z36</f>
        <v>0.4044444444</v>
      </c>
      <c r="AE35" s="2" t="s">
        <v>33</v>
      </c>
      <c r="AF35" s="4">
        <f>(AE34/Z36-(Z36+1)/2)/Z36</f>
        <v>0.6744444444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0.3922222222</v>
      </c>
      <c r="AC36" s="2" t="s">
        <v>35</v>
      </c>
      <c r="AD36" s="9">
        <f>(AD34/Z36-(Z36+1)/2)/Z36</f>
        <v>0.5955555556</v>
      </c>
      <c r="AE36" s="2" t="s">
        <v>36</v>
      </c>
      <c r="AF36" s="9">
        <f>(AF34/Z36-(Z36+1)/2)/Z36</f>
        <v>0.3255555556</v>
      </c>
    </row>
  </sheetData>
  <drawing r:id="rId1"/>
</worksheet>
</file>