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9Devs_Analysis_8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<sst xmlns="http://schemas.openxmlformats.org/spreadsheetml/2006/main" count="37" uniqueCount="37">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</sst>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0.710825574463598</v>
      </c>
      <c r="B2" s="1">
        <v>0.0411494387192163</v>
      </c>
      <c r="C2" s="1">
        <v>0.053845904021913</v>
      </c>
      <c r="D2" s="1">
        <v>0.117741446021663</v>
      </c>
      <c r="E2" s="1">
        <v>0.151835719690893</v>
      </c>
      <c r="F2" s="3">
        <v>5.76036742778499E7</v>
      </c>
      <c r="G2" s="1">
        <v>0.5</v>
      </c>
      <c r="H2" s="1">
        <v>0.0</v>
      </c>
      <c r="I2" s="3">
        <v>7.01842884848736E8</v>
      </c>
      <c r="J2" s="3">
        <v>7.77583939855846E8</v>
      </c>
      <c r="K2" s="1">
        <v>0.529950979134984</v>
      </c>
      <c r="L2" s="1">
        <v>0.13485849828253</v>
      </c>
      <c r="M2" s="1">
        <v>0.197702121996464</v>
      </c>
      <c r="N2" s="1">
        <v>0.316850722203231</v>
      </c>
      <c r="O2" s="1">
        <v>0.44015725827585</v>
      </c>
      <c r="P2" s="3">
        <v>3.64280882860225E7</v>
      </c>
      <c r="Q2" s="1">
        <v>0.5</v>
      </c>
      <c r="R2" s="1">
        <v>0.0</v>
      </c>
      <c r="S2" s="3">
        <v>7.47524862737579E8</v>
      </c>
      <c r="T2" s="3">
        <v>8.28195985543441E8</v>
      </c>
      <c r="V2" s="4">
        <f t="shared" ref="V2:V31" si="1">G2-Q2</f>
        <v>0</v>
      </c>
      <c r="W2" s="4">
        <f t="shared" ref="W2:W31" si="2">if(V2&gt;0,1,-1)</f>
        <v>-1</v>
      </c>
      <c r="X2" s="4">
        <f t="shared" ref="X2:X31" si="3">ABS(V2)</f>
        <v>0</v>
      </c>
      <c r="Y2" s="4">
        <f t="shared" ref="Y2:Y31" si="4">RANK.AVG(X2,$X$2:$X$31,1)</f>
        <v>3.5</v>
      </c>
      <c r="Z2" s="4">
        <f t="shared" ref="Z2:Z31" si="5">Y2*W2</f>
        <v>-3.5</v>
      </c>
      <c r="AA2" s="4">
        <f t="shared" ref="AA2:AA31" si="6">RANK.AVG(A2,{$A$2:$A$31,$K$2:$K$31},1)</f>
        <v>50</v>
      </c>
      <c r="AB2" s="4">
        <f t="shared" ref="AB2:AB31" si="7">RANK.AVG(K2,{$A$2:$A$31,$K$2:$K$31},1)</f>
        <v>31</v>
      </c>
      <c r="AC2" s="4">
        <f t="shared" ref="AC2:AC31" si="8">RANK.AVG(B2,{$B$2:$B$31,$L$2:$L$31},1)</f>
        <v>27</v>
      </c>
      <c r="AD2" s="4">
        <f t="shared" ref="AD2:AD31" si="9">RANK.AVG(L2,{$B$2:$B$31,$L$2:$L$31},1)</f>
        <v>45</v>
      </c>
      <c r="AE2" s="4">
        <f t="shared" ref="AE2:AE31" si="10">RANK.AVG(G2,{$G$2:$G$31,$Q$2:$Q$31},1)</f>
        <v>30.5</v>
      </c>
      <c r="AF2" s="4">
        <f t="shared" ref="AF2:AF31" si="11">RANK.AVG(Q2,{$G$2:$G$31,$Q$2:$Q$31},1)</f>
        <v>30.5</v>
      </c>
    </row>
    <row r="3">
      <c r="A3" s="1">
        <v>0.648246885554934</v>
      </c>
      <c r="B3" s="1">
        <v>0.0724301565371776</v>
      </c>
      <c r="C3" s="1">
        <v>0.259263075990241</v>
      </c>
      <c r="D3" s="1">
        <v>0.194415961779992</v>
      </c>
      <c r="E3" s="1">
        <v>0.28972062614871</v>
      </c>
      <c r="F3" s="3">
        <v>6.25277280832461E7</v>
      </c>
      <c r="G3" s="1">
        <v>0.428571428571428</v>
      </c>
      <c r="H3" s="1">
        <v>0.0</v>
      </c>
      <c r="I3" s="3">
        <v>2.70870797569736E8</v>
      </c>
      <c r="J3" s="3">
        <v>3.06131829538758E8</v>
      </c>
      <c r="K3" s="1">
        <v>0.590411559621594</v>
      </c>
      <c r="L3" s="1">
        <v>0.0413699793856397</v>
      </c>
      <c r="M3" s="1">
        <v>0.0503621211992644</v>
      </c>
      <c r="N3" s="1">
        <v>0.159277645895159</v>
      </c>
      <c r="O3" s="1">
        <v>0.216211531481066</v>
      </c>
      <c r="P3" s="3">
        <v>1.62123941211802E7</v>
      </c>
      <c r="Q3" s="1">
        <v>0.571428571428571</v>
      </c>
      <c r="R3" s="1">
        <v>0.0</v>
      </c>
      <c r="S3" s="3">
        <v>2.50097535037897E8</v>
      </c>
      <c r="T3" s="3">
        <v>2.82654295379197E8</v>
      </c>
      <c r="V3" s="4">
        <f t="shared" si="1"/>
        <v>-0.1428571429</v>
      </c>
      <c r="W3" s="4">
        <f t="shared" si="2"/>
        <v>-1</v>
      </c>
      <c r="X3" s="4">
        <f t="shared" si="3"/>
        <v>0.1428571429</v>
      </c>
      <c r="Y3" s="4">
        <f t="shared" si="4"/>
        <v>8.5</v>
      </c>
      <c r="Z3" s="4">
        <f t="shared" si="5"/>
        <v>-8.5</v>
      </c>
      <c r="AA3" s="4">
        <f t="shared" si="6"/>
        <v>45</v>
      </c>
      <c r="AB3" s="4">
        <f t="shared" si="7"/>
        <v>37</v>
      </c>
      <c r="AC3" s="4">
        <f t="shared" si="8"/>
        <v>31</v>
      </c>
      <c r="AD3" s="4">
        <f t="shared" si="9"/>
        <v>28</v>
      </c>
      <c r="AE3" s="4">
        <f t="shared" si="10"/>
        <v>22.5</v>
      </c>
      <c r="AF3" s="4">
        <f t="shared" si="11"/>
        <v>38.5</v>
      </c>
    </row>
    <row r="4">
      <c r="A4" s="1">
        <v>0.284626258725015</v>
      </c>
      <c r="B4" s="1">
        <v>2.29136534909323</v>
      </c>
      <c r="C4" s="1">
        <v>0.213570015822157</v>
      </c>
      <c r="D4" s="1">
        <v>0.327351644044082</v>
      </c>
      <c r="E4" s="1">
        <v>6.87269407000124</v>
      </c>
      <c r="F4" s="3">
        <v>1.24865252445206E8</v>
      </c>
      <c r="G4" s="1">
        <v>0.25</v>
      </c>
      <c r="H4" s="1">
        <v>0.0</v>
      </c>
      <c r="I4" s="3">
        <v>3.22000717541038E8</v>
      </c>
      <c r="J4" s="3">
        <v>4.09803111030639E8</v>
      </c>
      <c r="K4" s="1">
        <v>0.043467476935067</v>
      </c>
      <c r="L4" s="1">
        <v>0.0</v>
      </c>
      <c r="M4" s="1">
        <v>0.133746230111829</v>
      </c>
      <c r="N4" s="1">
        <v>0.423142725622997</v>
      </c>
      <c r="O4" s="1">
        <v>0.0</v>
      </c>
      <c r="P4" s="3">
        <v>1.71971883492166E8</v>
      </c>
      <c r="Q4" s="1">
        <v>0.75</v>
      </c>
      <c r="R4" s="1">
        <v>0.0</v>
      </c>
      <c r="S4" s="3">
        <v>3.06321097012731E8</v>
      </c>
      <c r="T4" s="3">
        <v>3.89847930885428E8</v>
      </c>
      <c r="V4" s="4">
        <f t="shared" si="1"/>
        <v>-0.5</v>
      </c>
      <c r="W4" s="4">
        <f t="shared" si="2"/>
        <v>-1</v>
      </c>
      <c r="X4" s="4">
        <f t="shared" si="3"/>
        <v>0.5</v>
      </c>
      <c r="Y4" s="4">
        <f t="shared" si="4"/>
        <v>22.5</v>
      </c>
      <c r="Z4" s="4">
        <f t="shared" si="5"/>
        <v>-22.5</v>
      </c>
      <c r="AA4" s="4">
        <f t="shared" si="6"/>
        <v>13</v>
      </c>
      <c r="AB4" s="4">
        <f t="shared" si="7"/>
        <v>6</v>
      </c>
      <c r="AC4" s="4">
        <f t="shared" si="8"/>
        <v>59</v>
      </c>
      <c r="AD4" s="4">
        <f t="shared" si="9"/>
        <v>9</v>
      </c>
      <c r="AE4" s="4">
        <f t="shared" si="10"/>
        <v>8.5</v>
      </c>
      <c r="AF4" s="4">
        <f t="shared" si="11"/>
        <v>52.5</v>
      </c>
    </row>
    <row r="5">
      <c r="A5" s="1">
        <v>0.384513136828637</v>
      </c>
      <c r="B5" s="1">
        <v>0.0749986864931329</v>
      </c>
      <c r="C5" s="1">
        <v>0.130267148433235</v>
      </c>
      <c r="D5" s="1">
        <v>0.19588628444992</v>
      </c>
      <c r="E5" s="1">
        <v>0.285711838353622</v>
      </c>
      <c r="F5" s="3">
        <v>6.81013642746655E7</v>
      </c>
      <c r="G5" s="1">
        <v>0.5</v>
      </c>
      <c r="H5" s="1">
        <v>0.0</v>
      </c>
      <c r="I5" s="3">
        <v>2.42907469255888E8</v>
      </c>
      <c r="J5" s="3">
        <v>2.94296009621187E8</v>
      </c>
      <c r="K5" s="1">
        <v>0.471252266575558</v>
      </c>
      <c r="L5" s="1">
        <v>0.270757808541575</v>
      </c>
      <c r="M5" s="1">
        <v>0.130267148433235</v>
      </c>
      <c r="N5" s="1">
        <v>0.309877841435801</v>
      </c>
      <c r="O5" s="1">
        <v>1.45133038630397</v>
      </c>
      <c r="P5" s="3">
        <v>1.08846071077009E7</v>
      </c>
      <c r="Q5" s="1">
        <v>0.5</v>
      </c>
      <c r="R5" s="1">
        <v>0.0</v>
      </c>
      <c r="S5" s="3">
        <v>2.65342094459854E8</v>
      </c>
      <c r="T5" s="3">
        <v>3.21477057589387E8</v>
      </c>
      <c r="V5" s="4">
        <f t="shared" si="1"/>
        <v>0</v>
      </c>
      <c r="W5" s="4">
        <f t="shared" si="2"/>
        <v>-1</v>
      </c>
      <c r="X5" s="4">
        <f t="shared" si="3"/>
        <v>0</v>
      </c>
      <c r="Y5" s="4">
        <f t="shared" si="4"/>
        <v>3.5</v>
      </c>
      <c r="Z5" s="4">
        <f t="shared" si="5"/>
        <v>-3.5</v>
      </c>
      <c r="AA5" s="4">
        <f t="shared" si="6"/>
        <v>22</v>
      </c>
      <c r="AB5" s="4">
        <f t="shared" si="7"/>
        <v>28</v>
      </c>
      <c r="AC5" s="4">
        <f t="shared" si="8"/>
        <v>34</v>
      </c>
      <c r="AD5" s="4">
        <f t="shared" si="9"/>
        <v>53</v>
      </c>
      <c r="AE5" s="4">
        <f t="shared" si="10"/>
        <v>30.5</v>
      </c>
      <c r="AF5" s="4">
        <f t="shared" si="11"/>
        <v>30.5</v>
      </c>
    </row>
    <row r="6">
      <c r="A6" s="1">
        <v>0.524120164524827</v>
      </c>
      <c r="B6" s="1">
        <v>0.0867119783884776</v>
      </c>
      <c r="C6" s="1">
        <v>0.110195844518201</v>
      </c>
      <c r="D6" s="1">
        <v>0.224063070248406</v>
      </c>
      <c r="E6" s="1">
        <v>0.320563450328614</v>
      </c>
      <c r="F6" s="3">
        <v>8.13912461137683E7</v>
      </c>
      <c r="G6" s="1">
        <v>0.4</v>
      </c>
      <c r="H6" s="1">
        <v>0.0</v>
      </c>
      <c r="I6" s="3">
        <v>2.96283246438879E8</v>
      </c>
      <c r="J6" s="3">
        <v>3.50727858081851E8</v>
      </c>
      <c r="K6" s="1">
        <v>0.375405354514329</v>
      </c>
      <c r="L6" s="1">
        <v>0.0935154982140347</v>
      </c>
      <c r="M6" s="1">
        <v>0.0764568383731749</v>
      </c>
      <c r="N6" s="1">
        <v>0.283556375673597</v>
      </c>
      <c r="O6" s="1">
        <v>0.424414954219154</v>
      </c>
      <c r="P6" s="3">
        <v>3.67746273741714E7</v>
      </c>
      <c r="Q6" s="1">
        <v>0.6</v>
      </c>
      <c r="R6" s="1">
        <v>0.0</v>
      </c>
      <c r="S6" s="3">
        <v>2.91556561041072E8</v>
      </c>
      <c r="T6" s="3">
        <v>3.45132596455164E8</v>
      </c>
      <c r="V6" s="4">
        <f t="shared" si="1"/>
        <v>-0.2</v>
      </c>
      <c r="W6" s="4">
        <f t="shared" si="2"/>
        <v>-1</v>
      </c>
      <c r="X6" s="4">
        <f t="shared" si="3"/>
        <v>0.2</v>
      </c>
      <c r="Y6" s="4">
        <f t="shared" si="4"/>
        <v>11.5</v>
      </c>
      <c r="Z6" s="4">
        <f t="shared" si="5"/>
        <v>-11.5</v>
      </c>
      <c r="AA6" s="4">
        <f t="shared" si="6"/>
        <v>30</v>
      </c>
      <c r="AB6" s="4">
        <f t="shared" si="7"/>
        <v>20</v>
      </c>
      <c r="AC6" s="4">
        <f t="shared" si="8"/>
        <v>39</v>
      </c>
      <c r="AD6" s="4">
        <f t="shared" si="9"/>
        <v>40</v>
      </c>
      <c r="AE6" s="4">
        <f t="shared" si="10"/>
        <v>19.5</v>
      </c>
      <c r="AF6" s="4">
        <f t="shared" si="11"/>
        <v>41.5</v>
      </c>
    </row>
    <row r="7">
      <c r="A7" s="1">
        <v>0.434232844885536</v>
      </c>
      <c r="B7" s="1">
        <v>0.200777896045194</v>
      </c>
      <c r="C7" s="1">
        <v>0.245393505040895</v>
      </c>
      <c r="D7" s="1">
        <v>0.378490686303225</v>
      </c>
      <c r="E7" s="1">
        <v>0.693078157702774</v>
      </c>
      <c r="F7" s="3">
        <v>3.89223292657995E7</v>
      </c>
      <c r="G7" s="1">
        <v>0.0</v>
      </c>
      <c r="H7" s="1">
        <v>0.0</v>
      </c>
      <c r="I7" s="3">
        <v>1.97395638165131E8</v>
      </c>
      <c r="J7" s="3">
        <v>2.30970372106753E8</v>
      </c>
      <c r="K7" s="1">
        <v>0.674721974702019</v>
      </c>
      <c r="L7" s="1">
        <v>0.0</v>
      </c>
      <c r="M7" s="1">
        <v>0.0</v>
      </c>
      <c r="N7" s="1">
        <v>0.0</v>
      </c>
      <c r="O7" s="1">
        <v>0.0</v>
      </c>
      <c r="P7" s="3">
        <v>3.48989207080703E7</v>
      </c>
      <c r="Q7" s="1">
        <v>1.0</v>
      </c>
      <c r="R7" s="1">
        <v>0.0</v>
      </c>
      <c r="S7" s="3">
        <v>1.87461675318388E8</v>
      </c>
      <c r="T7" s="3">
        <v>2.19346724869769E8</v>
      </c>
      <c r="V7" s="4">
        <f t="shared" si="1"/>
        <v>-1</v>
      </c>
      <c r="W7" s="4">
        <f t="shared" si="2"/>
        <v>-1</v>
      </c>
      <c r="X7" s="4">
        <f t="shared" si="3"/>
        <v>1</v>
      </c>
      <c r="Y7" s="4">
        <f t="shared" si="4"/>
        <v>29.5</v>
      </c>
      <c r="Z7" s="4">
        <f t="shared" si="5"/>
        <v>-29.5</v>
      </c>
      <c r="AA7" s="4">
        <f t="shared" si="6"/>
        <v>25</v>
      </c>
      <c r="AB7" s="4">
        <f t="shared" si="7"/>
        <v>49</v>
      </c>
      <c r="AC7" s="4">
        <f t="shared" si="8"/>
        <v>49</v>
      </c>
      <c r="AD7" s="4">
        <f t="shared" si="9"/>
        <v>9</v>
      </c>
      <c r="AE7" s="4">
        <f t="shared" si="10"/>
        <v>1.5</v>
      </c>
      <c r="AF7" s="4">
        <f t="shared" si="11"/>
        <v>59.5</v>
      </c>
    </row>
    <row r="8">
      <c r="A8" s="1">
        <v>0.0</v>
      </c>
      <c r="B8" s="1">
        <v>1.18427986146276</v>
      </c>
      <c r="C8" s="1">
        <v>0.210763384399135</v>
      </c>
      <c r="D8" s="1">
        <v>0.324971514910328</v>
      </c>
      <c r="E8" s="1">
        <v>4.264475622985</v>
      </c>
      <c r="F8" s="3">
        <v>1.06118791162437E7</v>
      </c>
      <c r="G8" s="1">
        <v>0.5</v>
      </c>
      <c r="H8" s="1">
        <v>0.0</v>
      </c>
      <c r="I8" s="3">
        <v>2.66428182201152E8</v>
      </c>
      <c r="J8" s="3">
        <v>3.69141754459108E8</v>
      </c>
      <c r="K8" s="1">
        <v>0.0</v>
      </c>
      <c r="L8" s="1">
        <v>0.0</v>
      </c>
      <c r="M8" s="1">
        <v>0.707106781186547</v>
      </c>
      <c r="N8" s="1">
        <v>1.0</v>
      </c>
      <c r="O8" s="1">
        <v>0.0</v>
      </c>
      <c r="P8" s="1">
        <v>0.0</v>
      </c>
      <c r="Q8" s="1">
        <v>0.5</v>
      </c>
      <c r="R8" s="1">
        <v>0.0</v>
      </c>
      <c r="S8" s="3">
        <v>2.78285796080495E8</v>
      </c>
      <c r="T8" s="3">
        <v>3.8557104879683E8</v>
      </c>
      <c r="V8" s="4">
        <f t="shared" si="1"/>
        <v>0</v>
      </c>
      <c r="W8" s="4">
        <f t="shared" si="2"/>
        <v>-1</v>
      </c>
      <c r="X8" s="4">
        <f t="shared" si="3"/>
        <v>0</v>
      </c>
      <c r="Y8" s="4">
        <f t="shared" si="4"/>
        <v>3.5</v>
      </c>
      <c r="Z8" s="4">
        <f t="shared" si="5"/>
        <v>-3.5</v>
      </c>
      <c r="AA8" s="4">
        <f t="shared" si="6"/>
        <v>2.5</v>
      </c>
      <c r="AB8" s="4">
        <f t="shared" si="7"/>
        <v>2.5</v>
      </c>
      <c r="AC8" s="4">
        <f t="shared" si="8"/>
        <v>57</v>
      </c>
      <c r="AD8" s="4">
        <f t="shared" si="9"/>
        <v>9</v>
      </c>
      <c r="AE8" s="4">
        <f t="shared" si="10"/>
        <v>30.5</v>
      </c>
      <c r="AF8" s="4">
        <f t="shared" si="11"/>
        <v>30.5</v>
      </c>
    </row>
    <row r="9">
      <c r="A9" s="1">
        <v>0.275850241936995</v>
      </c>
      <c r="B9" s="1">
        <v>0.0841509190920785</v>
      </c>
      <c r="C9" s="1">
        <v>0.0939608671210265</v>
      </c>
      <c r="D9" s="1">
        <v>0.248877138159566</v>
      </c>
      <c r="E9" s="1">
        <v>0.338734733931761</v>
      </c>
      <c r="F9" s="3">
        <v>4.32924704961805E7</v>
      </c>
      <c r="G9" s="1">
        <v>0.6</v>
      </c>
      <c r="H9" s="1">
        <v>0.0</v>
      </c>
      <c r="I9" s="3">
        <v>7.01707175954625E8</v>
      </c>
      <c r="J9" s="3">
        <v>8.9420308168041E8</v>
      </c>
      <c r="K9" s="1">
        <v>0.140839396485847</v>
      </c>
      <c r="L9" s="1">
        <v>0.181375018979657</v>
      </c>
      <c r="M9" s="1">
        <v>0.293020793989246</v>
      </c>
      <c r="N9" s="1">
        <v>0.671606212144979</v>
      </c>
      <c r="O9" s="1">
        <v>0.544125056938973</v>
      </c>
      <c r="P9" s="3">
        <v>7.35809877517058E7</v>
      </c>
      <c r="Q9" s="1">
        <v>0.4</v>
      </c>
      <c r="R9" s="1">
        <v>0.0</v>
      </c>
      <c r="S9" s="3">
        <v>6.97193673368802E8</v>
      </c>
      <c r="T9" s="3">
        <v>8.88451188670761E8</v>
      </c>
      <c r="V9" s="4">
        <f t="shared" si="1"/>
        <v>0.2</v>
      </c>
      <c r="W9" s="4">
        <f t="shared" si="2"/>
        <v>1</v>
      </c>
      <c r="X9" s="4">
        <f t="shared" si="3"/>
        <v>0.2</v>
      </c>
      <c r="Y9" s="4">
        <f t="shared" si="4"/>
        <v>11.5</v>
      </c>
      <c r="Z9" s="4">
        <f t="shared" si="5"/>
        <v>11.5</v>
      </c>
      <c r="AA9" s="4">
        <f t="shared" si="6"/>
        <v>12</v>
      </c>
      <c r="AB9" s="4">
        <f t="shared" si="7"/>
        <v>9</v>
      </c>
      <c r="AC9" s="4">
        <f t="shared" si="8"/>
        <v>36</v>
      </c>
      <c r="AD9" s="4">
        <f t="shared" si="9"/>
        <v>48</v>
      </c>
      <c r="AE9" s="4">
        <f t="shared" si="10"/>
        <v>41.5</v>
      </c>
      <c r="AF9" s="4">
        <f t="shared" si="11"/>
        <v>19.5</v>
      </c>
    </row>
    <row r="10">
      <c r="A10" s="1">
        <v>0.290010180926593</v>
      </c>
      <c r="B10" s="1">
        <v>0.164489838995804</v>
      </c>
      <c r="C10" s="1">
        <v>0.140512664961036</v>
      </c>
      <c r="D10" s="1">
        <v>0.479234133365977</v>
      </c>
      <c r="E10" s="1">
        <v>0.730489592706133</v>
      </c>
      <c r="F10" s="1">
        <v>4866438.80110172</v>
      </c>
      <c r="G10" s="1">
        <v>0.5</v>
      </c>
      <c r="H10" s="1">
        <v>0.0</v>
      </c>
      <c r="I10" s="3">
        <v>1.08475869378088E8</v>
      </c>
      <c r="J10" s="3">
        <v>1.35598245191832E8</v>
      </c>
      <c r="K10" s="1">
        <v>0.362223248666413</v>
      </c>
      <c r="L10" s="1">
        <v>0.0727878139664174</v>
      </c>
      <c r="M10" s="1">
        <v>0.0439713234423789</v>
      </c>
      <c r="N10" s="1">
        <v>0.124005207369081</v>
      </c>
      <c r="O10" s="1">
        <v>0.375638012879106</v>
      </c>
      <c r="P10" s="3">
        <v>1.06647446289128E7</v>
      </c>
      <c r="Q10" s="1">
        <v>0.5</v>
      </c>
      <c r="R10" s="1">
        <v>0.0</v>
      </c>
      <c r="S10" s="3">
        <v>9.8918463626905E7</v>
      </c>
      <c r="T10" s="3">
        <v>1.2365108331848E8</v>
      </c>
      <c r="V10" s="4">
        <f t="shared" si="1"/>
        <v>0</v>
      </c>
      <c r="W10" s="4">
        <f t="shared" si="2"/>
        <v>-1</v>
      </c>
      <c r="X10" s="4">
        <f t="shared" si="3"/>
        <v>0</v>
      </c>
      <c r="Y10" s="4">
        <f t="shared" si="4"/>
        <v>3.5</v>
      </c>
      <c r="Z10" s="4">
        <f t="shared" si="5"/>
        <v>-3.5</v>
      </c>
      <c r="AA10" s="4">
        <f t="shared" si="6"/>
        <v>14</v>
      </c>
      <c r="AB10" s="4">
        <f t="shared" si="7"/>
        <v>19</v>
      </c>
      <c r="AC10" s="4">
        <f t="shared" si="8"/>
        <v>47</v>
      </c>
      <c r="AD10" s="4">
        <f t="shared" si="9"/>
        <v>32</v>
      </c>
      <c r="AE10" s="4">
        <f t="shared" si="10"/>
        <v>30.5</v>
      </c>
      <c r="AF10" s="4">
        <f t="shared" si="11"/>
        <v>30.5</v>
      </c>
    </row>
    <row r="11">
      <c r="A11" s="1">
        <v>0.565293893498555</v>
      </c>
      <c r="B11" s="1">
        <v>0.021087399196828</v>
      </c>
      <c r="C11" s="1">
        <v>0.0529215934473122</v>
      </c>
      <c r="D11" s="1">
        <v>0.14984929743547</v>
      </c>
      <c r="E11" s="1">
        <v>0.143803460219463</v>
      </c>
      <c r="F11" s="3">
        <v>1.20767261527559E7</v>
      </c>
      <c r="G11" s="1">
        <v>0.357142857142857</v>
      </c>
      <c r="H11" s="1">
        <v>0.0</v>
      </c>
      <c r="I11" s="3">
        <v>1.31136876427717E8</v>
      </c>
      <c r="J11" s="3">
        <v>1.53971477515736E8</v>
      </c>
      <c r="K11" s="1">
        <v>0.630045539592931</v>
      </c>
      <c r="L11" s="1">
        <v>0.0</v>
      </c>
      <c r="M11" s="1">
        <v>0.0458594834775692</v>
      </c>
      <c r="N11" s="1">
        <v>0.0261697089653264</v>
      </c>
      <c r="O11" s="1">
        <v>0.0</v>
      </c>
      <c r="P11" s="1">
        <v>5425283.73688405</v>
      </c>
      <c r="Q11" s="1">
        <v>0.642857142857142</v>
      </c>
      <c r="R11" s="1">
        <v>0.0</v>
      </c>
      <c r="S11" s="3">
        <v>1.21217626241662E8</v>
      </c>
      <c r="T11" s="3">
        <v>1.42324936070357E8</v>
      </c>
      <c r="V11" s="4">
        <f t="shared" si="1"/>
        <v>-0.2857142857</v>
      </c>
      <c r="W11" s="4">
        <f t="shared" si="2"/>
        <v>-1</v>
      </c>
      <c r="X11" s="4">
        <f t="shared" si="3"/>
        <v>0.2857142857</v>
      </c>
      <c r="Y11" s="4">
        <f t="shared" si="4"/>
        <v>14</v>
      </c>
      <c r="Z11" s="4">
        <f t="shared" si="5"/>
        <v>-14</v>
      </c>
      <c r="AA11" s="4">
        <f t="shared" si="6"/>
        <v>35</v>
      </c>
      <c r="AB11" s="4">
        <f t="shared" si="7"/>
        <v>43</v>
      </c>
      <c r="AC11" s="4">
        <f t="shared" si="8"/>
        <v>22</v>
      </c>
      <c r="AD11" s="4">
        <f t="shared" si="9"/>
        <v>9</v>
      </c>
      <c r="AE11" s="4">
        <f t="shared" si="10"/>
        <v>17</v>
      </c>
      <c r="AF11" s="4">
        <f t="shared" si="11"/>
        <v>44</v>
      </c>
    </row>
    <row r="12">
      <c r="A12" s="1">
        <v>0.567699037399365</v>
      </c>
      <c r="B12" s="1">
        <v>0.0</v>
      </c>
      <c r="C12" s="1">
        <v>0.116673404001901</v>
      </c>
      <c r="D12" s="1">
        <v>0.0703447640423458</v>
      </c>
      <c r="E12" s="1">
        <v>0.0</v>
      </c>
      <c r="F12" s="3">
        <v>4.07878465861432E7</v>
      </c>
      <c r="G12" s="1">
        <v>0.571428571428571</v>
      </c>
      <c r="H12" s="1">
        <v>0.0</v>
      </c>
      <c r="I12" s="3">
        <v>2.26817593270413E8</v>
      </c>
      <c r="J12" s="3">
        <v>2.63903325456936E8</v>
      </c>
      <c r="K12" s="1">
        <v>0.534737116403146</v>
      </c>
      <c r="L12" s="1">
        <v>0.0</v>
      </c>
      <c r="M12" s="1">
        <v>0.153905565168841</v>
      </c>
      <c r="N12" s="1">
        <v>0.235702628817433</v>
      </c>
      <c r="O12" s="1">
        <v>0.0</v>
      </c>
      <c r="P12" s="1">
        <v>5986652.45531871</v>
      </c>
      <c r="Q12" s="1">
        <v>0.428571428571428</v>
      </c>
      <c r="R12" s="1">
        <v>0.0</v>
      </c>
      <c r="S12" s="3">
        <v>2.48097658151427E8</v>
      </c>
      <c r="T12" s="3">
        <v>2.88662887070699E8</v>
      </c>
      <c r="V12" s="4">
        <f t="shared" si="1"/>
        <v>0.1428571429</v>
      </c>
      <c r="W12" s="4">
        <f t="shared" si="2"/>
        <v>1</v>
      </c>
      <c r="X12" s="4">
        <f t="shared" si="3"/>
        <v>0.1428571429</v>
      </c>
      <c r="Y12" s="4">
        <f t="shared" si="4"/>
        <v>8.5</v>
      </c>
      <c r="Z12" s="4">
        <f t="shared" si="5"/>
        <v>8.5</v>
      </c>
      <c r="AA12" s="4">
        <f t="shared" si="6"/>
        <v>36</v>
      </c>
      <c r="AB12" s="4">
        <f t="shared" si="7"/>
        <v>32</v>
      </c>
      <c r="AC12" s="4">
        <f t="shared" si="8"/>
        <v>9</v>
      </c>
      <c r="AD12" s="4">
        <f t="shared" si="9"/>
        <v>9</v>
      </c>
      <c r="AE12" s="4">
        <f t="shared" si="10"/>
        <v>38.5</v>
      </c>
      <c r="AF12" s="4">
        <f t="shared" si="11"/>
        <v>22.5</v>
      </c>
    </row>
    <row r="13">
      <c r="A13" s="1">
        <v>0.463158102334601</v>
      </c>
      <c r="B13" s="1">
        <v>0.0849447670135846</v>
      </c>
      <c r="C13" s="1">
        <v>0.139166810907421</v>
      </c>
      <c r="D13" s="1">
        <v>0.332960956733583</v>
      </c>
      <c r="E13" s="1">
        <v>0.435364268280971</v>
      </c>
      <c r="F13" s="3">
        <v>3.53488050862211E7</v>
      </c>
      <c r="G13" s="1">
        <v>0.285714285714285</v>
      </c>
      <c r="H13" s="1">
        <v>0.0</v>
      </c>
      <c r="I13" s="3">
        <v>2.87375277849628E8</v>
      </c>
      <c r="J13" s="3">
        <v>3.44166070013315E8</v>
      </c>
      <c r="K13" s="1">
        <v>0.521950358270066</v>
      </c>
      <c r="L13" s="1">
        <v>0.01486736760658</v>
      </c>
      <c r="M13" s="1">
        <v>0.0670904057374495</v>
      </c>
      <c r="N13" s="1">
        <v>0.0817096237809011</v>
      </c>
      <c r="O13" s="1">
        <v>0.0892042056394801</v>
      </c>
      <c r="P13" s="3">
        <v>4.2690579344985E7</v>
      </c>
      <c r="Q13" s="1">
        <v>0.714285714285714</v>
      </c>
      <c r="R13" s="1">
        <v>0.0</v>
      </c>
      <c r="S13" s="3">
        <v>2.48888028581789E8</v>
      </c>
      <c r="T13" s="3">
        <v>2.98072572341529E8</v>
      </c>
      <c r="V13" s="4">
        <f t="shared" si="1"/>
        <v>-0.4285714286</v>
      </c>
      <c r="W13" s="4">
        <f t="shared" si="2"/>
        <v>-1</v>
      </c>
      <c r="X13" s="4">
        <f t="shared" si="3"/>
        <v>0.4285714286</v>
      </c>
      <c r="Y13" s="4">
        <f t="shared" si="4"/>
        <v>17.5</v>
      </c>
      <c r="Z13" s="4">
        <f t="shared" si="5"/>
        <v>-17.5</v>
      </c>
      <c r="AA13" s="4">
        <f t="shared" si="6"/>
        <v>27</v>
      </c>
      <c r="AB13" s="4">
        <f t="shared" si="7"/>
        <v>29</v>
      </c>
      <c r="AC13" s="4">
        <f t="shared" si="8"/>
        <v>37</v>
      </c>
      <c r="AD13" s="4">
        <f t="shared" si="9"/>
        <v>19</v>
      </c>
      <c r="AE13" s="4">
        <f t="shared" si="10"/>
        <v>13.5</v>
      </c>
      <c r="AF13" s="4">
        <f t="shared" si="11"/>
        <v>47.5</v>
      </c>
    </row>
    <row r="14">
      <c r="A14" s="1">
        <v>0.447867768504933</v>
      </c>
      <c r="B14" s="1">
        <v>0.223245300138022</v>
      </c>
      <c r="C14" s="1">
        <v>0.205765437521522</v>
      </c>
      <c r="D14" s="1">
        <v>0.319177231104905</v>
      </c>
      <c r="E14" s="1">
        <v>0.821111881536986</v>
      </c>
      <c r="F14" s="1">
        <v>1066517.62275567</v>
      </c>
      <c r="G14" s="1">
        <v>0.333333333333333</v>
      </c>
      <c r="H14" s="1">
        <v>0.0</v>
      </c>
      <c r="I14" s="3">
        <v>1.50903074209536E8</v>
      </c>
      <c r="J14" s="3">
        <v>1.76253583441144E8</v>
      </c>
      <c r="K14" s="1">
        <v>0.591801191802368</v>
      </c>
      <c r="L14" s="1">
        <v>0.0</v>
      </c>
      <c r="M14" s="1">
        <v>0.0829479803993</v>
      </c>
      <c r="N14" s="1">
        <v>0.117250196952409</v>
      </c>
      <c r="O14" s="1">
        <v>0.0</v>
      </c>
      <c r="P14" s="1">
        <v>5654967.8698305</v>
      </c>
      <c r="Q14" s="1">
        <v>0.666666666666666</v>
      </c>
      <c r="R14" s="1">
        <v>0.0</v>
      </c>
      <c r="S14" s="3">
        <v>1.54281981746393E8</v>
      </c>
      <c r="T14" s="3">
        <v>1.80200163756765E8</v>
      </c>
      <c r="V14" s="4">
        <f t="shared" si="1"/>
        <v>-0.3333333333</v>
      </c>
      <c r="W14" s="4">
        <f t="shared" si="2"/>
        <v>-1</v>
      </c>
      <c r="X14" s="4">
        <f t="shared" si="3"/>
        <v>0.3333333333</v>
      </c>
      <c r="Y14" s="4">
        <f t="shared" si="4"/>
        <v>15.5</v>
      </c>
      <c r="Z14" s="4">
        <f t="shared" si="5"/>
        <v>-15.5</v>
      </c>
      <c r="AA14" s="4">
        <f t="shared" si="6"/>
        <v>26</v>
      </c>
      <c r="AB14" s="4">
        <f t="shared" si="7"/>
        <v>38</v>
      </c>
      <c r="AC14" s="4">
        <f t="shared" si="8"/>
        <v>52</v>
      </c>
      <c r="AD14" s="4">
        <f t="shared" si="9"/>
        <v>9</v>
      </c>
      <c r="AE14" s="4">
        <f t="shared" si="10"/>
        <v>15.5</v>
      </c>
      <c r="AF14" s="4">
        <f t="shared" si="11"/>
        <v>45.5</v>
      </c>
    </row>
    <row r="15">
      <c r="A15" s="1">
        <v>0.789873728749298</v>
      </c>
      <c r="B15" s="1">
        <v>0.0</v>
      </c>
      <c r="C15" s="1">
        <v>0.20748664356461</v>
      </c>
      <c r="D15" s="1">
        <v>0.0696017301179496</v>
      </c>
      <c r="E15" s="1">
        <v>0.0</v>
      </c>
      <c r="F15" s="1">
        <v>2349088.48845082</v>
      </c>
      <c r="G15" s="1">
        <v>0.6</v>
      </c>
      <c r="H15" s="1">
        <v>0.0</v>
      </c>
      <c r="I15" s="3">
        <v>4.33013875929334E7</v>
      </c>
      <c r="J15" s="3">
        <v>4.83579260931183E7</v>
      </c>
      <c r="K15" s="1">
        <v>0.607196641634882</v>
      </c>
      <c r="L15" s="1">
        <v>0.383901350018979</v>
      </c>
      <c r="M15" s="1">
        <v>0.288722303287154</v>
      </c>
      <c r="N15" s="1">
        <v>0.248369059098745</v>
      </c>
      <c r="O15" s="1">
        <v>1.50468969764828</v>
      </c>
      <c r="P15" s="1">
        <v>4285375.97789606</v>
      </c>
      <c r="Q15" s="1">
        <v>0.4</v>
      </c>
      <c r="R15" s="1">
        <v>0.0</v>
      </c>
      <c r="S15" s="3">
        <v>4.47238729270366E7</v>
      </c>
      <c r="T15" s="3">
        <v>4.99465239071332E7</v>
      </c>
      <c r="V15" s="4">
        <f t="shared" si="1"/>
        <v>0.2</v>
      </c>
      <c r="W15" s="4">
        <f t="shared" si="2"/>
        <v>1</v>
      </c>
      <c r="X15" s="4">
        <f t="shared" si="3"/>
        <v>0.2</v>
      </c>
      <c r="Y15" s="4">
        <f t="shared" si="4"/>
        <v>11.5</v>
      </c>
      <c r="Z15" s="4">
        <f t="shared" si="5"/>
        <v>11.5</v>
      </c>
      <c r="AA15" s="4">
        <f t="shared" si="6"/>
        <v>56</v>
      </c>
      <c r="AB15" s="4">
        <f t="shared" si="7"/>
        <v>41</v>
      </c>
      <c r="AC15" s="4">
        <f t="shared" si="8"/>
        <v>9</v>
      </c>
      <c r="AD15" s="4">
        <f t="shared" si="9"/>
        <v>55</v>
      </c>
      <c r="AE15" s="4">
        <f t="shared" si="10"/>
        <v>41.5</v>
      </c>
      <c r="AF15" s="4">
        <f t="shared" si="11"/>
        <v>19.5</v>
      </c>
    </row>
    <row r="16">
      <c r="A16" s="1">
        <v>0.817085662407938</v>
      </c>
      <c r="B16" s="1">
        <v>0.0</v>
      </c>
      <c r="C16" s="1">
        <v>0.314025591759434</v>
      </c>
      <c r="D16" s="1">
        <v>0.110694071693424</v>
      </c>
      <c r="E16" s="1">
        <v>0.0</v>
      </c>
      <c r="F16" s="1">
        <v>0.0</v>
      </c>
      <c r="G16" s="1">
        <v>0.25</v>
      </c>
      <c r="H16" s="1">
        <v>0.0</v>
      </c>
      <c r="I16" s="3">
        <v>3.46939217756305E8</v>
      </c>
      <c r="J16" s="3">
        <v>3.71597925530659E8</v>
      </c>
      <c r="K16" s="1">
        <v>0.824162608597752</v>
      </c>
      <c r="L16" s="1">
        <v>0.0152191547725804</v>
      </c>
      <c r="M16" s="1">
        <v>0.0214617113417069</v>
      </c>
      <c r="N16" s="1">
        <v>0.112026035119868</v>
      </c>
      <c r="O16" s="1">
        <v>0.106534083408063</v>
      </c>
      <c r="P16" s="3">
        <v>5.31055143524097E7</v>
      </c>
      <c r="Q16" s="1">
        <v>0.75</v>
      </c>
      <c r="R16" s="1">
        <v>0.0</v>
      </c>
      <c r="S16" s="3">
        <v>3.25387592857549E8</v>
      </c>
      <c r="T16" s="3">
        <v>3.48514452244101E8</v>
      </c>
      <c r="V16" s="4">
        <f t="shared" si="1"/>
        <v>-0.5</v>
      </c>
      <c r="W16" s="4">
        <f t="shared" si="2"/>
        <v>-1</v>
      </c>
      <c r="X16" s="4">
        <f t="shared" si="3"/>
        <v>0.5</v>
      </c>
      <c r="Y16" s="4">
        <f t="shared" si="4"/>
        <v>22.5</v>
      </c>
      <c r="Z16" s="4">
        <f t="shared" si="5"/>
        <v>-22.5</v>
      </c>
      <c r="AA16" s="4">
        <f t="shared" si="6"/>
        <v>57</v>
      </c>
      <c r="AB16" s="4">
        <f t="shared" si="7"/>
        <v>58</v>
      </c>
      <c r="AC16" s="4">
        <f t="shared" si="8"/>
        <v>9</v>
      </c>
      <c r="AD16" s="4">
        <f t="shared" si="9"/>
        <v>20</v>
      </c>
      <c r="AE16" s="4">
        <f t="shared" si="10"/>
        <v>8.5</v>
      </c>
      <c r="AF16" s="4">
        <f t="shared" si="11"/>
        <v>52.5</v>
      </c>
    </row>
    <row r="17">
      <c r="A17" s="1">
        <v>0.294280934161362</v>
      </c>
      <c r="B17" s="1">
        <v>0.111336246542173</v>
      </c>
      <c r="C17" s="1">
        <v>0.168649296021426</v>
      </c>
      <c r="D17" s="1">
        <v>0.241658243974526</v>
      </c>
      <c r="E17" s="1">
        <v>0.60305505562139</v>
      </c>
      <c r="F17" s="3">
        <v>1.06099846343263E7</v>
      </c>
      <c r="G17" s="1">
        <v>0.166666666666666</v>
      </c>
      <c r="H17" s="1">
        <v>0.0</v>
      </c>
      <c r="I17" s="3">
        <v>1.35848729648039E8</v>
      </c>
      <c r="J17" s="3">
        <v>1.69167324700969E8</v>
      </c>
      <c r="K17" s="1">
        <v>0.335532153303755</v>
      </c>
      <c r="L17" s="1">
        <v>0.0</v>
      </c>
      <c r="M17" s="1">
        <v>0.0286098358922496</v>
      </c>
      <c r="N17" s="1">
        <v>0.131034848401083</v>
      </c>
      <c r="O17" s="1">
        <v>0.0</v>
      </c>
      <c r="P17" s="3">
        <v>3.03327816656826E7</v>
      </c>
      <c r="Q17" s="1">
        <v>0.833333333333333</v>
      </c>
      <c r="R17" s="1">
        <v>0.0</v>
      </c>
      <c r="S17" s="3">
        <v>1.32144799671285E8</v>
      </c>
      <c r="T17" s="3">
        <v>1.6455497278903E8</v>
      </c>
      <c r="V17" s="4">
        <f t="shared" si="1"/>
        <v>-0.6666666667</v>
      </c>
      <c r="W17" s="4">
        <f t="shared" si="2"/>
        <v>-1</v>
      </c>
      <c r="X17" s="4">
        <f t="shared" si="3"/>
        <v>0.6666666667</v>
      </c>
      <c r="Y17" s="4">
        <f t="shared" si="4"/>
        <v>28</v>
      </c>
      <c r="Z17" s="4">
        <f t="shared" si="5"/>
        <v>-28</v>
      </c>
      <c r="AA17" s="4">
        <f t="shared" si="6"/>
        <v>15</v>
      </c>
      <c r="AB17" s="4">
        <f t="shared" si="7"/>
        <v>18</v>
      </c>
      <c r="AC17" s="4">
        <f t="shared" si="8"/>
        <v>42</v>
      </c>
      <c r="AD17" s="4">
        <f t="shared" si="9"/>
        <v>9</v>
      </c>
      <c r="AE17" s="4">
        <f t="shared" si="10"/>
        <v>3</v>
      </c>
      <c r="AF17" s="4">
        <f t="shared" si="11"/>
        <v>58</v>
      </c>
    </row>
    <row r="18">
      <c r="A18" s="1">
        <v>0.725303054739228</v>
      </c>
      <c r="B18" s="1">
        <v>0.0584674303058595</v>
      </c>
      <c r="C18" s="1">
        <v>0.0723641010212571</v>
      </c>
      <c r="D18" s="1">
        <v>0.195824490293848</v>
      </c>
      <c r="E18" s="1">
        <v>0.233869721223438</v>
      </c>
      <c r="F18" s="3">
        <v>1.38932813464603E8</v>
      </c>
      <c r="G18" s="1">
        <v>0.75</v>
      </c>
      <c r="H18" s="1">
        <v>0.0</v>
      </c>
      <c r="I18" s="3">
        <v>3.59238412000382E8</v>
      </c>
      <c r="J18" s="3">
        <v>4.06552543136903E8</v>
      </c>
      <c r="K18" s="1">
        <v>0.647062483570634</v>
      </c>
      <c r="L18" s="1">
        <v>0.110765530739178</v>
      </c>
      <c r="M18" s="1">
        <v>0.196017653390536</v>
      </c>
      <c r="N18" s="1">
        <v>0.195813537005465</v>
      </c>
      <c r="O18" s="1">
        <v>0.354753077362313</v>
      </c>
      <c r="P18" s="3">
        <v>4.17339741332838E7</v>
      </c>
      <c r="Q18" s="1">
        <v>0.25</v>
      </c>
      <c r="R18" s="1">
        <v>0.0</v>
      </c>
      <c r="S18" s="3">
        <v>3.77439180706298E8</v>
      </c>
      <c r="T18" s="3">
        <v>4.2715047585348E8</v>
      </c>
      <c r="V18" s="4">
        <f t="shared" si="1"/>
        <v>0.5</v>
      </c>
      <c r="W18" s="4">
        <f t="shared" si="2"/>
        <v>1</v>
      </c>
      <c r="X18" s="4">
        <f t="shared" si="3"/>
        <v>0.5</v>
      </c>
      <c r="Y18" s="4">
        <f t="shared" si="4"/>
        <v>22.5</v>
      </c>
      <c r="Z18" s="4">
        <f t="shared" si="5"/>
        <v>22.5</v>
      </c>
      <c r="AA18" s="4">
        <f t="shared" si="6"/>
        <v>51</v>
      </c>
      <c r="AB18" s="4">
        <f t="shared" si="7"/>
        <v>44</v>
      </c>
      <c r="AC18" s="4">
        <f t="shared" si="8"/>
        <v>30</v>
      </c>
      <c r="AD18" s="4">
        <f t="shared" si="9"/>
        <v>41</v>
      </c>
      <c r="AE18" s="4">
        <f t="shared" si="10"/>
        <v>52.5</v>
      </c>
      <c r="AF18" s="4">
        <f t="shared" si="11"/>
        <v>8.5</v>
      </c>
    </row>
    <row r="19">
      <c r="A19" s="1">
        <v>0.664512888042101</v>
      </c>
      <c r="B19" s="1">
        <v>0.0754339904493986</v>
      </c>
      <c r="C19" s="1">
        <v>0.157578768186376</v>
      </c>
      <c r="D19" s="1">
        <v>0.199061879101464</v>
      </c>
      <c r="E19" s="1">
        <v>0.292052395509906</v>
      </c>
      <c r="F19" s="3">
        <v>2.89253482139986E7</v>
      </c>
      <c r="G19" s="1">
        <v>0.285714285714285</v>
      </c>
      <c r="H19" s="1">
        <v>0.0</v>
      </c>
      <c r="I19" s="3">
        <v>2.01281251067954E8</v>
      </c>
      <c r="J19" s="3">
        <v>2.25797316347492E8</v>
      </c>
      <c r="K19" s="1">
        <v>0.752208219825737</v>
      </c>
      <c r="L19" s="1">
        <v>0.013407935006812</v>
      </c>
      <c r="M19" s="1">
        <v>0.0357912379259743</v>
      </c>
      <c r="N19" s="1">
        <v>0.0577615959316387</v>
      </c>
      <c r="O19" s="1">
        <v>0.0804476100408722</v>
      </c>
      <c r="P19" s="3">
        <v>3.42847820599679E7</v>
      </c>
      <c r="Q19" s="1">
        <v>0.714285714285714</v>
      </c>
      <c r="R19" s="1">
        <v>0.0</v>
      </c>
      <c r="S19" s="3">
        <v>1.90968849108013E8</v>
      </c>
      <c r="T19" s="3">
        <v>2.14228846383693E8</v>
      </c>
      <c r="V19" s="4">
        <f t="shared" si="1"/>
        <v>-0.4285714286</v>
      </c>
      <c r="W19" s="4">
        <f t="shared" si="2"/>
        <v>-1</v>
      </c>
      <c r="X19" s="4">
        <f t="shared" si="3"/>
        <v>0.4285714286</v>
      </c>
      <c r="Y19" s="4">
        <f t="shared" si="4"/>
        <v>17.5</v>
      </c>
      <c r="Z19" s="4">
        <f t="shared" si="5"/>
        <v>-17.5</v>
      </c>
      <c r="AA19" s="4">
        <f t="shared" si="6"/>
        <v>48</v>
      </c>
      <c r="AB19" s="4">
        <f t="shared" si="7"/>
        <v>53</v>
      </c>
      <c r="AC19" s="4">
        <f t="shared" si="8"/>
        <v>35</v>
      </c>
      <c r="AD19" s="4">
        <f t="shared" si="9"/>
        <v>18</v>
      </c>
      <c r="AE19" s="4">
        <f t="shared" si="10"/>
        <v>13.5</v>
      </c>
      <c r="AF19" s="4">
        <f t="shared" si="11"/>
        <v>47.5</v>
      </c>
    </row>
    <row r="20">
      <c r="A20" s="1">
        <v>0.656990785519608</v>
      </c>
      <c r="B20" s="1">
        <v>0.206639187158536</v>
      </c>
      <c r="C20" s="1">
        <v>0.3380417647669</v>
      </c>
      <c r="D20" s="1">
        <v>0.22916913099706</v>
      </c>
      <c r="E20" s="1">
        <v>0.707540092397509</v>
      </c>
      <c r="F20" s="1">
        <v>9765264.17542534</v>
      </c>
      <c r="G20" s="1">
        <v>0.25</v>
      </c>
      <c r="H20" s="1">
        <v>0.0</v>
      </c>
      <c r="I20" s="3">
        <v>2.33504484802787E8</v>
      </c>
      <c r="J20" s="3">
        <v>2.43365698054209E8</v>
      </c>
      <c r="K20" s="1">
        <v>0.896574006501395</v>
      </c>
      <c r="L20" s="1">
        <v>0.0</v>
      </c>
      <c r="M20" s="1">
        <v>0.073711278555727</v>
      </c>
      <c r="N20" s="1">
        <v>0.00295893865985067</v>
      </c>
      <c r="O20" s="1">
        <v>0.0</v>
      </c>
      <c r="P20" s="3">
        <v>6.71527211116053E7</v>
      </c>
      <c r="Q20" s="1">
        <v>0.75</v>
      </c>
      <c r="R20" s="1">
        <v>0.0</v>
      </c>
      <c r="S20" s="3">
        <v>2.18156063828466E8</v>
      </c>
      <c r="T20" s="3">
        <v>2.27369081682995E8</v>
      </c>
      <c r="V20" s="4">
        <f t="shared" si="1"/>
        <v>-0.5</v>
      </c>
      <c r="W20" s="4">
        <f t="shared" si="2"/>
        <v>-1</v>
      </c>
      <c r="X20" s="4">
        <f t="shared" si="3"/>
        <v>0.5</v>
      </c>
      <c r="Y20" s="4">
        <f t="shared" si="4"/>
        <v>22.5</v>
      </c>
      <c r="Z20" s="4">
        <f t="shared" si="5"/>
        <v>-22.5</v>
      </c>
      <c r="AA20" s="4">
        <f t="shared" si="6"/>
        <v>46</v>
      </c>
      <c r="AB20" s="4">
        <f t="shared" si="7"/>
        <v>60</v>
      </c>
      <c r="AC20" s="4">
        <f t="shared" si="8"/>
        <v>50</v>
      </c>
      <c r="AD20" s="4">
        <f t="shared" si="9"/>
        <v>9</v>
      </c>
      <c r="AE20" s="4">
        <f t="shared" si="10"/>
        <v>8.5</v>
      </c>
      <c r="AF20" s="4">
        <f t="shared" si="11"/>
        <v>52.5</v>
      </c>
    </row>
    <row r="21">
      <c r="A21" s="1">
        <v>0.662446324490533</v>
      </c>
      <c r="B21" s="1">
        <v>0.0194406499928393</v>
      </c>
      <c r="C21" s="1">
        <v>0.0605735189321651</v>
      </c>
      <c r="D21" s="1">
        <v>0.07802949789983</v>
      </c>
      <c r="E21" s="1">
        <v>0.10950680648858</v>
      </c>
      <c r="F21" s="3">
        <v>1.63172935472481E7</v>
      </c>
      <c r="G21" s="1">
        <v>0.272727272727272</v>
      </c>
      <c r="H21" s="1">
        <v>0.0</v>
      </c>
      <c r="I21" s="3">
        <v>2.5184911539129E8</v>
      </c>
      <c r="J21" s="3">
        <v>2.84710947770558E8</v>
      </c>
      <c r="K21" s="1">
        <v>0.613648589651156</v>
      </c>
      <c r="L21" s="1">
        <v>0.02355544221319</v>
      </c>
      <c r="M21" s="1">
        <v>0.05180712996755</v>
      </c>
      <c r="N21" s="1">
        <v>0.156182300186514</v>
      </c>
      <c r="O21" s="1">
        <v>0.224253599390407</v>
      </c>
      <c r="P21" s="3">
        <v>1.33911659972671E7</v>
      </c>
      <c r="Q21" s="1">
        <v>0.727272727272727</v>
      </c>
      <c r="R21" s="1">
        <v>0.0</v>
      </c>
      <c r="S21" s="3">
        <v>2.50230596515239E8</v>
      </c>
      <c r="T21" s="3">
        <v>2.82881169376489E8</v>
      </c>
      <c r="V21" s="4">
        <f t="shared" si="1"/>
        <v>-0.4545454545</v>
      </c>
      <c r="W21" s="4">
        <f t="shared" si="2"/>
        <v>-1</v>
      </c>
      <c r="X21" s="4">
        <f t="shared" si="3"/>
        <v>0.4545454545</v>
      </c>
      <c r="Y21" s="4">
        <f t="shared" si="4"/>
        <v>19</v>
      </c>
      <c r="Z21" s="4">
        <f t="shared" si="5"/>
        <v>-19</v>
      </c>
      <c r="AA21" s="4">
        <f t="shared" si="6"/>
        <v>47</v>
      </c>
      <c r="AB21" s="4">
        <f t="shared" si="7"/>
        <v>42</v>
      </c>
      <c r="AC21" s="4">
        <f t="shared" si="8"/>
        <v>21</v>
      </c>
      <c r="AD21" s="4">
        <f t="shared" si="9"/>
        <v>23</v>
      </c>
      <c r="AE21" s="4">
        <f t="shared" si="10"/>
        <v>12</v>
      </c>
      <c r="AF21" s="4">
        <f t="shared" si="11"/>
        <v>49</v>
      </c>
    </row>
    <row r="22">
      <c r="A22" s="1">
        <v>0.380138780888597</v>
      </c>
      <c r="B22" s="1">
        <v>0.0</v>
      </c>
      <c r="C22" s="1">
        <v>0.126723806681342</v>
      </c>
      <c r="D22" s="1">
        <v>0.320713954331277</v>
      </c>
      <c r="E22" s="1">
        <v>0.0</v>
      </c>
      <c r="F22" s="3">
        <v>2.25966752175635E7</v>
      </c>
      <c r="G22" s="1">
        <v>0.6</v>
      </c>
      <c r="H22" s="1">
        <v>0.0</v>
      </c>
      <c r="I22" s="3">
        <v>3.38708729486468E8</v>
      </c>
      <c r="J22" s="3">
        <v>4.17499589049026E8</v>
      </c>
      <c r="K22" s="1">
        <v>0.152003250617476</v>
      </c>
      <c r="L22" s="1">
        <v>0.214263716571241</v>
      </c>
      <c r="M22" s="1">
        <v>0.222331046772411</v>
      </c>
      <c r="N22" s="1">
        <v>0.402283164579885</v>
      </c>
      <c r="O22" s="1">
        <v>0.981622799161212</v>
      </c>
      <c r="P22" s="3">
        <v>2.58461373120383E7</v>
      </c>
      <c r="Q22" s="1">
        <v>0.4</v>
      </c>
      <c r="R22" s="1">
        <v>0.0</v>
      </c>
      <c r="S22" s="3">
        <v>3.20510733953815E8</v>
      </c>
      <c r="T22" s="3">
        <v>3.95068027276195E8</v>
      </c>
      <c r="V22" s="4">
        <f t="shared" si="1"/>
        <v>0.2</v>
      </c>
      <c r="W22" s="4">
        <f t="shared" si="2"/>
        <v>1</v>
      </c>
      <c r="X22" s="4">
        <f t="shared" si="3"/>
        <v>0.2</v>
      </c>
      <c r="Y22" s="4">
        <f t="shared" si="4"/>
        <v>11.5</v>
      </c>
      <c r="Z22" s="4">
        <f t="shared" si="5"/>
        <v>11.5</v>
      </c>
      <c r="AA22" s="4">
        <f t="shared" si="6"/>
        <v>21</v>
      </c>
      <c r="AB22" s="4">
        <f t="shared" si="7"/>
        <v>10</v>
      </c>
      <c r="AC22" s="4">
        <f t="shared" si="8"/>
        <v>9</v>
      </c>
      <c r="AD22" s="4">
        <f t="shared" si="9"/>
        <v>51</v>
      </c>
      <c r="AE22" s="4">
        <f t="shared" si="10"/>
        <v>41.5</v>
      </c>
      <c r="AF22" s="4">
        <f t="shared" si="11"/>
        <v>19.5</v>
      </c>
    </row>
    <row r="23">
      <c r="A23" s="1">
        <v>0.0213218190424867</v>
      </c>
      <c r="B23" s="1">
        <v>1.28729990088841</v>
      </c>
      <c r="C23" s="1">
        <v>0.283229880464693</v>
      </c>
      <c r="D23" s="1">
        <v>0.572554255151157</v>
      </c>
      <c r="E23" s="1">
        <v>9.41774670582498</v>
      </c>
      <c r="F23" s="1">
        <v>1902702.68171072</v>
      </c>
      <c r="G23" s="1">
        <v>0.25</v>
      </c>
      <c r="H23" s="1">
        <v>0.0</v>
      </c>
      <c r="I23" s="3">
        <v>1.05765879232643E8</v>
      </c>
      <c r="J23" s="3">
        <v>1.42479335825994E8</v>
      </c>
      <c r="K23" s="1">
        <v>0.0762602003905155</v>
      </c>
      <c r="L23" s="1">
        <v>0.0</v>
      </c>
      <c r="M23" s="1">
        <v>0.0872062130047702</v>
      </c>
      <c r="N23" s="1">
        <v>0.0568321382699573</v>
      </c>
      <c r="O23" s="1">
        <v>0.0</v>
      </c>
      <c r="P23" s="3">
        <v>1.06872450254769E7</v>
      </c>
      <c r="Q23" s="1">
        <v>0.75</v>
      </c>
      <c r="R23" s="1">
        <v>0.0</v>
      </c>
      <c r="S23" s="3">
        <v>9.61528805408255E7</v>
      </c>
      <c r="T23" s="3">
        <v>1.29529433554972E8</v>
      </c>
      <c r="V23" s="4">
        <f t="shared" si="1"/>
        <v>-0.5</v>
      </c>
      <c r="W23" s="4">
        <f t="shared" si="2"/>
        <v>-1</v>
      </c>
      <c r="X23" s="4">
        <f t="shared" si="3"/>
        <v>0.5</v>
      </c>
      <c r="Y23" s="4">
        <f t="shared" si="4"/>
        <v>22.5</v>
      </c>
      <c r="Z23" s="4">
        <f t="shared" si="5"/>
        <v>-22.5</v>
      </c>
      <c r="AA23" s="4">
        <f t="shared" si="6"/>
        <v>5</v>
      </c>
      <c r="AB23" s="4">
        <f t="shared" si="7"/>
        <v>7</v>
      </c>
      <c r="AC23" s="4">
        <f t="shared" si="8"/>
        <v>58</v>
      </c>
      <c r="AD23" s="4">
        <f t="shared" si="9"/>
        <v>9</v>
      </c>
      <c r="AE23" s="4">
        <f t="shared" si="10"/>
        <v>8.5</v>
      </c>
      <c r="AF23" s="4">
        <f t="shared" si="11"/>
        <v>52.5</v>
      </c>
    </row>
    <row r="24">
      <c r="A24" s="1">
        <v>0.541053791455695</v>
      </c>
      <c r="B24" s="1">
        <v>0.313147077357626</v>
      </c>
      <c r="C24" s="1">
        <v>0.101633628642557</v>
      </c>
      <c r="D24" s="1">
        <v>0.276159463167591</v>
      </c>
      <c r="E24" s="1">
        <v>3.2818475279109</v>
      </c>
      <c r="F24" s="3">
        <v>1.80620817299466E7</v>
      </c>
      <c r="G24" s="1">
        <v>0.25</v>
      </c>
      <c r="H24" s="1">
        <v>0.0</v>
      </c>
      <c r="I24" s="3">
        <v>2.17861742696954E8</v>
      </c>
      <c r="J24" s="3">
        <v>2.60730785020115E8</v>
      </c>
      <c r="K24" s="1">
        <v>0.59573809753317</v>
      </c>
      <c r="L24" s="1">
        <v>0.0742139222669271</v>
      </c>
      <c r="M24" s="1">
        <v>0.0162413354266833</v>
      </c>
      <c r="N24" s="1">
        <v>0.0214433609955077</v>
      </c>
      <c r="O24" s="1">
        <v>0.519497455868489</v>
      </c>
      <c r="P24" s="3">
        <v>5.24052139484395E7</v>
      </c>
      <c r="Q24" s="1">
        <v>0.75</v>
      </c>
      <c r="R24" s="1">
        <v>0.0</v>
      </c>
      <c r="S24" s="3">
        <v>1.91414086384131E8</v>
      </c>
      <c r="T24" s="3">
        <v>2.29078643987986E8</v>
      </c>
      <c r="V24" s="4">
        <f t="shared" si="1"/>
        <v>-0.5</v>
      </c>
      <c r="W24" s="4">
        <f t="shared" si="2"/>
        <v>-1</v>
      </c>
      <c r="X24" s="4">
        <f t="shared" si="3"/>
        <v>0.5</v>
      </c>
      <c r="Y24" s="4">
        <f t="shared" si="4"/>
        <v>22.5</v>
      </c>
      <c r="Z24" s="4">
        <f t="shared" si="5"/>
        <v>-22.5</v>
      </c>
      <c r="AA24" s="4">
        <f t="shared" si="6"/>
        <v>33</v>
      </c>
      <c r="AB24" s="4">
        <f t="shared" si="7"/>
        <v>39</v>
      </c>
      <c r="AC24" s="4">
        <f t="shared" si="8"/>
        <v>54</v>
      </c>
      <c r="AD24" s="4">
        <f t="shared" si="9"/>
        <v>33</v>
      </c>
      <c r="AE24" s="4">
        <f t="shared" si="10"/>
        <v>8.5</v>
      </c>
      <c r="AF24" s="4">
        <f t="shared" si="11"/>
        <v>52.5</v>
      </c>
    </row>
    <row r="25">
      <c r="A25" s="1">
        <v>0.429961193745806</v>
      </c>
      <c r="B25" s="1">
        <v>0.0396007731036943</v>
      </c>
      <c r="C25" s="1">
        <v>0.0716726333232484</v>
      </c>
      <c r="D25" s="1">
        <v>0.158443843028134</v>
      </c>
      <c r="E25" s="1">
        <v>0.252149153537443</v>
      </c>
      <c r="F25" s="1">
        <v>9940434.93194495</v>
      </c>
      <c r="G25" s="1">
        <v>0.454545454545454</v>
      </c>
      <c r="H25" s="1">
        <v>0.0</v>
      </c>
      <c r="I25" s="3">
        <v>1.70329074573838E8</v>
      </c>
      <c r="J25" s="3">
        <v>2.04181581165679E8</v>
      </c>
      <c r="K25" s="1">
        <v>0.558205835073682</v>
      </c>
      <c r="L25" s="1">
        <v>0.0</v>
      </c>
      <c r="M25" s="1">
        <v>0.0739699385377954</v>
      </c>
      <c r="N25" s="1">
        <v>0.231010693203196</v>
      </c>
      <c r="O25" s="1">
        <v>0.0</v>
      </c>
      <c r="P25" s="3">
        <v>1.16738244167907E7</v>
      </c>
      <c r="Q25" s="1">
        <v>0.545454545454545</v>
      </c>
      <c r="R25" s="1">
        <v>0.0</v>
      </c>
      <c r="S25" s="3">
        <v>1.89345516275184E8</v>
      </c>
      <c r="T25" s="3">
        <v>2.26977622874826E8</v>
      </c>
      <c r="V25" s="4">
        <f t="shared" si="1"/>
        <v>-0.09090909091</v>
      </c>
      <c r="W25" s="4">
        <f t="shared" si="2"/>
        <v>-1</v>
      </c>
      <c r="X25" s="4">
        <f t="shared" si="3"/>
        <v>0.09090909091</v>
      </c>
      <c r="Y25" s="4">
        <f t="shared" si="4"/>
        <v>7</v>
      </c>
      <c r="Z25" s="4">
        <f t="shared" si="5"/>
        <v>-7</v>
      </c>
      <c r="AA25" s="4">
        <f t="shared" si="6"/>
        <v>24</v>
      </c>
      <c r="AB25" s="4">
        <f t="shared" si="7"/>
        <v>34</v>
      </c>
      <c r="AC25" s="4">
        <f t="shared" si="8"/>
        <v>26</v>
      </c>
      <c r="AD25" s="4">
        <f t="shared" si="9"/>
        <v>9</v>
      </c>
      <c r="AE25" s="4">
        <f t="shared" si="10"/>
        <v>24</v>
      </c>
      <c r="AF25" s="4">
        <f t="shared" si="11"/>
        <v>37</v>
      </c>
    </row>
    <row r="26">
      <c r="A26" s="1">
        <v>0.32748876915795</v>
      </c>
      <c r="B26" s="1">
        <v>0.114588615056087</v>
      </c>
      <c r="C26" s="1">
        <v>0.171383758401211</v>
      </c>
      <c r="D26" s="1">
        <v>0.417432494693747</v>
      </c>
      <c r="E26" s="1">
        <v>0.510977210725088</v>
      </c>
      <c r="F26" s="3">
        <v>2.22716376325857E7</v>
      </c>
      <c r="G26" s="1">
        <v>0.2</v>
      </c>
      <c r="H26" s="1">
        <v>0.0</v>
      </c>
      <c r="I26" s="3">
        <v>1.89493556684263E8</v>
      </c>
      <c r="J26" s="3">
        <v>2.32451890648002E8</v>
      </c>
      <c r="K26" s="1">
        <v>0.408498578113572</v>
      </c>
      <c r="L26" s="1">
        <v>0.0289580602871566</v>
      </c>
      <c r="M26" s="1">
        <v>0.0349562381657864</v>
      </c>
      <c r="N26" s="1">
        <v>0.163040946890921</v>
      </c>
      <c r="O26" s="1">
        <v>0.260622542584409</v>
      </c>
      <c r="P26" s="3">
        <v>1.64328405648424E7</v>
      </c>
      <c r="Q26" s="1">
        <v>0.8</v>
      </c>
      <c r="R26" s="1">
        <v>0.0</v>
      </c>
      <c r="S26" s="3">
        <v>1.97673250343004E8</v>
      </c>
      <c r="T26" s="3">
        <v>2.42486079927938E8</v>
      </c>
      <c r="V26" s="4">
        <f t="shared" si="1"/>
        <v>-0.6</v>
      </c>
      <c r="W26" s="4">
        <f t="shared" si="2"/>
        <v>-1</v>
      </c>
      <c r="X26" s="4">
        <f t="shared" si="3"/>
        <v>0.6</v>
      </c>
      <c r="Y26" s="4">
        <f t="shared" si="4"/>
        <v>27</v>
      </c>
      <c r="Z26" s="4">
        <f t="shared" si="5"/>
        <v>-27</v>
      </c>
      <c r="AA26" s="4">
        <f t="shared" si="6"/>
        <v>17</v>
      </c>
      <c r="AB26" s="4">
        <f t="shared" si="7"/>
        <v>23</v>
      </c>
      <c r="AC26" s="4">
        <f t="shared" si="8"/>
        <v>43</v>
      </c>
      <c r="AD26" s="4">
        <f t="shared" si="9"/>
        <v>25</v>
      </c>
      <c r="AE26" s="4">
        <f t="shared" si="10"/>
        <v>4</v>
      </c>
      <c r="AF26" s="4">
        <f t="shared" si="11"/>
        <v>57</v>
      </c>
    </row>
    <row r="27">
      <c r="A27" s="1">
        <v>0.0786745939736801</v>
      </c>
      <c r="B27" s="1">
        <v>0.133960495606514</v>
      </c>
      <c r="C27" s="1">
        <v>0.247500007745339</v>
      </c>
      <c r="D27" s="1">
        <v>0.487371877930716</v>
      </c>
      <c r="E27" s="1">
        <v>0.523293008226902</v>
      </c>
      <c r="F27" s="3">
        <v>3.05962039081983E7</v>
      </c>
      <c r="G27" s="1">
        <v>0.222222222222222</v>
      </c>
      <c r="H27" s="1">
        <v>0.0</v>
      </c>
      <c r="I27" s="3">
        <v>2.59727794337636E8</v>
      </c>
      <c r="J27" s="3">
        <v>3.03993179755164E8</v>
      </c>
      <c r="K27" s="1">
        <v>0.6014221002133</v>
      </c>
      <c r="L27" s="1">
        <v>0.0524392468979523</v>
      </c>
      <c r="M27" s="1">
        <v>0.0587347543988682</v>
      </c>
      <c r="N27" s="1">
        <v>0.0700614708718233</v>
      </c>
      <c r="O27" s="1">
        <v>0.419513975183618</v>
      </c>
      <c r="P27" s="3">
        <v>1.63660289652266E7</v>
      </c>
      <c r="Q27" s="1">
        <v>0.777777777777777</v>
      </c>
      <c r="R27" s="1">
        <v>0.0</v>
      </c>
      <c r="S27" s="3">
        <v>2.62948468644397E8</v>
      </c>
      <c r="T27" s="3">
        <v>3.07762842234909E8</v>
      </c>
      <c r="V27" s="4">
        <f t="shared" si="1"/>
        <v>-0.5555555556</v>
      </c>
      <c r="W27" s="4">
        <f t="shared" si="2"/>
        <v>-1</v>
      </c>
      <c r="X27" s="4">
        <f t="shared" si="3"/>
        <v>0.5555555556</v>
      </c>
      <c r="Y27" s="4">
        <f t="shared" si="4"/>
        <v>26</v>
      </c>
      <c r="Z27" s="4">
        <f t="shared" si="5"/>
        <v>-26</v>
      </c>
      <c r="AA27" s="4">
        <f t="shared" si="6"/>
        <v>8</v>
      </c>
      <c r="AB27" s="4">
        <f t="shared" si="7"/>
        <v>40</v>
      </c>
      <c r="AC27" s="4">
        <f t="shared" si="8"/>
        <v>44</v>
      </c>
      <c r="AD27" s="4">
        <f t="shared" si="9"/>
        <v>29</v>
      </c>
      <c r="AE27" s="4">
        <f t="shared" si="10"/>
        <v>5</v>
      </c>
      <c r="AF27" s="4">
        <f t="shared" si="11"/>
        <v>56</v>
      </c>
    </row>
    <row r="28">
      <c r="A28" s="1">
        <v>0.774542072851304</v>
      </c>
      <c r="B28" s="1">
        <v>0.0</v>
      </c>
      <c r="C28" s="1">
        <v>0.290480065654979</v>
      </c>
      <c r="D28" s="1">
        <v>0.165518409903015</v>
      </c>
      <c r="E28" s="1">
        <v>0.0</v>
      </c>
      <c r="F28" s="1">
        <v>2811766.29850188</v>
      </c>
      <c r="G28" s="1">
        <v>0.5</v>
      </c>
      <c r="H28" s="1">
        <v>0.0</v>
      </c>
      <c r="I28" s="3">
        <v>6.02336007581533E7</v>
      </c>
      <c r="J28" s="3">
        <v>6.58183934946829E7</v>
      </c>
      <c r="K28" s="1">
        <v>0.727053201672443</v>
      </c>
      <c r="L28" s="1">
        <v>0.0262474889807535</v>
      </c>
      <c r="M28" s="1">
        <v>0.154589397841258</v>
      </c>
      <c r="N28" s="1">
        <v>0.0757037852723374</v>
      </c>
      <c r="O28" s="1">
        <v>0.104989955923014</v>
      </c>
      <c r="P28" s="1">
        <v>4465560.05031031</v>
      </c>
      <c r="Q28" s="1">
        <v>0.5</v>
      </c>
      <c r="R28" s="1">
        <v>0.0</v>
      </c>
      <c r="S28" s="3">
        <v>6.1305368900241E7</v>
      </c>
      <c r="T28" s="3">
        <v>6.69895379940521E7</v>
      </c>
      <c r="V28" s="4">
        <f t="shared" si="1"/>
        <v>0</v>
      </c>
      <c r="W28" s="4">
        <f t="shared" si="2"/>
        <v>-1</v>
      </c>
      <c r="X28" s="4">
        <f t="shared" si="3"/>
        <v>0</v>
      </c>
      <c r="Y28" s="4">
        <f t="shared" si="4"/>
        <v>3.5</v>
      </c>
      <c r="Z28" s="4">
        <f t="shared" si="5"/>
        <v>-3.5</v>
      </c>
      <c r="AA28" s="4">
        <f t="shared" si="6"/>
        <v>54</v>
      </c>
      <c r="AB28" s="4">
        <f t="shared" si="7"/>
        <v>52</v>
      </c>
      <c r="AC28" s="4">
        <f t="shared" si="8"/>
        <v>9</v>
      </c>
      <c r="AD28" s="4">
        <f t="shared" si="9"/>
        <v>24</v>
      </c>
      <c r="AE28" s="4">
        <f t="shared" si="10"/>
        <v>30.5</v>
      </c>
      <c r="AF28" s="4">
        <f t="shared" si="11"/>
        <v>30.5</v>
      </c>
    </row>
    <row r="29">
      <c r="A29" s="1">
        <v>0.83934690876922</v>
      </c>
      <c r="B29" s="1">
        <v>0.0</v>
      </c>
      <c r="C29" s="1">
        <v>0.0300179673435871</v>
      </c>
      <c r="D29" s="1">
        <v>0.00639911805788895</v>
      </c>
      <c r="E29" s="1">
        <v>0.0</v>
      </c>
      <c r="F29" s="3">
        <v>1.57078830713272E7</v>
      </c>
      <c r="G29" s="1">
        <v>0.666666666666666</v>
      </c>
      <c r="H29" s="1">
        <v>0.0</v>
      </c>
      <c r="I29" s="3">
        <v>2.56590431623898E8</v>
      </c>
      <c r="J29" s="3">
        <v>2.69932021883539E8</v>
      </c>
      <c r="K29" s="1">
        <v>0.780767711886231</v>
      </c>
      <c r="L29" s="1">
        <v>0.0856409020974615</v>
      </c>
      <c r="M29" s="1">
        <v>0.189929986280462</v>
      </c>
      <c r="N29" s="1">
        <v>0.0967975203995428</v>
      </c>
      <c r="O29" s="1">
        <v>0.295106105828525</v>
      </c>
      <c r="P29" s="3">
        <v>3.04986705620915E7</v>
      </c>
      <c r="Q29" s="1">
        <v>0.333333333333333</v>
      </c>
      <c r="R29" s="1">
        <v>0.0</v>
      </c>
      <c r="S29" s="3">
        <v>2.6163446837696E8</v>
      </c>
      <c r="T29" s="3">
        <v>2.75238326283093E8</v>
      </c>
      <c r="V29" s="4">
        <f t="shared" si="1"/>
        <v>0.3333333333</v>
      </c>
      <c r="W29" s="4">
        <f t="shared" si="2"/>
        <v>1</v>
      </c>
      <c r="X29" s="4">
        <f t="shared" si="3"/>
        <v>0.3333333333</v>
      </c>
      <c r="Y29" s="4">
        <f t="shared" si="4"/>
        <v>15.5</v>
      </c>
      <c r="Z29" s="4">
        <f t="shared" si="5"/>
        <v>15.5</v>
      </c>
      <c r="AA29" s="4">
        <f t="shared" si="6"/>
        <v>59</v>
      </c>
      <c r="AB29" s="4">
        <f t="shared" si="7"/>
        <v>55</v>
      </c>
      <c r="AC29" s="4">
        <f t="shared" si="8"/>
        <v>9</v>
      </c>
      <c r="AD29" s="4">
        <f t="shared" si="9"/>
        <v>38</v>
      </c>
      <c r="AE29" s="4">
        <f t="shared" si="10"/>
        <v>45.5</v>
      </c>
      <c r="AF29" s="4">
        <f t="shared" si="11"/>
        <v>15.5</v>
      </c>
    </row>
    <row r="30">
      <c r="A30" s="1">
        <v>0.0</v>
      </c>
      <c r="B30" s="1">
        <v>37.8220941576876</v>
      </c>
      <c r="C30" s="1">
        <v>8.17305377486821</v>
      </c>
      <c r="D30" s="1">
        <v>8.65612615438209</v>
      </c>
      <c r="E30" s="1">
        <v>144.668029260976</v>
      </c>
      <c r="F30" s="3">
        <v>2.54001292278387E7</v>
      </c>
      <c r="G30" s="1">
        <v>0.0</v>
      </c>
      <c r="H30" s="1">
        <v>0.0</v>
      </c>
      <c r="I30" s="3">
        <v>2.2919102873116E8</v>
      </c>
      <c r="J30" s="3">
        <v>3.17547227472718E8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1.0</v>
      </c>
      <c r="R30" s="1">
        <v>0.0</v>
      </c>
      <c r="S30" s="3">
        <v>2.06419211428763E8</v>
      </c>
      <c r="T30" s="3">
        <v>2.85996263667437E8</v>
      </c>
      <c r="V30" s="4">
        <f t="shared" si="1"/>
        <v>-1</v>
      </c>
      <c r="W30" s="4">
        <f t="shared" si="2"/>
        <v>-1</v>
      </c>
      <c r="X30" s="4">
        <f t="shared" si="3"/>
        <v>1</v>
      </c>
      <c r="Y30" s="4">
        <f t="shared" si="4"/>
        <v>29.5</v>
      </c>
      <c r="Z30" s="4">
        <f t="shared" si="5"/>
        <v>-29.5</v>
      </c>
      <c r="AA30" s="4">
        <f t="shared" si="6"/>
        <v>2.5</v>
      </c>
      <c r="AB30" s="4">
        <f t="shared" si="7"/>
        <v>2.5</v>
      </c>
      <c r="AC30" s="4">
        <f t="shared" si="8"/>
        <v>60</v>
      </c>
      <c r="AD30" s="4">
        <f t="shared" si="9"/>
        <v>9</v>
      </c>
      <c r="AE30" s="4">
        <f t="shared" si="10"/>
        <v>1.5</v>
      </c>
      <c r="AF30" s="4">
        <f t="shared" si="11"/>
        <v>59.5</v>
      </c>
    </row>
    <row r="31">
      <c r="A31" s="1">
        <v>0.306520874981547</v>
      </c>
      <c r="B31" s="1">
        <v>0.386596869591806</v>
      </c>
      <c r="C31" s="1">
        <v>0.115311364218806</v>
      </c>
      <c r="D31" s="1">
        <v>0.246585126395743</v>
      </c>
      <c r="E31" s="1">
        <v>1.90032572960886</v>
      </c>
      <c r="F31" s="3">
        <v>5.32971856245941E7</v>
      </c>
      <c r="G31" s="1">
        <v>0.5</v>
      </c>
      <c r="H31" s="1">
        <v>0.0</v>
      </c>
      <c r="I31" s="3">
        <v>7.15174209622616E8</v>
      </c>
      <c r="J31" s="3">
        <v>8.94446086454966E8</v>
      </c>
      <c r="K31" s="1">
        <v>0.193952591064105</v>
      </c>
      <c r="L31" s="1">
        <v>0.163093087304625</v>
      </c>
      <c r="M31" s="1">
        <v>0.216922306258255</v>
      </c>
      <c r="N31" s="1">
        <v>0.359481920791598</v>
      </c>
      <c r="O31" s="1">
        <v>0.678555609425468</v>
      </c>
      <c r="P31" s="3">
        <v>3.86756524652988E7</v>
      </c>
      <c r="Q31" s="1">
        <v>0.5</v>
      </c>
      <c r="R31" s="1">
        <v>0.0</v>
      </c>
      <c r="S31" s="3">
        <v>6.98514407037818E8</v>
      </c>
      <c r="T31" s="3">
        <v>8.73609887229593E8</v>
      </c>
      <c r="V31" s="4">
        <f t="shared" si="1"/>
        <v>0</v>
      </c>
      <c r="W31" s="4">
        <f t="shared" si="2"/>
        <v>-1</v>
      </c>
      <c r="X31" s="4">
        <f t="shared" si="3"/>
        <v>0</v>
      </c>
      <c r="Y31" s="4">
        <f t="shared" si="4"/>
        <v>3.5</v>
      </c>
      <c r="Z31" s="4">
        <f t="shared" si="5"/>
        <v>-3.5</v>
      </c>
      <c r="AA31" s="4">
        <f t="shared" si="6"/>
        <v>16</v>
      </c>
      <c r="AB31" s="4">
        <f t="shared" si="7"/>
        <v>11</v>
      </c>
      <c r="AC31" s="4">
        <f t="shared" si="8"/>
        <v>56</v>
      </c>
      <c r="AD31" s="4">
        <f t="shared" si="9"/>
        <v>46</v>
      </c>
      <c r="AE31" s="4">
        <f t="shared" si="10"/>
        <v>30.5</v>
      </c>
      <c r="AF31" s="4">
        <f t="shared" si="11"/>
        <v>30.5</v>
      </c>
    </row>
    <row r="32"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4">
        <f>SUMif(Z2:Z31,"&gt;0",Z2:Z31)</f>
        <v>81</v>
      </c>
      <c r="AA34" s="4">
        <f>sum(AA2:AA31)</f>
        <v>897</v>
      </c>
      <c r="AB34" s="4">
        <f>SUM(AB2:AB31)</f>
        <v>933</v>
      </c>
      <c r="AC34" s="4">
        <f>sum(AC2:AC31)</f>
        <v>1063</v>
      </c>
      <c r="AD34" s="4">
        <f>SUM(AD2:AD31)</f>
        <v>767</v>
      </c>
      <c r="AE34" s="4">
        <f>sum(AE2:AE31)</f>
        <v>639</v>
      </c>
      <c r="AF34" s="4">
        <f>SUM(AF2:AF31)</f>
        <v>1191</v>
      </c>
    </row>
    <row r="35">
      <c r="V35" s="2"/>
      <c r="W35" s="2"/>
      <c r="X35" s="2"/>
      <c r="Y35" s="2"/>
      <c r="Z35" s="4">
        <f>sum(Z2:Z31)</f>
        <v>-303</v>
      </c>
      <c r="AA35" s="2" t="s">
        <v>31</v>
      </c>
      <c r="AB35" s="4">
        <f>(AA34/Z36-(Z36+1)/2)/Z36</f>
        <v>0.48</v>
      </c>
      <c r="AC35" s="2" t="s">
        <v>32</v>
      </c>
      <c r="AD35" s="4">
        <f>(AC34/Z36-(Z36+1)/2)/Z36</f>
        <v>0.6644444444</v>
      </c>
      <c r="AE35" s="2" t="s">
        <v>33</v>
      </c>
      <c r="AF35" s="4">
        <f>(AE34/Z36-(Z36+1)/2)/Z36</f>
        <v>0.1933333333</v>
      </c>
    </row>
    <row r="36">
      <c r="V36" s="5"/>
      <c r="W36" s="5"/>
      <c r="X36" s="5"/>
      <c r="Y36" s="5"/>
      <c r="Z36" s="4">
        <v>30.0</v>
      </c>
      <c r="AA36" s="2" t="s">
        <v>34</v>
      </c>
      <c r="AB36" s="6">
        <f>(AB34/Z36-(Z36+1)/2)/Z36</f>
        <v>0.52</v>
      </c>
      <c r="AC36" s="2" t="s">
        <v>35</v>
      </c>
      <c r="AD36" s="6">
        <f>(AD34/Z36-(Z36+1)/2)/Z36</f>
        <v>0.3355555556</v>
      </c>
      <c r="AE36" s="2" t="s">
        <v>36</v>
      </c>
      <c r="AF36" s="6">
        <f>(AF34/Z36-(Z36+1)/2)/Z36</f>
        <v>0.8066666667</v>
      </c>
    </row>
  </sheetData>
  <drawing r:id="rId1"/>
</worksheet>
</file>