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19Devs_Analysis_3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<sst xmlns="http://schemas.openxmlformats.org/spreadsheetml/2006/main" count="37" uniqueCount="37">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</sst>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0.554737855452304</v>
      </c>
      <c r="C2" s="1">
        <v>0.380756024979129</v>
      </c>
      <c r="D2" s="1">
        <v>0.605019599303135</v>
      </c>
      <c r="E2" s="1">
        <v>2.40999067048601</v>
      </c>
      <c r="F2" s="1">
        <v>902346.900884227</v>
      </c>
      <c r="G2" s="1">
        <v>0.333333333333333</v>
      </c>
      <c r="H2" s="1">
        <v>0.0</v>
      </c>
      <c r="I2" s="1">
        <v>9794878.59142723</v>
      </c>
      <c r="J2" s="3">
        <v>1.29858314350183E7</v>
      </c>
      <c r="K2" s="1">
        <v>0.138279244432726</v>
      </c>
      <c r="L2" s="1">
        <v>0.0</v>
      </c>
      <c r="M2" s="1">
        <v>0.241592158504767</v>
      </c>
      <c r="N2" s="1">
        <v>0.624342664190745</v>
      </c>
      <c r="O2" s="1">
        <v>0.0</v>
      </c>
      <c r="P2" s="1">
        <v>0.0</v>
      </c>
      <c r="Q2" s="1">
        <v>0.666666666666666</v>
      </c>
      <c r="R2" s="1">
        <v>0.0</v>
      </c>
      <c r="S2" s="3">
        <v>1.08418899625042E7</v>
      </c>
      <c r="T2" s="3">
        <v>1.43739866262858E7</v>
      </c>
      <c r="V2" s="4">
        <f t="shared" ref="V2:V31" si="1">G2-Q2</f>
        <v>-0.3333333333</v>
      </c>
      <c r="W2" s="4">
        <f t="shared" ref="W2:W31" si="2">if(V2&gt;0,1,-1)</f>
        <v>-1</v>
      </c>
      <c r="X2" s="4">
        <f t="shared" ref="X2:X31" si="3">ABS(V2)</f>
        <v>0.3333333333</v>
      </c>
      <c r="Y2" s="4">
        <f t="shared" ref="Y2:Y31" si="4">RANK.AVG(X2,$X$2:$X$31,1)</f>
        <v>20</v>
      </c>
      <c r="Z2" s="4">
        <f t="shared" ref="Z2:Z31" si="5">Y2*W2</f>
        <v>-20</v>
      </c>
      <c r="AA2" s="4">
        <f t="shared" ref="AA2:AA31" si="6">RANK.AVG(A2,{$A$2:$A$31,$K$2:$K$31},1)</f>
        <v>3.5</v>
      </c>
      <c r="AB2" s="4">
        <f t="shared" ref="AB2:AB31" si="7">RANK.AVG(K2,{$A$2:$A$31,$K$2:$K$31},1)</f>
        <v>8</v>
      </c>
      <c r="AC2" s="4">
        <f t="shared" ref="AC2:AC31" si="8">RANK.AVG(B2,{$B$2:$B$31,$L$2:$L$31},1)</f>
        <v>56</v>
      </c>
      <c r="AD2" s="4">
        <f t="shared" ref="AD2:AD31" si="9">RANK.AVG(L2,{$B$2:$B$31,$L$2:$L$31},1)</f>
        <v>10</v>
      </c>
      <c r="AE2" s="4">
        <f t="shared" ref="AE2:AE31" si="10">RANK.AVG(G2,{$G$2:$G$31,$Q$2:$Q$31},1)</f>
        <v>11</v>
      </c>
      <c r="AF2" s="4">
        <f t="shared" ref="AF2:AF31" si="11">RANK.AVG(Q2,{$G$2:$G$31,$Q$2:$Q$31},1)</f>
        <v>50</v>
      </c>
    </row>
    <row r="3">
      <c r="A3" s="1">
        <v>0.210206393230685</v>
      </c>
      <c r="B3" s="1">
        <v>0.154491793341539</v>
      </c>
      <c r="C3" s="1">
        <v>0.0821423339589262</v>
      </c>
      <c r="D3" s="1">
        <v>0.203175057128308</v>
      </c>
      <c r="E3" s="1">
        <v>0.754750826302121</v>
      </c>
      <c r="F3" s="1">
        <v>7745808.0259211</v>
      </c>
      <c r="G3" s="1">
        <v>0.6</v>
      </c>
      <c r="H3" s="1">
        <v>0.0</v>
      </c>
      <c r="I3" s="3">
        <v>2.89461094602091E7</v>
      </c>
      <c r="J3" s="3">
        <v>3.77158532991983E7</v>
      </c>
      <c r="K3" s="1">
        <v>0.256474332606202</v>
      </c>
      <c r="L3" s="1">
        <v>0.0411427064311431</v>
      </c>
      <c r="M3" s="1">
        <v>0.183337300813569</v>
      </c>
      <c r="N3" s="1">
        <v>0.119571828244739</v>
      </c>
      <c r="O3" s="1">
        <v>0.123428119293429</v>
      </c>
      <c r="P3" s="1">
        <v>5534051.72892827</v>
      </c>
      <c r="Q3" s="1">
        <v>0.4</v>
      </c>
      <c r="R3" s="1">
        <v>0.0</v>
      </c>
      <c r="S3" s="3">
        <v>2.92719035429608E7</v>
      </c>
      <c r="T3" s="3">
        <v>3.81403579761118E7</v>
      </c>
      <c r="V3" s="4">
        <f t="shared" si="1"/>
        <v>0.2</v>
      </c>
      <c r="W3" s="4">
        <f t="shared" si="2"/>
        <v>1</v>
      </c>
      <c r="X3" s="4">
        <f t="shared" si="3"/>
        <v>0.2</v>
      </c>
      <c r="Y3" s="4">
        <f t="shared" si="4"/>
        <v>11.5</v>
      </c>
      <c r="Z3" s="4">
        <f t="shared" si="5"/>
        <v>11.5</v>
      </c>
      <c r="AA3" s="4">
        <f t="shared" si="6"/>
        <v>10</v>
      </c>
      <c r="AB3" s="4">
        <f t="shared" si="7"/>
        <v>15</v>
      </c>
      <c r="AC3" s="4">
        <f t="shared" si="8"/>
        <v>44</v>
      </c>
      <c r="AD3" s="4">
        <f t="shared" si="9"/>
        <v>25</v>
      </c>
      <c r="AE3" s="4">
        <f t="shared" si="10"/>
        <v>41.5</v>
      </c>
      <c r="AF3" s="4">
        <f t="shared" si="11"/>
        <v>19.5</v>
      </c>
    </row>
    <row r="4">
      <c r="A4" s="1">
        <v>0.836064154137978</v>
      </c>
      <c r="B4" s="1">
        <v>0.0373130164163256</v>
      </c>
      <c r="C4" s="1">
        <v>0.111123047102188</v>
      </c>
      <c r="D4" s="1">
        <v>0.139181592977207</v>
      </c>
      <c r="E4" s="1">
        <v>0.165684449583375</v>
      </c>
      <c r="F4" s="1">
        <v>52123.4624212223</v>
      </c>
      <c r="G4" s="1">
        <v>0.5</v>
      </c>
      <c r="H4" s="1">
        <v>0.0</v>
      </c>
      <c r="I4" s="1">
        <v>2525250.64978388</v>
      </c>
      <c r="J4" s="1">
        <v>2746024.78345963</v>
      </c>
      <c r="K4" s="1">
        <v>0.756302197980808</v>
      </c>
      <c r="L4" s="1">
        <v>0.0</v>
      </c>
      <c r="M4" s="1">
        <v>0.209244746080925</v>
      </c>
      <c r="N4" s="1">
        <v>0.203842825790285</v>
      </c>
      <c r="O4" s="1">
        <v>0.0</v>
      </c>
      <c r="P4" s="1">
        <v>389811.42012927</v>
      </c>
      <c r="Q4" s="1">
        <v>0.5</v>
      </c>
      <c r="R4" s="1">
        <v>0.0</v>
      </c>
      <c r="S4" s="1">
        <v>2687558.18386019</v>
      </c>
      <c r="T4" s="1">
        <v>2922522.78700467</v>
      </c>
      <c r="V4" s="4">
        <f t="shared" si="1"/>
        <v>0</v>
      </c>
      <c r="W4" s="4">
        <f t="shared" si="2"/>
        <v>-1</v>
      </c>
      <c r="X4" s="4">
        <f t="shared" si="3"/>
        <v>0</v>
      </c>
      <c r="Y4" s="4">
        <f t="shared" si="4"/>
        <v>2.5</v>
      </c>
      <c r="Z4" s="4">
        <f t="shared" si="5"/>
        <v>-2.5</v>
      </c>
      <c r="AA4" s="4">
        <f t="shared" si="6"/>
        <v>55</v>
      </c>
      <c r="AB4" s="4">
        <f t="shared" si="7"/>
        <v>53</v>
      </c>
      <c r="AC4" s="4">
        <f t="shared" si="8"/>
        <v>22</v>
      </c>
      <c r="AD4" s="4">
        <f t="shared" si="9"/>
        <v>10</v>
      </c>
      <c r="AE4" s="4">
        <f t="shared" si="10"/>
        <v>30.5</v>
      </c>
      <c r="AF4" s="4">
        <f t="shared" si="11"/>
        <v>30.5</v>
      </c>
    </row>
    <row r="5">
      <c r="A5" s="1">
        <v>0.311503140000625</v>
      </c>
      <c r="B5" s="1">
        <v>0.13590573798536</v>
      </c>
      <c r="C5" s="1">
        <v>0.214285572279358</v>
      </c>
      <c r="D5" s="1">
        <v>0.435457336282311</v>
      </c>
      <c r="E5" s="1">
        <v>0.526242887730538</v>
      </c>
      <c r="F5" s="1">
        <v>192173.341073287</v>
      </c>
      <c r="G5" s="1">
        <v>0.333333333333333</v>
      </c>
      <c r="H5" s="1">
        <v>0.0</v>
      </c>
      <c r="I5" s="1">
        <v>9084041.68819646</v>
      </c>
      <c r="J5" s="3">
        <v>1.12356452756794E7</v>
      </c>
      <c r="K5" s="1">
        <v>0.445278268240266</v>
      </c>
      <c r="L5" s="1">
        <v>0.0376421648876403</v>
      </c>
      <c r="M5" s="1">
        <v>0.0167105177833541</v>
      </c>
      <c r="N5" s="1">
        <v>0.0501309883026934</v>
      </c>
      <c r="O5" s="1">
        <v>0.14197798631324</v>
      </c>
      <c r="P5" s="1">
        <v>2173977.38671871</v>
      </c>
      <c r="Q5" s="1">
        <v>0.666666666666666</v>
      </c>
      <c r="R5" s="1">
        <v>0.0</v>
      </c>
      <c r="S5" s="1">
        <v>7324325.82694628</v>
      </c>
      <c r="T5" s="1">
        <v>9059072.84967899</v>
      </c>
      <c r="V5" s="4">
        <f t="shared" si="1"/>
        <v>-0.3333333333</v>
      </c>
      <c r="W5" s="4">
        <f t="shared" si="2"/>
        <v>-1</v>
      </c>
      <c r="X5" s="4">
        <f t="shared" si="3"/>
        <v>0.3333333333</v>
      </c>
      <c r="Y5" s="4">
        <f t="shared" si="4"/>
        <v>20</v>
      </c>
      <c r="Z5" s="4">
        <f t="shared" si="5"/>
        <v>-20</v>
      </c>
      <c r="AA5" s="4">
        <f t="shared" si="6"/>
        <v>19</v>
      </c>
      <c r="AB5" s="4">
        <f t="shared" si="7"/>
        <v>31</v>
      </c>
      <c r="AC5" s="4">
        <f t="shared" si="8"/>
        <v>40</v>
      </c>
      <c r="AD5" s="4">
        <f t="shared" si="9"/>
        <v>23</v>
      </c>
      <c r="AE5" s="4">
        <f t="shared" si="10"/>
        <v>11</v>
      </c>
      <c r="AF5" s="4">
        <f t="shared" si="11"/>
        <v>50</v>
      </c>
    </row>
    <row r="6">
      <c r="A6" s="1">
        <v>0.708253443292995</v>
      </c>
      <c r="B6" s="1">
        <v>0.12565229365183</v>
      </c>
      <c r="C6" s="1">
        <v>0.10358892940729</v>
      </c>
      <c r="D6" s="1">
        <v>0.179869600651996</v>
      </c>
      <c r="E6" s="1">
        <v>0.453259498304469</v>
      </c>
      <c r="F6" s="1">
        <v>363924.273915841</v>
      </c>
      <c r="G6" s="1">
        <v>0.25</v>
      </c>
      <c r="H6" s="1">
        <v>0.0</v>
      </c>
      <c r="I6" s="1">
        <v>2095575.05764161</v>
      </c>
      <c r="J6" s="1">
        <v>2197940.34092832</v>
      </c>
      <c r="K6" s="1">
        <v>0.849933733736607</v>
      </c>
      <c r="L6" s="1">
        <v>0.0</v>
      </c>
      <c r="M6" s="1">
        <v>0.219713522578218</v>
      </c>
      <c r="N6" s="1">
        <v>0.034969233468069</v>
      </c>
      <c r="O6" s="1">
        <v>0.0</v>
      </c>
      <c r="P6" s="1">
        <v>522383.453484159</v>
      </c>
      <c r="Q6" s="1">
        <v>0.75</v>
      </c>
      <c r="R6" s="1">
        <v>0.0</v>
      </c>
      <c r="S6" s="1">
        <v>2121793.31018788</v>
      </c>
      <c r="T6" s="1">
        <v>2225439.51528946</v>
      </c>
      <c r="V6" s="4">
        <f t="shared" si="1"/>
        <v>-0.5</v>
      </c>
      <c r="W6" s="4">
        <f t="shared" si="2"/>
        <v>-1</v>
      </c>
      <c r="X6" s="4">
        <f t="shared" si="3"/>
        <v>0.5</v>
      </c>
      <c r="Y6" s="4">
        <f t="shared" si="4"/>
        <v>25.5</v>
      </c>
      <c r="Z6" s="4">
        <f t="shared" si="5"/>
        <v>-25.5</v>
      </c>
      <c r="AA6" s="4">
        <f t="shared" si="6"/>
        <v>49</v>
      </c>
      <c r="AB6" s="4">
        <f t="shared" si="7"/>
        <v>56</v>
      </c>
      <c r="AC6" s="4">
        <f t="shared" si="8"/>
        <v>38</v>
      </c>
      <c r="AD6" s="4">
        <f t="shared" si="9"/>
        <v>10</v>
      </c>
      <c r="AE6" s="4">
        <f t="shared" si="10"/>
        <v>5.5</v>
      </c>
      <c r="AF6" s="4">
        <f t="shared" si="11"/>
        <v>55.5</v>
      </c>
    </row>
    <row r="7">
      <c r="A7" s="1">
        <v>0.0</v>
      </c>
      <c r="B7" s="1">
        <v>0.229111691847663</v>
      </c>
      <c r="C7" s="1">
        <v>0.385294017251754</v>
      </c>
      <c r="D7" s="1">
        <v>0.637791599044504</v>
      </c>
      <c r="E7" s="1">
        <v>0.458223383695327</v>
      </c>
      <c r="F7" s="1">
        <v>0.0</v>
      </c>
      <c r="G7" s="1">
        <v>0.333333333333333</v>
      </c>
      <c r="H7" s="1">
        <v>0.0</v>
      </c>
      <c r="I7" s="1">
        <v>1213548.14941928</v>
      </c>
      <c r="J7" s="1">
        <v>1466542.8397696</v>
      </c>
      <c r="K7" s="1">
        <v>0.457453846792541</v>
      </c>
      <c r="L7" s="1">
        <v>1.69255627526284</v>
      </c>
      <c r="M7" s="1">
        <v>0.232552889353311</v>
      </c>
      <c r="N7" s="1">
        <v>0.282753414316107</v>
      </c>
      <c r="O7" s="1">
        <v>4.96303496686997</v>
      </c>
      <c r="P7" s="1">
        <v>1179.87176257012</v>
      </c>
      <c r="Q7" s="1">
        <v>0.666666666666666</v>
      </c>
      <c r="R7" s="1">
        <v>0.0</v>
      </c>
      <c r="S7" s="1">
        <v>1188402.03179801</v>
      </c>
      <c r="T7" s="1">
        <v>1436154.27296064</v>
      </c>
      <c r="V7" s="4">
        <f t="shared" si="1"/>
        <v>-0.3333333333</v>
      </c>
      <c r="W7" s="4">
        <f t="shared" si="2"/>
        <v>-1</v>
      </c>
      <c r="X7" s="4">
        <f t="shared" si="3"/>
        <v>0.3333333333</v>
      </c>
      <c r="Y7" s="4">
        <f t="shared" si="4"/>
        <v>20</v>
      </c>
      <c r="Z7" s="4">
        <f t="shared" si="5"/>
        <v>-20</v>
      </c>
      <c r="AA7" s="4">
        <f t="shared" si="6"/>
        <v>3.5</v>
      </c>
      <c r="AB7" s="4">
        <f t="shared" si="7"/>
        <v>32</v>
      </c>
      <c r="AC7" s="4">
        <f t="shared" si="8"/>
        <v>49</v>
      </c>
      <c r="AD7" s="4">
        <f t="shared" si="9"/>
        <v>58</v>
      </c>
      <c r="AE7" s="4">
        <f t="shared" si="10"/>
        <v>11</v>
      </c>
      <c r="AF7" s="4">
        <f t="shared" si="11"/>
        <v>50</v>
      </c>
    </row>
    <row r="8">
      <c r="A8" s="1">
        <v>0.352491692635215</v>
      </c>
      <c r="B8" s="1">
        <v>0.4818725137862</v>
      </c>
      <c r="C8" s="1">
        <v>0.302198143898815</v>
      </c>
      <c r="D8" s="1">
        <v>0.365435936207418</v>
      </c>
      <c r="E8" s="1">
        <v>1.83962267543299</v>
      </c>
      <c r="F8" s="1">
        <v>65385.7552586032</v>
      </c>
      <c r="G8" s="1">
        <v>0.2</v>
      </c>
      <c r="H8" s="1">
        <v>0.0</v>
      </c>
      <c r="I8" s="1">
        <v>668535.970997425</v>
      </c>
      <c r="J8" s="1">
        <v>766331.165237076</v>
      </c>
      <c r="K8" s="1">
        <v>0.571079311414642</v>
      </c>
      <c r="L8" s="1">
        <v>0.0</v>
      </c>
      <c r="M8" s="1">
        <v>0.0527810403223245</v>
      </c>
      <c r="N8" s="1">
        <v>0.0818759342301943</v>
      </c>
      <c r="O8" s="1">
        <v>0.0</v>
      </c>
      <c r="P8" s="1">
        <v>15264.1536501992</v>
      </c>
      <c r="Q8" s="1">
        <v>0.8</v>
      </c>
      <c r="R8" s="1">
        <v>0.0</v>
      </c>
      <c r="S8" s="1">
        <v>575463.275423403</v>
      </c>
      <c r="T8" s="1">
        <v>659643.629313669</v>
      </c>
      <c r="V8" s="4">
        <f t="shared" si="1"/>
        <v>-0.6</v>
      </c>
      <c r="W8" s="4">
        <f t="shared" si="2"/>
        <v>-1</v>
      </c>
      <c r="X8" s="4">
        <f t="shared" si="3"/>
        <v>0.6</v>
      </c>
      <c r="Y8" s="4">
        <f t="shared" si="4"/>
        <v>28</v>
      </c>
      <c r="Z8" s="4">
        <f t="shared" si="5"/>
        <v>-28</v>
      </c>
      <c r="AA8" s="4">
        <f t="shared" si="6"/>
        <v>24</v>
      </c>
      <c r="AB8" s="4">
        <f t="shared" si="7"/>
        <v>47</v>
      </c>
      <c r="AC8" s="4">
        <f t="shared" si="8"/>
        <v>54</v>
      </c>
      <c r="AD8" s="4">
        <f t="shared" si="9"/>
        <v>10</v>
      </c>
      <c r="AE8" s="4">
        <f t="shared" si="10"/>
        <v>3</v>
      </c>
      <c r="AF8" s="4">
        <f t="shared" si="11"/>
        <v>58</v>
      </c>
    </row>
    <row r="9">
      <c r="A9" s="1">
        <v>0.912783229180398</v>
      </c>
      <c r="B9" s="1">
        <v>0.0</v>
      </c>
      <c r="C9" s="1">
        <v>0.169819973312228</v>
      </c>
      <c r="D9" s="1">
        <v>0.0632386167888401</v>
      </c>
      <c r="E9" s="1">
        <v>0.0</v>
      </c>
      <c r="F9" s="1">
        <v>3391918.01828163</v>
      </c>
      <c r="G9" s="1">
        <v>0.571428571428571</v>
      </c>
      <c r="H9" s="1">
        <v>0.0</v>
      </c>
      <c r="I9" s="3">
        <v>1.75934785385721E7</v>
      </c>
      <c r="J9" s="3">
        <v>1.82042946121576E7</v>
      </c>
      <c r="K9" s="1">
        <v>0.891499752428885</v>
      </c>
      <c r="L9" s="1">
        <v>0.0256969935485385</v>
      </c>
      <c r="M9" s="1">
        <v>0.0610126530228053</v>
      </c>
      <c r="N9" s="1">
        <v>0.11597261712086</v>
      </c>
      <c r="O9" s="1">
        <v>0.131710812282266</v>
      </c>
      <c r="P9" s="1">
        <v>2183919.60264185</v>
      </c>
      <c r="Q9" s="1">
        <v>0.428571428571428</v>
      </c>
      <c r="R9" s="1">
        <v>0.0</v>
      </c>
      <c r="S9" s="3">
        <v>1.70269182269613E7</v>
      </c>
      <c r="T9" s="3">
        <v>1.76180625454309E7</v>
      </c>
      <c r="V9" s="4">
        <f t="shared" si="1"/>
        <v>0.1428571429</v>
      </c>
      <c r="W9" s="4">
        <f t="shared" si="2"/>
        <v>1</v>
      </c>
      <c r="X9" s="4">
        <f t="shared" si="3"/>
        <v>0.1428571429</v>
      </c>
      <c r="Y9" s="4">
        <f t="shared" si="4"/>
        <v>5.5</v>
      </c>
      <c r="Z9" s="4">
        <f t="shared" si="5"/>
        <v>5.5</v>
      </c>
      <c r="AA9" s="4">
        <f t="shared" si="6"/>
        <v>59</v>
      </c>
      <c r="AB9" s="4">
        <f t="shared" si="7"/>
        <v>58</v>
      </c>
      <c r="AC9" s="4">
        <f t="shared" si="8"/>
        <v>10</v>
      </c>
      <c r="AD9" s="4">
        <f t="shared" si="9"/>
        <v>20</v>
      </c>
      <c r="AE9" s="4">
        <f t="shared" si="10"/>
        <v>35.5</v>
      </c>
      <c r="AF9" s="4">
        <f t="shared" si="11"/>
        <v>25.5</v>
      </c>
    </row>
    <row r="10">
      <c r="A10" s="1">
        <v>0.476907088859951</v>
      </c>
      <c r="B10" s="1">
        <v>0.152967906752581</v>
      </c>
      <c r="C10" s="1">
        <v>0.15755202875448</v>
      </c>
      <c r="D10" s="1">
        <v>0.292854086981341</v>
      </c>
      <c r="E10" s="1">
        <v>0.574402246074808</v>
      </c>
      <c r="F10" s="1">
        <v>238067.790005333</v>
      </c>
      <c r="G10" s="1">
        <v>0.6</v>
      </c>
      <c r="H10" s="1">
        <v>0.0</v>
      </c>
      <c r="I10" s="1">
        <v>1796583.10066416</v>
      </c>
      <c r="J10" s="1">
        <v>2167673.39827125</v>
      </c>
      <c r="K10" s="1">
        <v>0.227380765993167</v>
      </c>
      <c r="L10" s="1">
        <v>0.0506720647745289</v>
      </c>
      <c r="M10" s="1">
        <v>0.160465054934302</v>
      </c>
      <c r="N10" s="1">
        <v>0.394939161784516</v>
      </c>
      <c r="O10" s="1">
        <v>0.152016194323586</v>
      </c>
      <c r="P10" s="1">
        <v>230589.54361226</v>
      </c>
      <c r="Q10" s="1">
        <v>0.4</v>
      </c>
      <c r="R10" s="1">
        <v>0.0</v>
      </c>
      <c r="S10" s="1">
        <v>1763445.66763923</v>
      </c>
      <c r="T10" s="1">
        <v>2127691.05560698</v>
      </c>
      <c r="V10" s="4">
        <f t="shared" si="1"/>
        <v>0.2</v>
      </c>
      <c r="W10" s="4">
        <f t="shared" si="2"/>
        <v>1</v>
      </c>
      <c r="X10" s="4">
        <f t="shared" si="3"/>
        <v>0.2</v>
      </c>
      <c r="Y10" s="4">
        <f t="shared" si="4"/>
        <v>11.5</v>
      </c>
      <c r="Z10" s="4">
        <f t="shared" si="5"/>
        <v>11.5</v>
      </c>
      <c r="AA10" s="4">
        <f t="shared" si="6"/>
        <v>34</v>
      </c>
      <c r="AB10" s="4">
        <f t="shared" si="7"/>
        <v>11</v>
      </c>
      <c r="AC10" s="4">
        <f t="shared" si="8"/>
        <v>43</v>
      </c>
      <c r="AD10" s="4">
        <f t="shared" si="9"/>
        <v>26</v>
      </c>
      <c r="AE10" s="4">
        <f t="shared" si="10"/>
        <v>41.5</v>
      </c>
      <c r="AF10" s="4">
        <f t="shared" si="11"/>
        <v>19.5</v>
      </c>
    </row>
    <row r="11">
      <c r="A11" s="1">
        <v>0.367662349518956</v>
      </c>
      <c r="B11" s="1">
        <v>0.136786798756232</v>
      </c>
      <c r="C11" s="1">
        <v>0.1241164086999</v>
      </c>
      <c r="D11" s="1">
        <v>0.481274591383902</v>
      </c>
      <c r="E11" s="1">
        <v>0.683933993781164</v>
      </c>
      <c r="F11" s="1">
        <v>2780928.76033501</v>
      </c>
      <c r="G11" s="1">
        <v>0.666666666666666</v>
      </c>
      <c r="H11" s="1">
        <v>0.0</v>
      </c>
      <c r="I11" s="3">
        <v>3.19385120120143E7</v>
      </c>
      <c r="J11" s="3">
        <v>3.99992205791185E7</v>
      </c>
      <c r="K11" s="1">
        <v>0.295331586855021</v>
      </c>
      <c r="L11" s="1">
        <v>0.0590639944105548</v>
      </c>
      <c r="M11" s="1">
        <v>0.153563403756199</v>
      </c>
      <c r="N11" s="1">
        <v>0.155931085135073</v>
      </c>
      <c r="O11" s="1">
        <v>0.177191983231664</v>
      </c>
      <c r="P11" s="1">
        <v>2277399.36471139</v>
      </c>
      <c r="Q11" s="1">
        <v>0.333333333333333</v>
      </c>
      <c r="R11" s="1">
        <v>0.0</v>
      </c>
      <c r="S11" s="3">
        <v>2.68046609587145E7</v>
      </c>
      <c r="T11" s="3">
        <v>3.35696160557468E7</v>
      </c>
      <c r="V11" s="4">
        <f t="shared" si="1"/>
        <v>0.3333333333</v>
      </c>
      <c r="W11" s="4">
        <f t="shared" si="2"/>
        <v>1</v>
      </c>
      <c r="X11" s="4">
        <f t="shared" si="3"/>
        <v>0.3333333333</v>
      </c>
      <c r="Y11" s="4">
        <f t="shared" si="4"/>
        <v>20</v>
      </c>
      <c r="Z11" s="4">
        <f t="shared" si="5"/>
        <v>20</v>
      </c>
      <c r="AA11" s="4">
        <f t="shared" si="6"/>
        <v>25</v>
      </c>
      <c r="AB11" s="4">
        <f t="shared" si="7"/>
        <v>18</v>
      </c>
      <c r="AC11" s="4">
        <f t="shared" si="8"/>
        <v>41</v>
      </c>
      <c r="AD11" s="4">
        <f t="shared" si="9"/>
        <v>29</v>
      </c>
      <c r="AE11" s="4">
        <f t="shared" si="10"/>
        <v>50</v>
      </c>
      <c r="AF11" s="4">
        <f t="shared" si="11"/>
        <v>11</v>
      </c>
    </row>
    <row r="12">
      <c r="A12" s="1">
        <v>0.492738903732904</v>
      </c>
      <c r="B12" s="1">
        <v>0.0</v>
      </c>
      <c r="C12" s="1">
        <v>0.385676249035628</v>
      </c>
      <c r="D12" s="1">
        <v>0.370432146841016</v>
      </c>
      <c r="E12" s="1">
        <v>0.0</v>
      </c>
      <c r="F12" s="1">
        <v>0.0</v>
      </c>
      <c r="G12" s="1">
        <v>0.4</v>
      </c>
      <c r="H12" s="1">
        <v>0.0</v>
      </c>
      <c r="I12" s="1">
        <v>1142073.91810268</v>
      </c>
      <c r="J12" s="1">
        <v>1354685.96952865</v>
      </c>
      <c r="K12" s="1">
        <v>0.266447320853602</v>
      </c>
      <c r="L12" s="1">
        <v>0.13267587996442</v>
      </c>
      <c r="M12" s="1">
        <v>0.184143610727858</v>
      </c>
      <c r="N12" s="1">
        <v>0.4057790065103</v>
      </c>
      <c r="O12" s="1">
        <v>0.574481597411407</v>
      </c>
      <c r="P12" s="1">
        <v>66034.7801413122</v>
      </c>
      <c r="Q12" s="1">
        <v>0.6</v>
      </c>
      <c r="R12" s="1">
        <v>0.0</v>
      </c>
      <c r="S12" s="1">
        <v>1014826.13259773</v>
      </c>
      <c r="T12" s="1">
        <v>1203749.19128448</v>
      </c>
      <c r="V12" s="4">
        <f t="shared" si="1"/>
        <v>-0.2</v>
      </c>
      <c r="W12" s="4">
        <f t="shared" si="2"/>
        <v>-1</v>
      </c>
      <c r="X12" s="4">
        <f t="shared" si="3"/>
        <v>0.2</v>
      </c>
      <c r="Y12" s="4">
        <f t="shared" si="4"/>
        <v>11.5</v>
      </c>
      <c r="Z12" s="4">
        <f t="shared" si="5"/>
        <v>-11.5</v>
      </c>
      <c r="AA12" s="4">
        <f t="shared" si="6"/>
        <v>37</v>
      </c>
      <c r="AB12" s="4">
        <f t="shared" si="7"/>
        <v>16</v>
      </c>
      <c r="AC12" s="4">
        <f t="shared" si="8"/>
        <v>10</v>
      </c>
      <c r="AD12" s="4">
        <f t="shared" si="9"/>
        <v>39</v>
      </c>
      <c r="AE12" s="4">
        <f t="shared" si="10"/>
        <v>19.5</v>
      </c>
      <c r="AF12" s="4">
        <f t="shared" si="11"/>
        <v>41.5</v>
      </c>
    </row>
    <row r="13">
      <c r="A13" s="1">
        <v>0.289419562280228</v>
      </c>
      <c r="B13" s="1">
        <v>0.056572138786976</v>
      </c>
      <c r="C13" s="1">
        <v>0.0997752719878142</v>
      </c>
      <c r="D13" s="1">
        <v>0.252619561654364</v>
      </c>
      <c r="E13" s="1">
        <v>0.226288555147904</v>
      </c>
      <c r="F13" s="1">
        <v>1990769.74251083</v>
      </c>
      <c r="G13" s="1">
        <v>0.5</v>
      </c>
      <c r="H13" s="1">
        <v>0.0</v>
      </c>
      <c r="I13" s="3">
        <v>1.25761421208226E7</v>
      </c>
      <c r="J13" s="3">
        <v>1.52418916495575E7</v>
      </c>
      <c r="K13" s="1">
        <v>0.516187318441193</v>
      </c>
      <c r="L13" s="1">
        <v>0.040370000458332</v>
      </c>
      <c r="M13" s="1">
        <v>0.150262579509533</v>
      </c>
      <c r="N13" s="1">
        <v>0.406600107444854</v>
      </c>
      <c r="O13" s="1">
        <v>0.160217176710325</v>
      </c>
      <c r="P13" s="1">
        <v>948596.250004998</v>
      </c>
      <c r="Q13" s="1">
        <v>0.5</v>
      </c>
      <c r="R13" s="1">
        <v>0.0</v>
      </c>
      <c r="S13" s="3">
        <v>1.42645775240464E7</v>
      </c>
      <c r="T13" s="3">
        <v>1.72882979404424E7</v>
      </c>
      <c r="V13" s="4">
        <f t="shared" si="1"/>
        <v>0</v>
      </c>
      <c r="W13" s="4">
        <f t="shared" si="2"/>
        <v>-1</v>
      </c>
      <c r="X13" s="4">
        <f t="shared" si="3"/>
        <v>0</v>
      </c>
      <c r="Y13" s="4">
        <f t="shared" si="4"/>
        <v>2.5</v>
      </c>
      <c r="Z13" s="4">
        <f t="shared" si="5"/>
        <v>-2.5</v>
      </c>
      <c r="AA13" s="4">
        <f t="shared" si="6"/>
        <v>17</v>
      </c>
      <c r="AB13" s="4">
        <f t="shared" si="7"/>
        <v>42</v>
      </c>
      <c r="AC13" s="4">
        <f t="shared" si="8"/>
        <v>28</v>
      </c>
      <c r="AD13" s="4">
        <f t="shared" si="9"/>
        <v>24</v>
      </c>
      <c r="AE13" s="4">
        <f t="shared" si="10"/>
        <v>30.5</v>
      </c>
      <c r="AF13" s="4">
        <f t="shared" si="11"/>
        <v>30.5</v>
      </c>
    </row>
    <row r="14">
      <c r="A14" s="1">
        <v>0.0853542516931088</v>
      </c>
      <c r="B14" s="1">
        <v>3.17377982018612</v>
      </c>
      <c r="C14" s="1">
        <v>0.48120802841691</v>
      </c>
      <c r="D14" s="1">
        <v>0.707086894586895</v>
      </c>
      <c r="E14" s="1">
        <v>14.646776230224</v>
      </c>
      <c r="F14" s="1">
        <v>43294.7185826349</v>
      </c>
      <c r="G14" s="1">
        <v>0.333333333333333</v>
      </c>
      <c r="H14" s="1">
        <v>0.0</v>
      </c>
      <c r="I14" s="1">
        <v>932478.672213071</v>
      </c>
      <c r="J14" s="1">
        <v>1256794.66542774</v>
      </c>
      <c r="K14" s="1">
        <v>0.0</v>
      </c>
      <c r="L14" s="1">
        <v>0.0</v>
      </c>
      <c r="M14" s="1">
        <v>0.254925825493679</v>
      </c>
      <c r="N14" s="1">
        <v>0.291397858667781</v>
      </c>
      <c r="O14" s="1">
        <v>0.0</v>
      </c>
      <c r="P14" s="1">
        <v>0.0</v>
      </c>
      <c r="Q14" s="1">
        <v>0.666666666666666</v>
      </c>
      <c r="R14" s="1">
        <v>0.0</v>
      </c>
      <c r="S14" s="1">
        <v>818112.592598999</v>
      </c>
      <c r="T14" s="1">
        <v>1102652.25658088</v>
      </c>
      <c r="V14" s="4">
        <f t="shared" si="1"/>
        <v>-0.3333333333</v>
      </c>
      <c r="W14" s="4">
        <f t="shared" si="2"/>
        <v>-1</v>
      </c>
      <c r="X14" s="4">
        <f t="shared" si="3"/>
        <v>0.3333333333</v>
      </c>
      <c r="Y14" s="4">
        <f t="shared" si="4"/>
        <v>20</v>
      </c>
      <c r="Z14" s="4">
        <f t="shared" si="5"/>
        <v>-20</v>
      </c>
      <c r="AA14" s="4">
        <f t="shared" si="6"/>
        <v>7</v>
      </c>
      <c r="AB14" s="4">
        <f t="shared" si="7"/>
        <v>3.5</v>
      </c>
      <c r="AC14" s="4">
        <f t="shared" si="8"/>
        <v>59</v>
      </c>
      <c r="AD14" s="4">
        <f t="shared" si="9"/>
        <v>10</v>
      </c>
      <c r="AE14" s="4">
        <f t="shared" si="10"/>
        <v>11</v>
      </c>
      <c r="AF14" s="4">
        <f t="shared" si="11"/>
        <v>50</v>
      </c>
    </row>
    <row r="15">
      <c r="A15" s="1">
        <v>0.539435830057363</v>
      </c>
      <c r="B15" s="1">
        <v>0.0</v>
      </c>
      <c r="C15" s="1">
        <v>0.210682371956167</v>
      </c>
      <c r="D15" s="1">
        <v>0.0767484105358764</v>
      </c>
      <c r="E15" s="1">
        <v>0.0</v>
      </c>
      <c r="F15" s="1">
        <v>0.0</v>
      </c>
      <c r="G15" s="1">
        <v>0.4</v>
      </c>
      <c r="H15" s="1">
        <v>0.0</v>
      </c>
      <c r="I15" s="3">
        <v>1.43377107147314E7</v>
      </c>
      <c r="J15" s="3">
        <v>1.7378503829953E7</v>
      </c>
      <c r="K15" s="1">
        <v>0.374976167854963</v>
      </c>
      <c r="L15" s="1">
        <v>0.268000874320414</v>
      </c>
      <c r="M15" s="1">
        <v>0.121221291457221</v>
      </c>
      <c r="N15" s="1">
        <v>0.393314271620641</v>
      </c>
      <c r="O15" s="1">
        <v>1.94386390878791</v>
      </c>
      <c r="P15" s="1">
        <v>2609053.90108933</v>
      </c>
      <c r="Q15" s="1">
        <v>0.6</v>
      </c>
      <c r="R15" s="1">
        <v>0.0</v>
      </c>
      <c r="S15" s="3">
        <v>1.62014781157182E7</v>
      </c>
      <c r="T15" s="3">
        <v>1.96375728895576E7</v>
      </c>
      <c r="V15" s="4">
        <f t="shared" si="1"/>
        <v>-0.2</v>
      </c>
      <c r="W15" s="4">
        <f t="shared" si="2"/>
        <v>-1</v>
      </c>
      <c r="X15" s="4">
        <f t="shared" si="3"/>
        <v>0.2</v>
      </c>
      <c r="Y15" s="4">
        <f t="shared" si="4"/>
        <v>11.5</v>
      </c>
      <c r="Z15" s="4">
        <f t="shared" si="5"/>
        <v>-11.5</v>
      </c>
      <c r="AA15" s="4">
        <f t="shared" si="6"/>
        <v>45</v>
      </c>
      <c r="AB15" s="4">
        <f t="shared" si="7"/>
        <v>26</v>
      </c>
      <c r="AC15" s="4">
        <f t="shared" si="8"/>
        <v>10</v>
      </c>
      <c r="AD15" s="4">
        <f t="shared" si="9"/>
        <v>51</v>
      </c>
      <c r="AE15" s="4">
        <f t="shared" si="10"/>
        <v>19.5</v>
      </c>
      <c r="AF15" s="4">
        <f t="shared" si="11"/>
        <v>41.5</v>
      </c>
    </row>
    <row r="16">
      <c r="A16" s="1">
        <v>0.412658540245669</v>
      </c>
      <c r="B16" s="1">
        <v>0.0351399845771393</v>
      </c>
      <c r="C16" s="1">
        <v>0.0351399845771393</v>
      </c>
      <c r="D16" s="1">
        <v>0.140388286365577</v>
      </c>
      <c r="E16" s="1">
        <v>0.140559938308557</v>
      </c>
      <c r="F16" s="1">
        <v>57163.0211299605</v>
      </c>
      <c r="G16" s="1">
        <v>0.75</v>
      </c>
      <c r="H16" s="1">
        <v>0.0</v>
      </c>
      <c r="I16" s="1">
        <v>2781326.74797735</v>
      </c>
      <c r="J16" s="1">
        <v>3435236.6415273</v>
      </c>
      <c r="K16" s="1">
        <v>0.236398106395217</v>
      </c>
      <c r="L16" s="1">
        <v>0.201567207135163</v>
      </c>
      <c r="M16" s="1">
        <v>0.200509814028533</v>
      </c>
      <c r="N16" s="1">
        <v>0.284664351851852</v>
      </c>
      <c r="O16" s="1">
        <v>1.03350684130262</v>
      </c>
      <c r="P16" s="1">
        <v>429504.647215156</v>
      </c>
      <c r="Q16" s="1">
        <v>0.25</v>
      </c>
      <c r="R16" s="1">
        <v>0.0</v>
      </c>
      <c r="S16" s="1">
        <v>2702944.38990474</v>
      </c>
      <c r="T16" s="1">
        <v>3338425.58572712</v>
      </c>
      <c r="V16" s="4">
        <f t="shared" si="1"/>
        <v>0.5</v>
      </c>
      <c r="W16" s="4">
        <f t="shared" si="2"/>
        <v>1</v>
      </c>
      <c r="X16" s="4">
        <f t="shared" si="3"/>
        <v>0.5</v>
      </c>
      <c r="Y16" s="4">
        <f t="shared" si="4"/>
        <v>25.5</v>
      </c>
      <c r="Z16" s="4">
        <f t="shared" si="5"/>
        <v>25.5</v>
      </c>
      <c r="AA16" s="4">
        <f t="shared" si="6"/>
        <v>30</v>
      </c>
      <c r="AB16" s="4">
        <f t="shared" si="7"/>
        <v>13</v>
      </c>
      <c r="AC16" s="4">
        <f t="shared" si="8"/>
        <v>21</v>
      </c>
      <c r="AD16" s="4">
        <f t="shared" si="9"/>
        <v>48</v>
      </c>
      <c r="AE16" s="4">
        <f t="shared" si="10"/>
        <v>55.5</v>
      </c>
      <c r="AF16" s="4">
        <f t="shared" si="11"/>
        <v>5.5</v>
      </c>
    </row>
    <row r="17">
      <c r="A17" s="1">
        <v>0.457962958391208</v>
      </c>
      <c r="B17" s="1">
        <v>0.544684875023961</v>
      </c>
      <c r="C17" s="1">
        <v>0.294789086176608</v>
      </c>
      <c r="D17" s="1">
        <v>0.406752225991327</v>
      </c>
      <c r="E17" s="1">
        <v>1.63405462507188</v>
      </c>
      <c r="F17" s="1">
        <v>2050612.23598175</v>
      </c>
      <c r="G17" s="1">
        <v>0.4</v>
      </c>
      <c r="H17" s="1">
        <v>0.0</v>
      </c>
      <c r="I17" s="1">
        <v>8381862.77028039</v>
      </c>
      <c r="J17" s="3">
        <v>1.02406761663615E7</v>
      </c>
      <c r="K17" s="1">
        <v>0.330637093859019</v>
      </c>
      <c r="L17" s="1">
        <v>0.0732272464545072</v>
      </c>
      <c r="M17" s="1">
        <v>0.11031004520941</v>
      </c>
      <c r="N17" s="1">
        <v>0.289527668734962</v>
      </c>
      <c r="O17" s="1">
        <v>0.292908985818028</v>
      </c>
      <c r="P17" s="1">
        <v>1832593.60872026</v>
      </c>
      <c r="Q17" s="1">
        <v>0.6</v>
      </c>
      <c r="R17" s="1">
        <v>0.0</v>
      </c>
      <c r="S17" s="1">
        <v>8323329.81288602</v>
      </c>
      <c r="T17" s="3">
        <v>1.01691667691499E7</v>
      </c>
      <c r="V17" s="4">
        <f t="shared" si="1"/>
        <v>-0.2</v>
      </c>
      <c r="W17" s="4">
        <f t="shared" si="2"/>
        <v>-1</v>
      </c>
      <c r="X17" s="4">
        <f t="shared" si="3"/>
        <v>0.2</v>
      </c>
      <c r="Y17" s="4">
        <f t="shared" si="4"/>
        <v>11.5</v>
      </c>
      <c r="Z17" s="4">
        <f t="shared" si="5"/>
        <v>-11.5</v>
      </c>
      <c r="AA17" s="4">
        <f t="shared" si="6"/>
        <v>33</v>
      </c>
      <c r="AB17" s="4">
        <f t="shared" si="7"/>
        <v>20</v>
      </c>
      <c r="AC17" s="4">
        <f t="shared" si="8"/>
        <v>55</v>
      </c>
      <c r="AD17" s="4">
        <f t="shared" si="9"/>
        <v>31</v>
      </c>
      <c r="AE17" s="4">
        <f t="shared" si="10"/>
        <v>19.5</v>
      </c>
      <c r="AF17" s="4">
        <f t="shared" si="11"/>
        <v>41.5</v>
      </c>
    </row>
    <row r="18">
      <c r="A18" s="1">
        <v>0.335053990089704</v>
      </c>
      <c r="B18" s="1">
        <v>0.0673830509763591</v>
      </c>
      <c r="C18" s="1">
        <v>0.162394544514427</v>
      </c>
      <c r="D18" s="1">
        <v>0.249868225595524</v>
      </c>
      <c r="E18" s="1">
        <v>0.269532203905436</v>
      </c>
      <c r="F18" s="1">
        <v>20975.4654502917</v>
      </c>
      <c r="G18" s="1">
        <v>0.5</v>
      </c>
      <c r="H18" s="1">
        <v>0.0</v>
      </c>
      <c r="I18" s="1">
        <v>1230333.33104721</v>
      </c>
      <c r="J18" s="1">
        <v>1552522.57709899</v>
      </c>
      <c r="K18" s="1">
        <v>0.23608290602291</v>
      </c>
      <c r="L18" s="1">
        <v>0.117447864983143</v>
      </c>
      <c r="M18" s="1">
        <v>0.134196337879032</v>
      </c>
      <c r="N18" s="1">
        <v>0.270952659263588</v>
      </c>
      <c r="O18" s="1">
        <v>0.687813687966797</v>
      </c>
      <c r="P18" s="1">
        <v>78371.6173285651</v>
      </c>
      <c r="Q18" s="1">
        <v>0.5</v>
      </c>
      <c r="R18" s="1">
        <v>0.0</v>
      </c>
      <c r="S18" s="1">
        <v>1175817.35563345</v>
      </c>
      <c r="T18" s="1">
        <v>1483730.25866583</v>
      </c>
      <c r="V18" s="4">
        <f t="shared" si="1"/>
        <v>0</v>
      </c>
      <c r="W18" s="4">
        <f t="shared" si="2"/>
        <v>-1</v>
      </c>
      <c r="X18" s="4">
        <f t="shared" si="3"/>
        <v>0</v>
      </c>
      <c r="Y18" s="4">
        <f t="shared" si="4"/>
        <v>2.5</v>
      </c>
      <c r="Z18" s="4">
        <f t="shared" si="5"/>
        <v>-2.5</v>
      </c>
      <c r="AA18" s="4">
        <f t="shared" si="6"/>
        <v>21</v>
      </c>
      <c r="AB18" s="4">
        <f t="shared" si="7"/>
        <v>12</v>
      </c>
      <c r="AC18" s="4">
        <f t="shared" si="8"/>
        <v>30</v>
      </c>
      <c r="AD18" s="4">
        <f t="shared" si="9"/>
        <v>36</v>
      </c>
      <c r="AE18" s="4">
        <f t="shared" si="10"/>
        <v>30.5</v>
      </c>
      <c r="AF18" s="4">
        <f t="shared" si="11"/>
        <v>30.5</v>
      </c>
    </row>
    <row r="19">
      <c r="A19" s="1">
        <v>0.0</v>
      </c>
      <c r="B19" s="1">
        <v>0.0</v>
      </c>
      <c r="C19" s="1">
        <v>0.153470977843658</v>
      </c>
      <c r="D19" s="1">
        <v>0.277216874070595</v>
      </c>
      <c r="E19" s="1">
        <v>0.0</v>
      </c>
      <c r="F19" s="1">
        <v>0.0</v>
      </c>
      <c r="G19" s="1">
        <v>0.666666666666666</v>
      </c>
      <c r="H19" s="1">
        <v>0.0</v>
      </c>
      <c r="I19" s="1">
        <v>8664647.14878566</v>
      </c>
      <c r="J19" s="3">
        <v>1.13187421194263E7</v>
      </c>
      <c r="K19" s="1">
        <v>0.175311531079576</v>
      </c>
      <c r="L19" s="1">
        <v>0.35689785098422</v>
      </c>
      <c r="M19" s="1">
        <v>0.391402878499805</v>
      </c>
      <c r="N19" s="1">
        <v>0.670911031930781</v>
      </c>
      <c r="O19" s="1">
        <v>0.71379570196844</v>
      </c>
      <c r="P19" s="1">
        <v>0.0</v>
      </c>
      <c r="Q19" s="1">
        <v>0.333333333333333</v>
      </c>
      <c r="R19" s="1">
        <v>0.0</v>
      </c>
      <c r="S19" s="1">
        <v>9558186.78057068</v>
      </c>
      <c r="T19" s="3">
        <v>1.24859885250219E7</v>
      </c>
      <c r="V19" s="4">
        <f t="shared" si="1"/>
        <v>0.3333333333</v>
      </c>
      <c r="W19" s="4">
        <f t="shared" si="2"/>
        <v>1</v>
      </c>
      <c r="X19" s="4">
        <f t="shared" si="3"/>
        <v>0.3333333333</v>
      </c>
      <c r="Y19" s="4">
        <f t="shared" si="4"/>
        <v>20</v>
      </c>
      <c r="Z19" s="4">
        <f t="shared" si="5"/>
        <v>20</v>
      </c>
      <c r="AA19" s="4">
        <f t="shared" si="6"/>
        <v>3.5</v>
      </c>
      <c r="AB19" s="4">
        <f t="shared" si="7"/>
        <v>9</v>
      </c>
      <c r="AC19" s="4">
        <f t="shared" si="8"/>
        <v>10</v>
      </c>
      <c r="AD19" s="4">
        <f t="shared" si="9"/>
        <v>53</v>
      </c>
      <c r="AE19" s="4">
        <f t="shared" si="10"/>
        <v>50</v>
      </c>
      <c r="AF19" s="4">
        <f t="shared" si="11"/>
        <v>11</v>
      </c>
    </row>
    <row r="20">
      <c r="A20" s="1">
        <v>0.87943926043285</v>
      </c>
      <c r="B20" s="1">
        <v>0.0</v>
      </c>
      <c r="C20" s="1">
        <v>0.648311766340051</v>
      </c>
      <c r="D20" s="1">
        <v>0.0974182210926667</v>
      </c>
      <c r="E20" s="1">
        <v>0.0</v>
      </c>
      <c r="F20" s="1">
        <v>0.0</v>
      </c>
      <c r="G20" s="1">
        <v>0.25</v>
      </c>
      <c r="H20" s="1">
        <v>0.0</v>
      </c>
      <c r="I20" s="3">
        <v>1.08691395968301E7</v>
      </c>
      <c r="J20" s="3">
        <v>1.12836449207281E7</v>
      </c>
      <c r="K20" s="1">
        <v>0.351035184745197</v>
      </c>
      <c r="L20" s="1">
        <v>0.168503323568137</v>
      </c>
      <c r="M20" s="1">
        <v>0.165812541055401</v>
      </c>
      <c r="N20" s="1">
        <v>0.542207002745973</v>
      </c>
      <c r="O20" s="1">
        <v>0.610997096140064</v>
      </c>
      <c r="P20" s="1">
        <v>827038.805500629</v>
      </c>
      <c r="Q20" s="1">
        <v>0.75</v>
      </c>
      <c r="R20" s="1">
        <v>0.0</v>
      </c>
      <c r="S20" s="3">
        <v>1.08063382237709E7</v>
      </c>
      <c r="T20" s="3">
        <v>1.12184488040612E7</v>
      </c>
      <c r="V20" s="4">
        <f t="shared" si="1"/>
        <v>-0.5</v>
      </c>
      <c r="W20" s="4">
        <f t="shared" si="2"/>
        <v>-1</v>
      </c>
      <c r="X20" s="4">
        <f t="shared" si="3"/>
        <v>0.5</v>
      </c>
      <c r="Y20" s="4">
        <f t="shared" si="4"/>
        <v>25.5</v>
      </c>
      <c r="Z20" s="4">
        <f t="shared" si="5"/>
        <v>-25.5</v>
      </c>
      <c r="AA20" s="4">
        <f t="shared" si="6"/>
        <v>57</v>
      </c>
      <c r="AB20" s="4">
        <f t="shared" si="7"/>
        <v>23</v>
      </c>
      <c r="AC20" s="4">
        <f t="shared" si="8"/>
        <v>10</v>
      </c>
      <c r="AD20" s="4">
        <f t="shared" si="9"/>
        <v>46</v>
      </c>
      <c r="AE20" s="4">
        <f t="shared" si="10"/>
        <v>5.5</v>
      </c>
      <c r="AF20" s="4">
        <f t="shared" si="11"/>
        <v>55.5</v>
      </c>
    </row>
    <row r="21">
      <c r="A21" s="1">
        <v>0.513077060687054</v>
      </c>
      <c r="B21" s="1">
        <v>0.12381657612925</v>
      </c>
      <c r="C21" s="1">
        <v>0.347181240681378</v>
      </c>
      <c r="D21" s="1">
        <v>0.306523452498902</v>
      </c>
      <c r="E21" s="1">
        <v>0.323197060179008</v>
      </c>
      <c r="F21" s="1">
        <v>26587.4127185486</v>
      </c>
      <c r="G21" s="1">
        <v>0.0</v>
      </c>
      <c r="H21" s="1">
        <v>0.0</v>
      </c>
      <c r="I21" s="1">
        <v>1102026.86160481</v>
      </c>
      <c r="J21" s="1">
        <v>1233387.8347294</v>
      </c>
      <c r="K21" s="1">
        <v>0.752971578206395</v>
      </c>
      <c r="L21" s="1">
        <v>0.0</v>
      </c>
      <c r="M21" s="1">
        <v>0.0</v>
      </c>
      <c r="N21" s="1">
        <v>0.0</v>
      </c>
      <c r="O21" s="1">
        <v>0.0</v>
      </c>
      <c r="P21" s="1">
        <v>189324.126654152</v>
      </c>
      <c r="Q21" s="1">
        <v>1.0</v>
      </c>
      <c r="R21" s="1">
        <v>0.0</v>
      </c>
      <c r="S21" s="1">
        <v>1015851.97381409</v>
      </c>
      <c r="T21" s="1">
        <v>1136940.86551076</v>
      </c>
      <c r="V21" s="4">
        <f t="shared" si="1"/>
        <v>-1</v>
      </c>
      <c r="W21" s="4">
        <f t="shared" si="2"/>
        <v>-1</v>
      </c>
      <c r="X21" s="4">
        <f t="shared" si="3"/>
        <v>1</v>
      </c>
      <c r="Y21" s="4">
        <f t="shared" si="4"/>
        <v>29.5</v>
      </c>
      <c r="Z21" s="4">
        <f t="shared" si="5"/>
        <v>-29.5</v>
      </c>
      <c r="AA21" s="4">
        <f t="shared" si="6"/>
        <v>40</v>
      </c>
      <c r="AB21" s="4">
        <f t="shared" si="7"/>
        <v>52</v>
      </c>
      <c r="AC21" s="4">
        <f t="shared" si="8"/>
        <v>37</v>
      </c>
      <c r="AD21" s="4">
        <f t="shared" si="9"/>
        <v>10</v>
      </c>
      <c r="AE21" s="4">
        <f t="shared" si="10"/>
        <v>1.5</v>
      </c>
      <c r="AF21" s="4">
        <f t="shared" si="11"/>
        <v>59.5</v>
      </c>
    </row>
    <row r="22">
      <c r="A22" s="1">
        <v>0.983571548306485</v>
      </c>
      <c r="B22" s="1">
        <v>0.0</v>
      </c>
      <c r="C22" s="1">
        <v>0.120698480403978</v>
      </c>
      <c r="D22" s="1">
        <v>0.00405399020925659</v>
      </c>
      <c r="E22" s="1">
        <v>0.0</v>
      </c>
      <c r="F22" s="1">
        <v>6626488.14229344</v>
      </c>
      <c r="G22" s="1">
        <v>0.75</v>
      </c>
      <c r="H22" s="1">
        <v>0.0</v>
      </c>
      <c r="I22" s="3">
        <v>1.39425769026016E7</v>
      </c>
      <c r="J22" s="3">
        <v>1.40377947722778E7</v>
      </c>
      <c r="K22" s="1">
        <v>0.715851863887727</v>
      </c>
      <c r="L22" s="1">
        <v>0.17332996483427</v>
      </c>
      <c r="M22" s="1">
        <v>0.239226248843308</v>
      </c>
      <c r="N22" s="1">
        <v>0.294952056488291</v>
      </c>
      <c r="O22" s="1">
        <v>0.783294072915552</v>
      </c>
      <c r="P22" s="1">
        <v>1466193.23377099</v>
      </c>
      <c r="Q22" s="1">
        <v>0.25</v>
      </c>
      <c r="R22" s="1">
        <v>0.0</v>
      </c>
      <c r="S22" s="3">
        <v>1.39770407703298E7</v>
      </c>
      <c r="T22" s="3">
        <v>1.40724939765121E7</v>
      </c>
      <c r="V22" s="4">
        <f t="shared" si="1"/>
        <v>0.5</v>
      </c>
      <c r="W22" s="4">
        <f t="shared" si="2"/>
        <v>1</v>
      </c>
      <c r="X22" s="4">
        <f t="shared" si="3"/>
        <v>0.5</v>
      </c>
      <c r="Y22" s="4">
        <f t="shared" si="4"/>
        <v>25.5</v>
      </c>
      <c r="Z22" s="4">
        <f t="shared" si="5"/>
        <v>25.5</v>
      </c>
      <c r="AA22" s="4">
        <f t="shared" si="6"/>
        <v>60</v>
      </c>
      <c r="AB22" s="4">
        <f t="shared" si="7"/>
        <v>51</v>
      </c>
      <c r="AC22" s="4">
        <f t="shared" si="8"/>
        <v>10</v>
      </c>
      <c r="AD22" s="4">
        <f t="shared" si="9"/>
        <v>47</v>
      </c>
      <c r="AE22" s="4">
        <f t="shared" si="10"/>
        <v>55.5</v>
      </c>
      <c r="AF22" s="4">
        <f t="shared" si="11"/>
        <v>5.5</v>
      </c>
    </row>
    <row r="23">
      <c r="A23" s="1">
        <v>0.0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1.0</v>
      </c>
      <c r="H23" s="1">
        <v>0.0</v>
      </c>
      <c r="I23" s="3">
        <v>1.09960150927285E7</v>
      </c>
      <c r="J23" s="3">
        <v>1.52351924993756E7</v>
      </c>
      <c r="K23" s="1">
        <v>0.0</v>
      </c>
      <c r="L23" s="1">
        <v>8.15338686020185</v>
      </c>
      <c r="M23" s="1">
        <v>5.66630568672672</v>
      </c>
      <c r="N23" s="1">
        <v>4.66953828828828</v>
      </c>
      <c r="O23" s="1">
        <v>20.696008178649</v>
      </c>
      <c r="P23" s="1">
        <v>1403930.73401038</v>
      </c>
      <c r="Q23" s="1">
        <v>0.0</v>
      </c>
      <c r="R23" s="1">
        <v>0.0</v>
      </c>
      <c r="S23" s="3">
        <v>1.21190928258481E7</v>
      </c>
      <c r="T23" s="3">
        <v>1.67912272175021E7</v>
      </c>
      <c r="V23" s="4">
        <f t="shared" si="1"/>
        <v>1</v>
      </c>
      <c r="W23" s="4">
        <f t="shared" si="2"/>
        <v>1</v>
      </c>
      <c r="X23" s="4">
        <f t="shared" si="3"/>
        <v>1</v>
      </c>
      <c r="Y23" s="4">
        <f t="shared" si="4"/>
        <v>29.5</v>
      </c>
      <c r="Z23" s="4">
        <f t="shared" si="5"/>
        <v>29.5</v>
      </c>
      <c r="AA23" s="4">
        <f t="shared" si="6"/>
        <v>3.5</v>
      </c>
      <c r="AB23" s="4">
        <f t="shared" si="7"/>
        <v>3.5</v>
      </c>
      <c r="AC23" s="4">
        <f t="shared" si="8"/>
        <v>10</v>
      </c>
      <c r="AD23" s="4">
        <f t="shared" si="9"/>
        <v>60</v>
      </c>
      <c r="AE23" s="4">
        <f t="shared" si="10"/>
        <v>59.5</v>
      </c>
      <c r="AF23" s="4">
        <f t="shared" si="11"/>
        <v>1.5</v>
      </c>
    </row>
    <row r="24">
      <c r="A24" s="1">
        <v>0.516083036537835</v>
      </c>
      <c r="B24" s="1">
        <v>0.0</v>
      </c>
      <c r="C24" s="1">
        <v>0.121915250894608</v>
      </c>
      <c r="D24" s="1">
        <v>0.185845208600475</v>
      </c>
      <c r="E24" s="1">
        <v>0.0</v>
      </c>
      <c r="F24" s="1">
        <v>203429.466340085</v>
      </c>
      <c r="G24" s="1">
        <v>0.428571428571428</v>
      </c>
      <c r="H24" s="1">
        <v>0.0</v>
      </c>
      <c r="I24" s="3">
        <v>1.17421839048459E7</v>
      </c>
      <c r="J24" s="3">
        <v>1.38903946215739E7</v>
      </c>
      <c r="K24" s="1">
        <v>0.507114189215776</v>
      </c>
      <c r="L24" s="1">
        <v>0.0</v>
      </c>
      <c r="M24" s="1">
        <v>0.0528426788393928</v>
      </c>
      <c r="N24" s="1">
        <v>0.107867359245963</v>
      </c>
      <c r="O24" s="1">
        <v>0.0</v>
      </c>
      <c r="P24" s="1">
        <v>1261260.85238137</v>
      </c>
      <c r="Q24" s="1">
        <v>0.571428571428571</v>
      </c>
      <c r="R24" s="1">
        <v>0.0</v>
      </c>
      <c r="S24" s="3">
        <v>1.14169300907263E7</v>
      </c>
      <c r="T24" s="3">
        <v>1.35056406632593E7</v>
      </c>
      <c r="V24" s="4">
        <f t="shared" si="1"/>
        <v>-0.1428571429</v>
      </c>
      <c r="W24" s="4">
        <f t="shared" si="2"/>
        <v>-1</v>
      </c>
      <c r="X24" s="4">
        <f t="shared" si="3"/>
        <v>0.1428571429</v>
      </c>
      <c r="Y24" s="4">
        <f t="shared" si="4"/>
        <v>5.5</v>
      </c>
      <c r="Z24" s="4">
        <f t="shared" si="5"/>
        <v>-5.5</v>
      </c>
      <c r="AA24" s="4">
        <f t="shared" si="6"/>
        <v>41</v>
      </c>
      <c r="AB24" s="4">
        <f t="shared" si="7"/>
        <v>38</v>
      </c>
      <c r="AC24" s="4">
        <f t="shared" si="8"/>
        <v>10</v>
      </c>
      <c r="AD24" s="4">
        <f t="shared" si="9"/>
        <v>10</v>
      </c>
      <c r="AE24" s="4">
        <f t="shared" si="10"/>
        <v>25.5</v>
      </c>
      <c r="AF24" s="4">
        <f t="shared" si="11"/>
        <v>35.5</v>
      </c>
    </row>
    <row r="25">
      <c r="A25" s="1">
        <v>0.393358684249861</v>
      </c>
      <c r="B25" s="1">
        <v>0.0</v>
      </c>
      <c r="C25" s="1">
        <v>0.302733267324787</v>
      </c>
      <c r="D25" s="1">
        <v>0.480088495575221</v>
      </c>
      <c r="E25" s="1">
        <v>0.0</v>
      </c>
      <c r="F25" s="1">
        <v>0.0</v>
      </c>
      <c r="G25" s="1">
        <v>0.4</v>
      </c>
      <c r="H25" s="1">
        <v>0.0</v>
      </c>
      <c r="I25" s="1">
        <v>1160921.20394406</v>
      </c>
      <c r="J25" s="1">
        <v>1362861.82600777</v>
      </c>
      <c r="K25" s="1">
        <v>0.511646645145039</v>
      </c>
      <c r="L25" s="1">
        <v>0.0</v>
      </c>
      <c r="M25" s="1">
        <v>0.116452987505159</v>
      </c>
      <c r="N25" s="1">
        <v>0.200858085360689</v>
      </c>
      <c r="O25" s="1">
        <v>0.0</v>
      </c>
      <c r="P25" s="1">
        <v>129142.093369404</v>
      </c>
      <c r="Q25" s="1">
        <v>0.6</v>
      </c>
      <c r="R25" s="1">
        <v>0.0</v>
      </c>
      <c r="S25" s="1">
        <v>1226091.82654699</v>
      </c>
      <c r="T25" s="1">
        <v>1439369.01442236</v>
      </c>
      <c r="V25" s="4">
        <f t="shared" si="1"/>
        <v>-0.2</v>
      </c>
      <c r="W25" s="4">
        <f t="shared" si="2"/>
        <v>-1</v>
      </c>
      <c r="X25" s="4">
        <f t="shared" si="3"/>
        <v>0.2</v>
      </c>
      <c r="Y25" s="4">
        <f t="shared" si="4"/>
        <v>11.5</v>
      </c>
      <c r="Z25" s="4">
        <f t="shared" si="5"/>
        <v>-11.5</v>
      </c>
      <c r="AA25" s="4">
        <f t="shared" si="6"/>
        <v>28</v>
      </c>
      <c r="AB25" s="4">
        <f t="shared" si="7"/>
        <v>39</v>
      </c>
      <c r="AC25" s="4">
        <f t="shared" si="8"/>
        <v>10</v>
      </c>
      <c r="AD25" s="4">
        <f t="shared" si="9"/>
        <v>10</v>
      </c>
      <c r="AE25" s="4">
        <f t="shared" si="10"/>
        <v>19.5</v>
      </c>
      <c r="AF25" s="4">
        <f t="shared" si="11"/>
        <v>41.5</v>
      </c>
    </row>
    <row r="26">
      <c r="A26" s="1">
        <v>0.824524222128579</v>
      </c>
      <c r="B26" s="1">
        <v>0.259886586877814</v>
      </c>
      <c r="C26" s="1">
        <v>0.231032284547997</v>
      </c>
      <c r="D26" s="1">
        <v>0.0567691887046158</v>
      </c>
      <c r="E26" s="1">
        <v>1.03954634751125</v>
      </c>
      <c r="F26" s="3">
        <v>1.27822336176748E7</v>
      </c>
      <c r="G26" s="1">
        <v>0.6</v>
      </c>
      <c r="H26" s="1">
        <v>0.0</v>
      </c>
      <c r="I26" s="3">
        <v>3.15103312985879E7</v>
      </c>
      <c r="J26" s="3">
        <v>3.44349143570461E7</v>
      </c>
      <c r="K26" s="1">
        <v>0.481738101926327</v>
      </c>
      <c r="L26" s="1">
        <v>0.11729024797454</v>
      </c>
      <c r="M26" s="1">
        <v>0.20779645313474</v>
      </c>
      <c r="N26" s="1">
        <v>0.336506148221307</v>
      </c>
      <c r="O26" s="1">
        <v>0.463296118911226</v>
      </c>
      <c r="P26" s="1">
        <v>1964995.93741204</v>
      </c>
      <c r="Q26" s="1">
        <v>0.4</v>
      </c>
      <c r="R26" s="1">
        <v>0.0</v>
      </c>
      <c r="S26" s="3">
        <v>3.10174711695926E7</v>
      </c>
      <c r="T26" s="3">
        <v>3.38963082480355E7</v>
      </c>
      <c r="V26" s="4">
        <f t="shared" si="1"/>
        <v>0.2</v>
      </c>
      <c r="W26" s="4">
        <f t="shared" si="2"/>
        <v>1</v>
      </c>
      <c r="X26" s="4">
        <f t="shared" si="3"/>
        <v>0.2</v>
      </c>
      <c r="Y26" s="4">
        <f t="shared" si="4"/>
        <v>11.5</v>
      </c>
      <c r="Z26" s="4">
        <f t="shared" si="5"/>
        <v>11.5</v>
      </c>
      <c r="AA26" s="4">
        <f t="shared" si="6"/>
        <v>54</v>
      </c>
      <c r="AB26" s="4">
        <f t="shared" si="7"/>
        <v>36</v>
      </c>
      <c r="AC26" s="4">
        <f t="shared" si="8"/>
        <v>50</v>
      </c>
      <c r="AD26" s="4">
        <f t="shared" si="9"/>
        <v>35</v>
      </c>
      <c r="AE26" s="4">
        <f t="shared" si="10"/>
        <v>41.5</v>
      </c>
      <c r="AF26" s="4">
        <f t="shared" si="11"/>
        <v>19.5</v>
      </c>
    </row>
    <row r="27">
      <c r="A27" s="1">
        <v>0.711287147423548</v>
      </c>
      <c r="B27" s="1">
        <v>0.0805730949229676</v>
      </c>
      <c r="C27" s="1">
        <v>0.0630614265517966</v>
      </c>
      <c r="D27" s="1">
        <v>0.020570840833119</v>
      </c>
      <c r="E27" s="1">
        <v>0.399293282655299</v>
      </c>
      <c r="F27" s="1">
        <v>1527616.68766124</v>
      </c>
      <c r="G27" s="1">
        <v>0.6</v>
      </c>
      <c r="H27" s="1">
        <v>0.0</v>
      </c>
      <c r="I27" s="3">
        <v>1.38706867298697E7</v>
      </c>
      <c r="J27" s="3">
        <v>1.59495247133319E7</v>
      </c>
      <c r="K27" s="1">
        <v>0.534364308972034</v>
      </c>
      <c r="L27" s="1">
        <v>0.139330117394626</v>
      </c>
      <c r="M27" s="1">
        <v>0.178950412046776</v>
      </c>
      <c r="N27" s="1">
        <v>0.348613559742211</v>
      </c>
      <c r="O27" s="1">
        <v>0.547171804289381</v>
      </c>
      <c r="P27" s="1">
        <v>355585.604970739</v>
      </c>
      <c r="Q27" s="1">
        <v>0.4</v>
      </c>
      <c r="R27" s="1">
        <v>0.0</v>
      </c>
      <c r="S27" s="3">
        <v>1.49949316443276E7</v>
      </c>
      <c r="T27" s="3">
        <v>1.7242277119014E7</v>
      </c>
      <c r="V27" s="4">
        <f t="shared" si="1"/>
        <v>0.2</v>
      </c>
      <c r="W27" s="4">
        <f t="shared" si="2"/>
        <v>1</v>
      </c>
      <c r="X27" s="4">
        <f t="shared" si="3"/>
        <v>0.2</v>
      </c>
      <c r="Y27" s="4">
        <f t="shared" si="4"/>
        <v>11.5</v>
      </c>
      <c r="Z27" s="4">
        <f t="shared" si="5"/>
        <v>11.5</v>
      </c>
      <c r="AA27" s="4">
        <f t="shared" si="6"/>
        <v>50</v>
      </c>
      <c r="AB27" s="4">
        <f t="shared" si="7"/>
        <v>44</v>
      </c>
      <c r="AC27" s="4">
        <f t="shared" si="8"/>
        <v>32</v>
      </c>
      <c r="AD27" s="4">
        <f t="shared" si="9"/>
        <v>42</v>
      </c>
      <c r="AE27" s="4">
        <f t="shared" si="10"/>
        <v>41.5</v>
      </c>
      <c r="AF27" s="4">
        <f t="shared" si="11"/>
        <v>19.5</v>
      </c>
    </row>
    <row r="28">
      <c r="A28" s="1">
        <v>0.47819739773869</v>
      </c>
      <c r="B28" s="1">
        <v>0.0528399966702503</v>
      </c>
      <c r="C28" s="1">
        <v>0.140928258048854</v>
      </c>
      <c r="D28" s="1">
        <v>0.158433298439401</v>
      </c>
      <c r="E28" s="1">
        <v>0.15851999001075</v>
      </c>
      <c r="F28" s="1">
        <v>401902.34092983</v>
      </c>
      <c r="G28" s="1">
        <v>0.5</v>
      </c>
      <c r="H28" s="1">
        <v>0.0</v>
      </c>
      <c r="I28" s="1">
        <v>9298380.63006734</v>
      </c>
      <c r="J28" s="3">
        <v>1.09898155217871E7</v>
      </c>
      <c r="K28" s="1">
        <v>0.401701127320229</v>
      </c>
      <c r="L28" s="1">
        <v>0.27568390021133</v>
      </c>
      <c r="M28" s="1">
        <v>0.280589791102775</v>
      </c>
      <c r="N28" s="1">
        <v>0.406042929874382</v>
      </c>
      <c r="O28" s="1">
        <v>0.827051700633992</v>
      </c>
      <c r="P28" s="1">
        <v>4918115.65173433</v>
      </c>
      <c r="Q28" s="1">
        <v>0.5</v>
      </c>
      <c r="R28" s="1">
        <v>0.0</v>
      </c>
      <c r="S28" s="1">
        <v>9096489.34798179</v>
      </c>
      <c r="T28" s="3">
        <v>1.07511856504236E7</v>
      </c>
      <c r="V28" s="4">
        <f t="shared" si="1"/>
        <v>0</v>
      </c>
      <c r="W28" s="4">
        <f t="shared" si="2"/>
        <v>-1</v>
      </c>
      <c r="X28" s="4">
        <f t="shared" si="3"/>
        <v>0</v>
      </c>
      <c r="Y28" s="4">
        <f t="shared" si="4"/>
        <v>2.5</v>
      </c>
      <c r="Z28" s="4">
        <f t="shared" si="5"/>
        <v>-2.5</v>
      </c>
      <c r="AA28" s="4">
        <f t="shared" si="6"/>
        <v>35</v>
      </c>
      <c r="AB28" s="4">
        <f t="shared" si="7"/>
        <v>29</v>
      </c>
      <c r="AC28" s="4">
        <f t="shared" si="8"/>
        <v>27</v>
      </c>
      <c r="AD28" s="4">
        <f t="shared" si="9"/>
        <v>52</v>
      </c>
      <c r="AE28" s="4">
        <f t="shared" si="10"/>
        <v>30.5</v>
      </c>
      <c r="AF28" s="4">
        <f t="shared" si="11"/>
        <v>30.5</v>
      </c>
    </row>
    <row r="29">
      <c r="A29" s="1">
        <v>0.347650993843979</v>
      </c>
      <c r="B29" s="1">
        <v>0.0</v>
      </c>
      <c r="C29" s="1">
        <v>0.266173984127383</v>
      </c>
      <c r="D29" s="1">
        <v>0.568502575094452</v>
      </c>
      <c r="E29" s="1">
        <v>0.0</v>
      </c>
      <c r="F29" s="1">
        <v>67903.195324694</v>
      </c>
      <c r="G29" s="1">
        <v>0.6</v>
      </c>
      <c r="H29" s="1">
        <v>0.0</v>
      </c>
      <c r="I29" s="1">
        <v>2845396.18260799</v>
      </c>
      <c r="J29" s="1">
        <v>3446382.81136332</v>
      </c>
      <c r="K29" s="1">
        <v>0.388093441370688</v>
      </c>
      <c r="L29" s="1">
        <v>0.610868504079431</v>
      </c>
      <c r="M29" s="1">
        <v>0.0857427917688582</v>
      </c>
      <c r="N29" s="1">
        <v>0.179267342166796</v>
      </c>
      <c r="O29" s="1">
        <v>3.04725330603967</v>
      </c>
      <c r="P29" s="1">
        <v>450619.605040897</v>
      </c>
      <c r="Q29" s="1">
        <v>0.4</v>
      </c>
      <c r="R29" s="1">
        <v>0.0</v>
      </c>
      <c r="S29" s="1">
        <v>2738924.39911434</v>
      </c>
      <c r="T29" s="1">
        <v>3317421.70165481</v>
      </c>
      <c r="V29" s="4">
        <f t="shared" si="1"/>
        <v>0.2</v>
      </c>
      <c r="W29" s="4">
        <f t="shared" si="2"/>
        <v>1</v>
      </c>
      <c r="X29" s="4">
        <f t="shared" si="3"/>
        <v>0.2</v>
      </c>
      <c r="Y29" s="4">
        <f t="shared" si="4"/>
        <v>11.5</v>
      </c>
      <c r="Z29" s="4">
        <f t="shared" si="5"/>
        <v>11.5</v>
      </c>
      <c r="AA29" s="4">
        <f t="shared" si="6"/>
        <v>22</v>
      </c>
      <c r="AB29" s="4">
        <f t="shared" si="7"/>
        <v>27</v>
      </c>
      <c r="AC29" s="4">
        <f t="shared" si="8"/>
        <v>10</v>
      </c>
      <c r="AD29" s="4">
        <f t="shared" si="9"/>
        <v>57</v>
      </c>
      <c r="AE29" s="4">
        <f t="shared" si="10"/>
        <v>41.5</v>
      </c>
      <c r="AF29" s="4">
        <f t="shared" si="11"/>
        <v>19.5</v>
      </c>
    </row>
    <row r="30">
      <c r="A30" s="1">
        <v>0.530199797400784</v>
      </c>
      <c r="B30" s="1">
        <v>0.0881809679704997</v>
      </c>
      <c r="C30" s="1">
        <v>0.0467525187101023</v>
      </c>
      <c r="D30" s="1">
        <v>0.238369567067434</v>
      </c>
      <c r="E30" s="1">
        <v>0.41699539933577</v>
      </c>
      <c r="F30" s="1">
        <v>224454.874100696</v>
      </c>
      <c r="G30" s="1">
        <v>0.666666666666666</v>
      </c>
      <c r="H30" s="1">
        <v>0.0</v>
      </c>
      <c r="I30" s="1">
        <v>1750695.54595189</v>
      </c>
      <c r="J30" s="1">
        <v>2015660.52832155</v>
      </c>
      <c r="K30" s="1">
        <v>0.699405780373605</v>
      </c>
      <c r="L30" s="1">
        <v>0.0</v>
      </c>
      <c r="M30" s="1">
        <v>0.238411760570156</v>
      </c>
      <c r="N30" s="1">
        <v>0.273040917670057</v>
      </c>
      <c r="O30" s="1">
        <v>0.0</v>
      </c>
      <c r="P30" s="1">
        <v>0.0</v>
      </c>
      <c r="Q30" s="1">
        <v>0.333333333333333</v>
      </c>
      <c r="R30" s="1">
        <v>0.0</v>
      </c>
      <c r="S30" s="1">
        <v>2032862.13158231</v>
      </c>
      <c r="T30" s="1">
        <v>2340534.4865341</v>
      </c>
      <c r="V30" s="4">
        <f t="shared" si="1"/>
        <v>0.3333333333</v>
      </c>
      <c r="W30" s="4">
        <f t="shared" si="2"/>
        <v>1</v>
      </c>
      <c r="X30" s="4">
        <f t="shared" si="3"/>
        <v>0.3333333333</v>
      </c>
      <c r="Y30" s="4">
        <f t="shared" si="4"/>
        <v>20</v>
      </c>
      <c r="Z30" s="4">
        <f t="shared" si="5"/>
        <v>20</v>
      </c>
      <c r="AA30" s="4">
        <f t="shared" si="6"/>
        <v>43</v>
      </c>
      <c r="AB30" s="4">
        <f t="shared" si="7"/>
        <v>48</v>
      </c>
      <c r="AC30" s="4">
        <f t="shared" si="8"/>
        <v>34</v>
      </c>
      <c r="AD30" s="4">
        <f t="shared" si="9"/>
        <v>10</v>
      </c>
      <c r="AE30" s="4">
        <f t="shared" si="10"/>
        <v>50</v>
      </c>
      <c r="AF30" s="4">
        <f t="shared" si="11"/>
        <v>11</v>
      </c>
    </row>
    <row r="31">
      <c r="A31" s="1">
        <v>0.569265425570306</v>
      </c>
      <c r="B31" s="1">
        <v>0.0807086280277651</v>
      </c>
      <c r="C31" s="1">
        <v>0.101659181367325</v>
      </c>
      <c r="D31" s="1">
        <v>0.284812346545072</v>
      </c>
      <c r="E31" s="1">
        <v>0.32283451211106</v>
      </c>
      <c r="F31" s="1">
        <v>2074439.96476968</v>
      </c>
      <c r="G31" s="1">
        <v>0.6</v>
      </c>
      <c r="H31" s="1">
        <v>0.0</v>
      </c>
      <c r="I31" s="1">
        <v>8375522.65032167</v>
      </c>
      <c r="J31" s="3">
        <v>1.00901829737197E7</v>
      </c>
      <c r="K31" s="1">
        <v>0.255779037327178</v>
      </c>
      <c r="L31" s="1">
        <v>0.156634369312897</v>
      </c>
      <c r="M31" s="1">
        <v>0.142401454093286</v>
      </c>
      <c r="N31" s="1">
        <v>0.432690284110838</v>
      </c>
      <c r="O31" s="1">
        <v>0.601691595897693</v>
      </c>
      <c r="P31" s="1">
        <v>2738284.8286204</v>
      </c>
      <c r="Q31" s="1">
        <v>0.4</v>
      </c>
      <c r="R31" s="1">
        <v>0.0</v>
      </c>
      <c r="S31" s="1">
        <v>7234484.23065146</v>
      </c>
      <c r="T31" s="1">
        <v>8715534.84561059</v>
      </c>
      <c r="V31" s="4">
        <f t="shared" si="1"/>
        <v>0.2</v>
      </c>
      <c r="W31" s="4">
        <f t="shared" si="2"/>
        <v>1</v>
      </c>
      <c r="X31" s="4">
        <f t="shared" si="3"/>
        <v>0.2</v>
      </c>
      <c r="Y31" s="4">
        <f t="shared" si="4"/>
        <v>11.5</v>
      </c>
      <c r="Z31" s="4">
        <f t="shared" si="5"/>
        <v>11.5</v>
      </c>
      <c r="AA31" s="4">
        <f t="shared" si="6"/>
        <v>46</v>
      </c>
      <c r="AB31" s="4">
        <f t="shared" si="7"/>
        <v>14</v>
      </c>
      <c r="AC31" s="4">
        <f t="shared" si="8"/>
        <v>33</v>
      </c>
      <c r="AD31" s="4">
        <f t="shared" si="9"/>
        <v>45</v>
      </c>
      <c r="AE31" s="4">
        <f t="shared" si="10"/>
        <v>41.5</v>
      </c>
      <c r="AF31" s="4">
        <f t="shared" si="11"/>
        <v>19.5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215</v>
      </c>
      <c r="AA34" s="4">
        <f>sum(AA2:AA31)</f>
        <v>955</v>
      </c>
      <c r="AB34" s="4">
        <f>SUM(AB2:AB31)</f>
        <v>875</v>
      </c>
      <c r="AC34" s="4">
        <f>sum(AC2:AC31)</f>
        <v>893</v>
      </c>
      <c r="AD34" s="4">
        <f>SUM(AD2:AD31)</f>
        <v>937</v>
      </c>
      <c r="AE34" s="4">
        <f>sum(AE2:AE31)</f>
        <v>890</v>
      </c>
      <c r="AF34" s="4">
        <f>SUM(AF2:AF31)</f>
        <v>940</v>
      </c>
    </row>
    <row r="35">
      <c r="V35" s="2"/>
      <c r="W35" s="2"/>
      <c r="X35" s="2"/>
      <c r="Y35" s="2"/>
      <c r="Z35" s="4">
        <f>sum(Z2:Z31)</f>
        <v>-35</v>
      </c>
      <c r="AA35" s="2" t="s">
        <v>31</v>
      </c>
      <c r="AB35" s="4">
        <f>(AA34/Z36-(Z36+1)/2)/Z36</f>
        <v>0.5444444444</v>
      </c>
      <c r="AC35" s="2" t="s">
        <v>32</v>
      </c>
      <c r="AD35" s="4">
        <f>(AC34/Z36-(Z36+1)/2)/Z36</f>
        <v>0.4755555556</v>
      </c>
      <c r="AE35" s="2" t="s">
        <v>33</v>
      </c>
      <c r="AF35" s="4">
        <f>(AE34/Z36-(Z36+1)/2)/Z36</f>
        <v>0.4722222222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0.4555555556</v>
      </c>
      <c r="AC36" s="2" t="s">
        <v>35</v>
      </c>
      <c r="AD36" s="6">
        <f>(AD34/Z36-(Z36+1)/2)/Z36</f>
        <v>0.5244444444</v>
      </c>
      <c r="AE36" s="2" t="s">
        <v>36</v>
      </c>
      <c r="AF36" s="6">
        <f>(AF34/Z36-(Z36+1)/2)/Z36</f>
        <v>0.5277777778</v>
      </c>
    </row>
  </sheetData>
  <drawing r:id="rId1"/>
</worksheet>
</file>