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0Devs_Analysis_4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<sst xmlns="http://schemas.openxmlformats.org/spreadsheetml/2006/main" count="37" uniqueCount="37">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</sst>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0.0624959471213245</v>
      </c>
      <c r="B2" s="1">
        <v>0.138772006540582</v>
      </c>
      <c r="C2" s="1">
        <v>0.305946796657126</v>
      </c>
      <c r="D2" s="1">
        <v>0.587670640844141</v>
      </c>
      <c r="E2" s="1">
        <v>0.425376422357317</v>
      </c>
      <c r="F2" s="1">
        <v>42579.4599888676</v>
      </c>
      <c r="G2" s="1">
        <v>0.25</v>
      </c>
      <c r="H2" s="1">
        <v>0.0</v>
      </c>
      <c r="I2" s="1">
        <v>305125.532099503</v>
      </c>
      <c r="J2" s="1">
        <v>360463.3764854</v>
      </c>
      <c r="K2" s="1">
        <v>0.577791678676807</v>
      </c>
      <c r="L2" s="1">
        <v>0.0</v>
      </c>
      <c r="M2" s="1">
        <v>0.194680963600717</v>
      </c>
      <c r="N2" s="1">
        <v>0.306063756934961</v>
      </c>
      <c r="O2" s="1">
        <v>0.0</v>
      </c>
      <c r="P2" s="1">
        <v>12615.3885967974</v>
      </c>
      <c r="Q2" s="1">
        <v>0.75</v>
      </c>
      <c r="R2" s="1">
        <v>0.0</v>
      </c>
      <c r="S2" s="1">
        <v>324000.692011989</v>
      </c>
      <c r="T2" s="1">
        <v>382761.854375772</v>
      </c>
      <c r="V2" s="3">
        <f t="shared" ref="V2:V31" si="1">G2-Q2</f>
        <v>-0.5</v>
      </c>
      <c r="W2" s="3">
        <f t="shared" ref="W2:W31" si="2">if(V2&gt;0,1,-1)</f>
        <v>-1</v>
      </c>
      <c r="X2" s="3">
        <f t="shared" ref="X2:X31" si="3">ABS(V2)</f>
        <v>0.5</v>
      </c>
      <c r="Y2" s="3">
        <f t="shared" ref="Y2:Y31" si="4">RANK.AVG(X2,$X$2:$X$31,1)</f>
        <v>24</v>
      </c>
      <c r="Z2" s="3">
        <f t="shared" ref="Z2:Z31" si="5">Y2*W2</f>
        <v>-24</v>
      </c>
      <c r="AA2" s="3">
        <f t="shared" ref="AA2:AA31" si="6">RANK.AVG(A2,{$A$2:$A$31,$K$2:$K$31},1)</f>
        <v>9</v>
      </c>
      <c r="AB2" s="3">
        <f t="shared" ref="AB2:AB31" si="7">RANK.AVG(K2,{$A$2:$A$31,$K$2:$K$31},1)</f>
        <v>42</v>
      </c>
      <c r="AC2" s="3">
        <f t="shared" ref="AC2:AC31" si="8">RANK.AVG(B2,{$B$2:$B$31,$L$2:$L$31},1)</f>
        <v>48</v>
      </c>
      <c r="AD2" s="3">
        <f t="shared" ref="AD2:AD31" si="9">RANK.AVG(L2,{$B$2:$B$31,$L$2:$L$31},1)</f>
        <v>6.5</v>
      </c>
      <c r="AE2" s="3">
        <f t="shared" ref="AE2:AE31" si="10">RANK.AVG(G2,{$G$2:$G$31,$Q$2:$Q$31},1)</f>
        <v>7</v>
      </c>
      <c r="AF2" s="3">
        <f t="shared" ref="AF2:AF31" si="11">RANK.AVG(Q2,{$G$2:$G$31,$Q$2:$Q$31},1)</f>
        <v>54</v>
      </c>
    </row>
    <row r="3">
      <c r="A3" s="1">
        <v>0.213505158610986</v>
      </c>
      <c r="B3" s="1">
        <v>0.0</v>
      </c>
      <c r="C3" s="1">
        <v>0.0342802145927293</v>
      </c>
      <c r="D3" s="1">
        <v>0.0733253469293878</v>
      </c>
      <c r="E3" s="1">
        <v>0.0</v>
      </c>
      <c r="F3" s="1">
        <v>32878.5459363037</v>
      </c>
      <c r="G3" s="1">
        <v>0.833333333333333</v>
      </c>
      <c r="H3" s="1">
        <v>0.0</v>
      </c>
      <c r="I3" s="1">
        <v>570228.521029622</v>
      </c>
      <c r="J3" s="1">
        <v>737903.365934284</v>
      </c>
      <c r="K3" s="1">
        <v>0.124131797332037</v>
      </c>
      <c r="L3" s="1">
        <v>0.154779016924987</v>
      </c>
      <c r="M3" s="1">
        <v>0.281977894679558</v>
      </c>
      <c r="N3" s="1">
        <v>0.552933915588885</v>
      </c>
      <c r="O3" s="1">
        <v>0.587159281091446</v>
      </c>
      <c r="P3" s="1">
        <v>17824.8950746424</v>
      </c>
      <c r="Q3" s="1">
        <v>0.166666666666666</v>
      </c>
      <c r="R3" s="1">
        <v>0.0</v>
      </c>
      <c r="S3" s="1">
        <v>598959.80943581</v>
      </c>
      <c r="T3" s="1">
        <v>775083.010248872</v>
      </c>
      <c r="V3" s="3">
        <f t="shared" si="1"/>
        <v>0.6666666667</v>
      </c>
      <c r="W3" s="3">
        <f t="shared" si="2"/>
        <v>1</v>
      </c>
      <c r="X3" s="3">
        <f t="shared" si="3"/>
        <v>0.6666666667</v>
      </c>
      <c r="Y3" s="3">
        <f t="shared" si="4"/>
        <v>28</v>
      </c>
      <c r="Z3" s="3">
        <f t="shared" si="5"/>
        <v>28</v>
      </c>
      <c r="AA3" s="3">
        <f t="shared" si="6"/>
        <v>16</v>
      </c>
      <c r="AB3" s="3">
        <f t="shared" si="7"/>
        <v>12</v>
      </c>
      <c r="AC3" s="3">
        <f t="shared" si="8"/>
        <v>6.5</v>
      </c>
      <c r="AD3" s="3">
        <f t="shared" si="9"/>
        <v>50</v>
      </c>
      <c r="AE3" s="3">
        <f t="shared" si="10"/>
        <v>58</v>
      </c>
      <c r="AF3" s="3">
        <f t="shared" si="11"/>
        <v>3</v>
      </c>
    </row>
    <row r="4">
      <c r="A4" s="1">
        <v>0.0</v>
      </c>
      <c r="B4" s="1">
        <v>29.1180198869974</v>
      </c>
      <c r="C4" s="1">
        <v>0.707106781186547</v>
      </c>
      <c r="D4" s="1">
        <v>1.0</v>
      </c>
      <c r="E4" s="1">
        <v>112.900100548093</v>
      </c>
      <c r="F4" s="1">
        <v>89785.464390092</v>
      </c>
      <c r="G4" s="1">
        <v>0.5</v>
      </c>
      <c r="H4" s="1">
        <v>0.0</v>
      </c>
      <c r="I4" s="1">
        <v>694330.048636204</v>
      </c>
      <c r="J4" s="1">
        <v>962009.196500003</v>
      </c>
      <c r="K4" s="1">
        <v>0.0</v>
      </c>
      <c r="L4" s="1">
        <v>0.0</v>
      </c>
      <c r="M4" s="1">
        <v>0.707106781186547</v>
      </c>
      <c r="N4" s="1">
        <v>1.0</v>
      </c>
      <c r="O4" s="1">
        <v>0.0</v>
      </c>
      <c r="P4" s="1">
        <v>0.0</v>
      </c>
      <c r="Q4" s="1">
        <v>0.5</v>
      </c>
      <c r="R4" s="1">
        <v>0.0</v>
      </c>
      <c r="S4" s="1">
        <v>696250.472972621</v>
      </c>
      <c r="T4" s="1">
        <v>964670.404957278</v>
      </c>
      <c r="V4" s="3">
        <f t="shared" si="1"/>
        <v>0</v>
      </c>
      <c r="W4" s="3">
        <f t="shared" si="2"/>
        <v>-1</v>
      </c>
      <c r="X4" s="3">
        <f t="shared" si="3"/>
        <v>0</v>
      </c>
      <c r="Y4" s="3">
        <f t="shared" si="4"/>
        <v>3</v>
      </c>
      <c r="Z4" s="3">
        <f t="shared" si="5"/>
        <v>-3</v>
      </c>
      <c r="AA4" s="3">
        <f t="shared" si="6"/>
        <v>2.5</v>
      </c>
      <c r="AB4" s="3">
        <f t="shared" si="7"/>
        <v>2.5</v>
      </c>
      <c r="AC4" s="3">
        <f t="shared" si="8"/>
        <v>60</v>
      </c>
      <c r="AD4" s="3">
        <f t="shared" si="9"/>
        <v>6.5</v>
      </c>
      <c r="AE4" s="3">
        <f t="shared" si="10"/>
        <v>30.5</v>
      </c>
      <c r="AF4" s="3">
        <f t="shared" si="11"/>
        <v>30.5</v>
      </c>
    </row>
    <row r="5">
      <c r="A5" s="1">
        <v>0.596419238549976</v>
      </c>
      <c r="B5" s="1">
        <v>0.0671581887160052</v>
      </c>
      <c r="C5" s="1">
        <v>0.0349907846138679</v>
      </c>
      <c r="D5" s="1">
        <v>0.12234876869387</v>
      </c>
      <c r="E5" s="1">
        <v>0.367555553939131</v>
      </c>
      <c r="F5" s="1">
        <v>17240.6542456288</v>
      </c>
      <c r="G5" s="1">
        <v>0.75</v>
      </c>
      <c r="H5" s="1">
        <v>0.0</v>
      </c>
      <c r="I5" s="1">
        <v>603554.309780004</v>
      </c>
      <c r="J5" s="1">
        <v>676283.076037845</v>
      </c>
      <c r="K5" s="1">
        <v>0.666090651037159</v>
      </c>
      <c r="L5" s="1">
        <v>0.0547465329224013</v>
      </c>
      <c r="M5" s="1">
        <v>0.117836295322533</v>
      </c>
      <c r="N5" s="1">
        <v>0.173451514194116</v>
      </c>
      <c r="O5" s="1">
        <v>0.131887079029015</v>
      </c>
      <c r="P5" s="1">
        <v>44459.1719322901</v>
      </c>
      <c r="Q5" s="1">
        <v>0.25</v>
      </c>
      <c r="R5" s="1">
        <v>0.0</v>
      </c>
      <c r="S5" s="1">
        <v>606838.697514879</v>
      </c>
      <c r="T5" s="1">
        <v>679963.192598541</v>
      </c>
      <c r="V5" s="3">
        <f t="shared" si="1"/>
        <v>0.5</v>
      </c>
      <c r="W5" s="3">
        <f t="shared" si="2"/>
        <v>1</v>
      </c>
      <c r="X5" s="3">
        <f t="shared" si="3"/>
        <v>0.5</v>
      </c>
      <c r="Y5" s="3">
        <f t="shared" si="4"/>
        <v>24</v>
      </c>
      <c r="Z5" s="3">
        <f t="shared" si="5"/>
        <v>24</v>
      </c>
      <c r="AA5" s="3">
        <f t="shared" si="6"/>
        <v>44</v>
      </c>
      <c r="AB5" s="3">
        <f t="shared" si="7"/>
        <v>49</v>
      </c>
      <c r="AC5" s="3">
        <f t="shared" si="8"/>
        <v>34</v>
      </c>
      <c r="AD5" s="3">
        <f t="shared" si="9"/>
        <v>30</v>
      </c>
      <c r="AE5" s="3">
        <f t="shared" si="10"/>
        <v>54</v>
      </c>
      <c r="AF5" s="3">
        <f t="shared" si="11"/>
        <v>7</v>
      </c>
    </row>
    <row r="6">
      <c r="A6" s="1">
        <v>0.839254964803862</v>
      </c>
      <c r="B6" s="1">
        <v>0.0277592577019072</v>
      </c>
      <c r="C6" s="1">
        <v>0.139617169995654</v>
      </c>
      <c r="D6" s="1">
        <v>0.132823827989031</v>
      </c>
      <c r="E6" s="1">
        <v>0.116508672380995</v>
      </c>
      <c r="F6" s="1">
        <v>62126.415295753</v>
      </c>
      <c r="G6" s="1">
        <v>0.333333333333333</v>
      </c>
      <c r="H6" s="1">
        <v>0.0</v>
      </c>
      <c r="I6" s="1">
        <v>532784.437938967</v>
      </c>
      <c r="J6" s="1">
        <v>572535.333827465</v>
      </c>
      <c r="K6" s="1">
        <v>0.889011207910566</v>
      </c>
      <c r="L6" s="1">
        <v>0.0274505685303382</v>
      </c>
      <c r="M6" s="1">
        <v>0.0926711109282949</v>
      </c>
      <c r="N6" s="1">
        <v>0.0444543099072882</v>
      </c>
      <c r="O6" s="1">
        <v>0.192153979712367</v>
      </c>
      <c r="P6" s="1">
        <v>10959.4704142759</v>
      </c>
      <c r="Q6" s="1">
        <v>0.666666666666666</v>
      </c>
      <c r="R6" s="1">
        <v>0.0</v>
      </c>
      <c r="S6" s="1">
        <v>535424.184481142</v>
      </c>
      <c r="T6" s="1">
        <v>575372.038434143</v>
      </c>
      <c r="V6" s="3">
        <f t="shared" si="1"/>
        <v>-0.3333333333</v>
      </c>
      <c r="W6" s="3">
        <f t="shared" si="2"/>
        <v>-1</v>
      </c>
      <c r="X6" s="3">
        <f t="shared" si="3"/>
        <v>0.3333333333</v>
      </c>
      <c r="Y6" s="3">
        <f t="shared" si="4"/>
        <v>19</v>
      </c>
      <c r="Z6" s="3">
        <f t="shared" si="5"/>
        <v>-19</v>
      </c>
      <c r="AA6" s="3">
        <f t="shared" si="6"/>
        <v>57</v>
      </c>
      <c r="AB6" s="3">
        <f t="shared" si="7"/>
        <v>60</v>
      </c>
      <c r="AC6" s="3">
        <f t="shared" si="8"/>
        <v>18</v>
      </c>
      <c r="AD6" s="3">
        <f t="shared" si="9"/>
        <v>17</v>
      </c>
      <c r="AE6" s="3">
        <f t="shared" si="10"/>
        <v>12</v>
      </c>
      <c r="AF6" s="3">
        <f t="shared" si="11"/>
        <v>49</v>
      </c>
    </row>
    <row r="7">
      <c r="A7" s="1">
        <v>0.0401609835041191</v>
      </c>
      <c r="B7" s="1">
        <v>0.0973170288181915</v>
      </c>
      <c r="C7" s="1">
        <v>0.213482101456158</v>
      </c>
      <c r="D7" s="1">
        <v>0.392644360748444</v>
      </c>
      <c r="E7" s="1">
        <v>0.414242779591139</v>
      </c>
      <c r="F7" s="1">
        <v>68810.1425946</v>
      </c>
      <c r="G7" s="1">
        <v>0.333333333333333</v>
      </c>
      <c r="H7" s="1">
        <v>0.0</v>
      </c>
      <c r="I7" s="1">
        <v>691088.375756697</v>
      </c>
      <c r="J7" s="1">
        <v>869600.970581625</v>
      </c>
      <c r="K7" s="1">
        <v>0.295216838432053</v>
      </c>
      <c r="L7" s="1">
        <v>0.0</v>
      </c>
      <c r="M7" s="1">
        <v>0.0963431959738853</v>
      </c>
      <c r="N7" s="1">
        <v>0.200486580142332</v>
      </c>
      <c r="O7" s="1">
        <v>0.0</v>
      </c>
      <c r="P7" s="1">
        <v>31196.7875133803</v>
      </c>
      <c r="Q7" s="1">
        <v>0.666666666666666</v>
      </c>
      <c r="R7" s="1">
        <v>0.0</v>
      </c>
      <c r="S7" s="1">
        <v>718634.929749566</v>
      </c>
      <c r="T7" s="1">
        <v>904263.305321968</v>
      </c>
      <c r="V7" s="3">
        <f t="shared" si="1"/>
        <v>-0.3333333333</v>
      </c>
      <c r="W7" s="3">
        <f t="shared" si="2"/>
        <v>-1</v>
      </c>
      <c r="X7" s="3">
        <f t="shared" si="3"/>
        <v>0.3333333333</v>
      </c>
      <c r="Y7" s="3">
        <f t="shared" si="4"/>
        <v>19</v>
      </c>
      <c r="Z7" s="3">
        <f t="shared" si="5"/>
        <v>-19</v>
      </c>
      <c r="AA7" s="3">
        <f t="shared" si="6"/>
        <v>7</v>
      </c>
      <c r="AB7" s="3">
        <f t="shared" si="7"/>
        <v>22</v>
      </c>
      <c r="AC7" s="3">
        <f t="shared" si="8"/>
        <v>42</v>
      </c>
      <c r="AD7" s="3">
        <f t="shared" si="9"/>
        <v>6.5</v>
      </c>
      <c r="AE7" s="3">
        <f t="shared" si="10"/>
        <v>12</v>
      </c>
      <c r="AF7" s="3">
        <f t="shared" si="11"/>
        <v>49</v>
      </c>
    </row>
    <row r="8">
      <c r="A8" s="1">
        <v>0.3146116540021</v>
      </c>
      <c r="B8" s="1">
        <v>0.071778877907804</v>
      </c>
      <c r="C8" s="1">
        <v>0.105939794866604</v>
      </c>
      <c r="D8" s="1">
        <v>0.217009932794424</v>
      </c>
      <c r="E8" s="1">
        <v>0.34888059926833</v>
      </c>
      <c r="F8" s="1">
        <v>36041.74654463</v>
      </c>
      <c r="G8" s="1">
        <v>0.4</v>
      </c>
      <c r="H8" s="1">
        <v>0.0</v>
      </c>
      <c r="I8" s="1">
        <v>464784.894224211</v>
      </c>
      <c r="J8" s="1">
        <v>574856.268837406</v>
      </c>
      <c r="K8" s="1">
        <v>0.435126943792831</v>
      </c>
      <c r="L8" s="1">
        <v>0.0</v>
      </c>
      <c r="M8" s="1">
        <v>0.163923554726069</v>
      </c>
      <c r="N8" s="1">
        <v>0.399704346970155</v>
      </c>
      <c r="O8" s="1">
        <v>0.0</v>
      </c>
      <c r="P8" s="1">
        <v>4563.41176448749</v>
      </c>
      <c r="Q8" s="1">
        <v>0.6</v>
      </c>
      <c r="R8" s="1">
        <v>0.0</v>
      </c>
      <c r="S8" s="1">
        <v>500855.590553371</v>
      </c>
      <c r="T8" s="1">
        <v>619469.582426152</v>
      </c>
      <c r="V8" s="3">
        <f t="shared" si="1"/>
        <v>-0.2</v>
      </c>
      <c r="W8" s="3">
        <f t="shared" si="2"/>
        <v>-1</v>
      </c>
      <c r="X8" s="3">
        <f t="shared" si="3"/>
        <v>0.2</v>
      </c>
      <c r="Y8" s="3">
        <f t="shared" si="4"/>
        <v>13</v>
      </c>
      <c r="Z8" s="3">
        <f t="shared" si="5"/>
        <v>-13</v>
      </c>
      <c r="AA8" s="3">
        <f t="shared" si="6"/>
        <v>25</v>
      </c>
      <c r="AB8" s="3">
        <f t="shared" si="7"/>
        <v>32</v>
      </c>
      <c r="AC8" s="3">
        <f t="shared" si="8"/>
        <v>35</v>
      </c>
      <c r="AD8" s="3">
        <f t="shared" si="9"/>
        <v>6.5</v>
      </c>
      <c r="AE8" s="3">
        <f t="shared" si="10"/>
        <v>18</v>
      </c>
      <c r="AF8" s="3">
        <f t="shared" si="11"/>
        <v>43</v>
      </c>
    </row>
    <row r="9">
      <c r="A9" s="1">
        <v>0.121788926583322</v>
      </c>
      <c r="B9" s="1">
        <v>0.0651243376340961</v>
      </c>
      <c r="C9" s="1">
        <v>0.26639843596664</v>
      </c>
      <c r="D9" s="1">
        <v>0.537416187521818</v>
      </c>
      <c r="E9" s="1">
        <v>0.130248675268192</v>
      </c>
      <c r="F9" s="1">
        <v>0.0</v>
      </c>
      <c r="G9" s="1">
        <v>0.142857142857142</v>
      </c>
      <c r="H9" s="1">
        <v>0.0</v>
      </c>
      <c r="I9" s="1">
        <v>605406.647653884</v>
      </c>
      <c r="J9" s="1">
        <v>767202.996775293</v>
      </c>
      <c r="K9" s="1">
        <v>0.298901881755057</v>
      </c>
      <c r="L9" s="1">
        <v>0.0751484609396311</v>
      </c>
      <c r="M9" s="1">
        <v>0.035302818287919</v>
      </c>
      <c r="N9" s="1">
        <v>0.205365275549377</v>
      </c>
      <c r="O9" s="1">
        <v>0.548049701804202</v>
      </c>
      <c r="P9" s="1">
        <v>23326.0152662335</v>
      </c>
      <c r="Q9" s="1">
        <v>0.857142857142857</v>
      </c>
      <c r="R9" s="1">
        <v>0.0</v>
      </c>
      <c r="S9" s="1">
        <v>551371.6021678</v>
      </c>
      <c r="T9" s="1">
        <v>698726.441938618</v>
      </c>
      <c r="V9" s="3">
        <f t="shared" si="1"/>
        <v>-0.7142857143</v>
      </c>
      <c r="W9" s="3">
        <f t="shared" si="2"/>
        <v>-1</v>
      </c>
      <c r="X9" s="3">
        <f t="shared" si="3"/>
        <v>0.7142857143</v>
      </c>
      <c r="Y9" s="3">
        <f t="shared" si="4"/>
        <v>29</v>
      </c>
      <c r="Z9" s="3">
        <f t="shared" si="5"/>
        <v>-29</v>
      </c>
      <c r="AA9" s="3">
        <f t="shared" si="6"/>
        <v>11</v>
      </c>
      <c r="AB9" s="3">
        <f t="shared" si="7"/>
        <v>24</v>
      </c>
      <c r="AC9" s="3">
        <f t="shared" si="8"/>
        <v>33</v>
      </c>
      <c r="AD9" s="3">
        <f t="shared" si="9"/>
        <v>39</v>
      </c>
      <c r="AE9" s="3">
        <f t="shared" si="10"/>
        <v>2</v>
      </c>
      <c r="AF9" s="3">
        <f t="shared" si="11"/>
        <v>59</v>
      </c>
    </row>
    <row r="10">
      <c r="A10" s="1">
        <v>0.389156374066406</v>
      </c>
      <c r="B10" s="1">
        <v>0.0426271353730432</v>
      </c>
      <c r="C10" s="1">
        <v>0.0899144919777278</v>
      </c>
      <c r="D10" s="1">
        <v>0.257271489319171</v>
      </c>
      <c r="E10" s="1">
        <v>0.239494554936358</v>
      </c>
      <c r="F10" s="1">
        <v>63928.4121421066</v>
      </c>
      <c r="G10" s="1">
        <v>0.444444444444444</v>
      </c>
      <c r="H10" s="1">
        <v>0.0</v>
      </c>
      <c r="I10" s="1">
        <v>643210.718849922</v>
      </c>
      <c r="J10" s="1">
        <v>764336.418575719</v>
      </c>
      <c r="K10" s="1">
        <v>0.57563970801569</v>
      </c>
      <c r="L10" s="1">
        <v>0.0</v>
      </c>
      <c r="M10" s="1">
        <v>0.11942411341903</v>
      </c>
      <c r="N10" s="1">
        <v>0.249586079322233</v>
      </c>
      <c r="O10" s="1">
        <v>0.0</v>
      </c>
      <c r="P10" s="1">
        <v>29210.6612020899</v>
      </c>
      <c r="Q10" s="1">
        <v>0.555555555555555</v>
      </c>
      <c r="R10" s="1">
        <v>0.0</v>
      </c>
      <c r="S10" s="1">
        <v>690568.101936991</v>
      </c>
      <c r="T10" s="1">
        <v>820612.057498544</v>
      </c>
      <c r="V10" s="3">
        <f t="shared" si="1"/>
        <v>-0.1111111111</v>
      </c>
      <c r="W10" s="3">
        <f t="shared" si="2"/>
        <v>-1</v>
      </c>
      <c r="X10" s="3">
        <f t="shared" si="3"/>
        <v>0.1111111111</v>
      </c>
      <c r="Y10" s="3">
        <f t="shared" si="4"/>
        <v>6</v>
      </c>
      <c r="Z10" s="3">
        <f t="shared" si="5"/>
        <v>-6</v>
      </c>
      <c r="AA10" s="3">
        <f t="shared" si="6"/>
        <v>30</v>
      </c>
      <c r="AB10" s="3">
        <f t="shared" si="7"/>
        <v>39</v>
      </c>
      <c r="AC10" s="3">
        <f t="shared" si="8"/>
        <v>26</v>
      </c>
      <c r="AD10" s="3">
        <f t="shared" si="9"/>
        <v>6.5</v>
      </c>
      <c r="AE10" s="3">
        <f t="shared" si="10"/>
        <v>25</v>
      </c>
      <c r="AF10" s="3">
        <f t="shared" si="11"/>
        <v>36</v>
      </c>
    </row>
    <row r="11">
      <c r="A11" s="1">
        <v>0.296771616147619</v>
      </c>
      <c r="B11" s="1">
        <v>0.0718923010092853</v>
      </c>
      <c r="C11" s="1">
        <v>0.131260065228216</v>
      </c>
      <c r="D11" s="1">
        <v>0.285451064905097</v>
      </c>
      <c r="E11" s="1">
        <v>0.359778759900252</v>
      </c>
      <c r="F11" s="1">
        <v>103401.222815424</v>
      </c>
      <c r="G11" s="1">
        <v>0.333333333333333</v>
      </c>
      <c r="H11" s="1">
        <v>0.0</v>
      </c>
      <c r="I11" s="1">
        <v>1275808.54150123</v>
      </c>
      <c r="J11" s="1">
        <v>1555347.06788267</v>
      </c>
      <c r="K11" s="1">
        <v>0.515659653951716</v>
      </c>
      <c r="L11" s="1">
        <v>0.191596207562876</v>
      </c>
      <c r="M11" s="1">
        <v>0.133174351164367</v>
      </c>
      <c r="N11" s="1">
        <v>0.295973552779844</v>
      </c>
      <c r="O11" s="1">
        <v>0.95798103781438</v>
      </c>
      <c r="P11" s="1">
        <v>24836.6832703647</v>
      </c>
      <c r="Q11" s="1">
        <v>0.666666666666666</v>
      </c>
      <c r="R11" s="1">
        <v>0.0</v>
      </c>
      <c r="S11" s="1">
        <v>1346349.64391014</v>
      </c>
      <c r="T11" s="1">
        <v>1641344.51331915</v>
      </c>
      <c r="V11" s="3">
        <f t="shared" si="1"/>
        <v>-0.3333333333</v>
      </c>
      <c r="W11" s="3">
        <f t="shared" si="2"/>
        <v>-1</v>
      </c>
      <c r="X11" s="3">
        <f t="shared" si="3"/>
        <v>0.3333333333</v>
      </c>
      <c r="Y11" s="3">
        <f t="shared" si="4"/>
        <v>19</v>
      </c>
      <c r="Z11" s="3">
        <f t="shared" si="5"/>
        <v>-19</v>
      </c>
      <c r="AA11" s="3">
        <f t="shared" si="6"/>
        <v>23</v>
      </c>
      <c r="AB11" s="3">
        <f t="shared" si="7"/>
        <v>38</v>
      </c>
      <c r="AC11" s="3">
        <f t="shared" si="8"/>
        <v>36</v>
      </c>
      <c r="AD11" s="3">
        <f t="shared" si="9"/>
        <v>54</v>
      </c>
      <c r="AE11" s="3">
        <f t="shared" si="10"/>
        <v>12</v>
      </c>
      <c r="AF11" s="3">
        <f t="shared" si="11"/>
        <v>49</v>
      </c>
    </row>
    <row r="12">
      <c r="A12" s="1">
        <v>0.680908593550968</v>
      </c>
      <c r="B12" s="1">
        <v>0.0224986110531006</v>
      </c>
      <c r="C12" s="1">
        <v>0.032432640343551</v>
      </c>
      <c r="D12" s="1">
        <v>0.17544033347702</v>
      </c>
      <c r="E12" s="1">
        <v>0.185601837896332</v>
      </c>
      <c r="F12" s="1">
        <v>10530.1258377029</v>
      </c>
      <c r="G12" s="1">
        <v>0.777777777777777</v>
      </c>
      <c r="H12" s="1">
        <v>0.0</v>
      </c>
      <c r="I12" s="1">
        <v>599732.303167809</v>
      </c>
      <c r="J12" s="1">
        <v>682136.569991114</v>
      </c>
      <c r="K12" s="1">
        <v>0.707647222117078</v>
      </c>
      <c r="L12" s="1">
        <v>0.121794440267019</v>
      </c>
      <c r="M12" s="1">
        <v>0.248019742512285</v>
      </c>
      <c r="N12" s="1">
        <v>0.185616328668731</v>
      </c>
      <c r="O12" s="1">
        <v>0.437275927876461</v>
      </c>
      <c r="P12" s="1">
        <v>26892.8138798786</v>
      </c>
      <c r="Q12" s="1">
        <v>0.222222222222222</v>
      </c>
      <c r="R12" s="1">
        <v>0.0</v>
      </c>
      <c r="S12" s="1">
        <v>605103.437800815</v>
      </c>
      <c r="T12" s="1">
        <v>688245.668545913</v>
      </c>
      <c r="V12" s="3">
        <f t="shared" si="1"/>
        <v>0.5555555556</v>
      </c>
      <c r="W12" s="3">
        <f t="shared" si="2"/>
        <v>1</v>
      </c>
      <c r="X12" s="3">
        <f t="shared" si="3"/>
        <v>0.5555555556</v>
      </c>
      <c r="Y12" s="3">
        <f t="shared" si="4"/>
        <v>26</v>
      </c>
      <c r="Z12" s="3">
        <f t="shared" si="5"/>
        <v>26</v>
      </c>
      <c r="AA12" s="3">
        <f t="shared" si="6"/>
        <v>51</v>
      </c>
      <c r="AB12" s="3">
        <f t="shared" si="7"/>
        <v>52</v>
      </c>
      <c r="AC12" s="3">
        <f t="shared" si="8"/>
        <v>14</v>
      </c>
      <c r="AD12" s="3">
        <f t="shared" si="9"/>
        <v>47</v>
      </c>
      <c r="AE12" s="3">
        <f t="shared" si="10"/>
        <v>56</v>
      </c>
      <c r="AF12" s="3">
        <f t="shared" si="11"/>
        <v>5</v>
      </c>
    </row>
    <row r="13">
      <c r="A13" s="1">
        <v>0.639826383007413</v>
      </c>
      <c r="B13" s="1">
        <v>0.036154519408837</v>
      </c>
      <c r="C13" s="1">
        <v>0.123097227003695</v>
      </c>
      <c r="D13" s="1">
        <v>0.237680199855682</v>
      </c>
      <c r="E13" s="1">
        <v>0.160664305732535</v>
      </c>
      <c r="F13" s="1">
        <v>22121.9353643347</v>
      </c>
      <c r="G13" s="1">
        <v>0.428571428571428</v>
      </c>
      <c r="H13" s="1">
        <v>0.0</v>
      </c>
      <c r="I13" s="1">
        <v>777558.284052803</v>
      </c>
      <c r="J13" s="1">
        <v>855730.179787398</v>
      </c>
      <c r="K13" s="1">
        <v>0.765463012798835</v>
      </c>
      <c r="L13" s="1">
        <v>0.030971923735294</v>
      </c>
      <c r="M13" s="1">
        <v>0.0654687549408246</v>
      </c>
      <c r="N13" s="1">
        <v>0.146259443242336</v>
      </c>
      <c r="O13" s="1">
        <v>0.15485961867647</v>
      </c>
      <c r="P13" s="1">
        <v>24051.7342803834</v>
      </c>
      <c r="Q13" s="1">
        <v>0.571428571428571</v>
      </c>
      <c r="R13" s="1">
        <v>0.0</v>
      </c>
      <c r="S13" s="1">
        <v>773851.821365258</v>
      </c>
      <c r="T13" s="1">
        <v>851651.085354381</v>
      </c>
      <c r="V13" s="3">
        <f t="shared" si="1"/>
        <v>-0.1428571429</v>
      </c>
      <c r="W13" s="3">
        <f t="shared" si="2"/>
        <v>-1</v>
      </c>
      <c r="X13" s="3">
        <f t="shared" si="3"/>
        <v>0.1428571429</v>
      </c>
      <c r="Y13" s="3">
        <f t="shared" si="4"/>
        <v>9</v>
      </c>
      <c r="Z13" s="3">
        <f t="shared" si="5"/>
        <v>-9</v>
      </c>
      <c r="AA13" s="3">
        <f t="shared" si="6"/>
        <v>47</v>
      </c>
      <c r="AB13" s="3">
        <f t="shared" si="7"/>
        <v>54</v>
      </c>
      <c r="AC13" s="3">
        <f t="shared" si="8"/>
        <v>22</v>
      </c>
      <c r="AD13" s="3">
        <f t="shared" si="9"/>
        <v>19</v>
      </c>
      <c r="AE13" s="3">
        <f t="shared" si="10"/>
        <v>22</v>
      </c>
      <c r="AF13" s="3">
        <f t="shared" si="11"/>
        <v>39</v>
      </c>
    </row>
    <row r="14">
      <c r="A14" s="1">
        <v>0.466208919435502</v>
      </c>
      <c r="B14" s="1">
        <v>0.0744249983433532</v>
      </c>
      <c r="C14" s="1">
        <v>0.0770869514797613</v>
      </c>
      <c r="D14" s="1">
        <v>0.201811275481893</v>
      </c>
      <c r="E14" s="1">
        <v>0.361765042689613</v>
      </c>
      <c r="F14" s="1">
        <v>10119.736561146</v>
      </c>
      <c r="G14" s="1">
        <v>0.428571428571428</v>
      </c>
      <c r="H14" s="1">
        <v>0.0</v>
      </c>
      <c r="I14" s="1">
        <v>605514.195230775</v>
      </c>
      <c r="J14" s="1">
        <v>741168.531210136</v>
      </c>
      <c r="K14" s="1">
        <v>0.248010808943177</v>
      </c>
      <c r="L14" s="1">
        <v>0.0515351036052979</v>
      </c>
      <c r="M14" s="1">
        <v>0.0822910157303035</v>
      </c>
      <c r="N14" s="1">
        <v>0.266200469687477</v>
      </c>
      <c r="O14" s="1">
        <v>0.257675518026489</v>
      </c>
      <c r="P14" s="1">
        <v>31741.3096992491</v>
      </c>
      <c r="Q14" s="1">
        <v>0.571428571428571</v>
      </c>
      <c r="R14" s="1">
        <v>0.0</v>
      </c>
      <c r="S14" s="1">
        <v>597920.198455362</v>
      </c>
      <c r="T14" s="1">
        <v>731873.119506412</v>
      </c>
      <c r="V14" s="3">
        <f t="shared" si="1"/>
        <v>-0.1428571429</v>
      </c>
      <c r="W14" s="3">
        <f t="shared" si="2"/>
        <v>-1</v>
      </c>
      <c r="X14" s="3">
        <f t="shared" si="3"/>
        <v>0.1428571429</v>
      </c>
      <c r="Y14" s="3">
        <f t="shared" si="4"/>
        <v>9</v>
      </c>
      <c r="Z14" s="3">
        <f t="shared" si="5"/>
        <v>-9</v>
      </c>
      <c r="AA14" s="3">
        <f t="shared" si="6"/>
        <v>35</v>
      </c>
      <c r="AB14" s="3">
        <f t="shared" si="7"/>
        <v>19</v>
      </c>
      <c r="AC14" s="3">
        <f t="shared" si="8"/>
        <v>38</v>
      </c>
      <c r="AD14" s="3">
        <f t="shared" si="9"/>
        <v>29</v>
      </c>
      <c r="AE14" s="3">
        <f t="shared" si="10"/>
        <v>22</v>
      </c>
      <c r="AF14" s="3">
        <f t="shared" si="11"/>
        <v>39</v>
      </c>
    </row>
    <row r="15">
      <c r="A15" s="1">
        <v>0.0527500943069131</v>
      </c>
      <c r="B15" s="1">
        <v>0.0640981329040845</v>
      </c>
      <c r="C15" s="1">
        <v>0.105453798184792</v>
      </c>
      <c r="D15" s="1">
        <v>0.263011926011111</v>
      </c>
      <c r="E15" s="1">
        <v>0.256392531616338</v>
      </c>
      <c r="F15" s="1">
        <v>55992.3605679776</v>
      </c>
      <c r="G15" s="1">
        <v>0.6</v>
      </c>
      <c r="H15" s="1">
        <v>0.0</v>
      </c>
      <c r="I15" s="1">
        <v>637980.848681753</v>
      </c>
      <c r="J15" s="1">
        <v>835146.32554439</v>
      </c>
      <c r="K15" s="1">
        <v>0.205613947475475</v>
      </c>
      <c r="L15" s="1">
        <v>0.0925073156938507</v>
      </c>
      <c r="M15" s="1">
        <v>0.258665833919853</v>
      </c>
      <c r="N15" s="1">
        <v>0.623130137466078</v>
      </c>
      <c r="O15" s="1">
        <v>0.277521947081552</v>
      </c>
      <c r="P15" s="1">
        <v>24217.2260298756</v>
      </c>
      <c r="Q15" s="1">
        <v>0.4</v>
      </c>
      <c r="R15" s="1">
        <v>0.0</v>
      </c>
      <c r="S15" s="1">
        <v>678706.408141706</v>
      </c>
      <c r="T15" s="1">
        <v>888458.067560588</v>
      </c>
      <c r="V15" s="3">
        <f t="shared" si="1"/>
        <v>0.2</v>
      </c>
      <c r="W15" s="3">
        <f t="shared" si="2"/>
        <v>1</v>
      </c>
      <c r="X15" s="3">
        <f t="shared" si="3"/>
        <v>0.2</v>
      </c>
      <c r="Y15" s="3">
        <f t="shared" si="4"/>
        <v>13</v>
      </c>
      <c r="Z15" s="3">
        <f t="shared" si="5"/>
        <v>13</v>
      </c>
      <c r="AA15" s="3">
        <f t="shared" si="6"/>
        <v>8</v>
      </c>
      <c r="AB15" s="3">
        <f t="shared" si="7"/>
        <v>15</v>
      </c>
      <c r="AC15" s="3">
        <f t="shared" si="8"/>
        <v>32</v>
      </c>
      <c r="AD15" s="3">
        <f t="shared" si="9"/>
        <v>41</v>
      </c>
      <c r="AE15" s="3">
        <f t="shared" si="10"/>
        <v>43</v>
      </c>
      <c r="AF15" s="3">
        <f t="shared" si="11"/>
        <v>18</v>
      </c>
    </row>
    <row r="16">
      <c r="A16" s="1">
        <v>0.577401349826995</v>
      </c>
      <c r="B16" s="1">
        <v>0.0</v>
      </c>
      <c r="C16" s="1">
        <v>0.108110823856203</v>
      </c>
      <c r="D16" s="1">
        <v>0.105794160897777</v>
      </c>
      <c r="E16" s="1">
        <v>0.0</v>
      </c>
      <c r="F16" s="1">
        <v>63623.9214007106</v>
      </c>
      <c r="G16" s="1">
        <v>0.666666666666666</v>
      </c>
      <c r="H16" s="1">
        <v>0.0</v>
      </c>
      <c r="I16" s="1">
        <v>789863.058168729</v>
      </c>
      <c r="J16" s="1">
        <v>924215.053471923</v>
      </c>
      <c r="K16" s="1">
        <v>0.317690707256937</v>
      </c>
      <c r="L16" s="1">
        <v>0.171367948809967</v>
      </c>
      <c r="M16" s="1">
        <v>0.228902564540093</v>
      </c>
      <c r="N16" s="1">
        <v>0.349185785063715</v>
      </c>
      <c r="O16" s="1">
        <v>0.712211701119736</v>
      </c>
      <c r="P16" s="1">
        <v>53635.2265345036</v>
      </c>
      <c r="Q16" s="1">
        <v>0.333333333333333</v>
      </c>
      <c r="R16" s="1">
        <v>0.0</v>
      </c>
      <c r="S16" s="1">
        <v>777227.302661729</v>
      </c>
      <c r="T16" s="1">
        <v>909429.645000737</v>
      </c>
      <c r="V16" s="3">
        <f t="shared" si="1"/>
        <v>0.3333333333</v>
      </c>
      <c r="W16" s="3">
        <f t="shared" si="2"/>
        <v>1</v>
      </c>
      <c r="X16" s="3">
        <f t="shared" si="3"/>
        <v>0.3333333333</v>
      </c>
      <c r="Y16" s="3">
        <f t="shared" si="4"/>
        <v>19</v>
      </c>
      <c r="Z16" s="3">
        <f t="shared" si="5"/>
        <v>19</v>
      </c>
      <c r="AA16" s="3">
        <f t="shared" si="6"/>
        <v>41</v>
      </c>
      <c r="AB16" s="3">
        <f t="shared" si="7"/>
        <v>26</v>
      </c>
      <c r="AC16" s="3">
        <f t="shared" si="8"/>
        <v>6.5</v>
      </c>
      <c r="AD16" s="3">
        <f t="shared" si="9"/>
        <v>51</v>
      </c>
      <c r="AE16" s="3">
        <f t="shared" si="10"/>
        <v>49</v>
      </c>
      <c r="AF16" s="3">
        <f t="shared" si="11"/>
        <v>12</v>
      </c>
    </row>
    <row r="17">
      <c r="A17" s="1">
        <v>0.575655048700089</v>
      </c>
      <c r="B17" s="1">
        <v>0.227538202197344</v>
      </c>
      <c r="C17" s="1">
        <v>0.0810694819296111</v>
      </c>
      <c r="D17" s="1">
        <v>0.153089762999768</v>
      </c>
      <c r="E17" s="1">
        <v>1.23106979082392</v>
      </c>
      <c r="F17" s="1">
        <v>33832.8136203601</v>
      </c>
      <c r="G17" s="1">
        <v>0.428571428571428</v>
      </c>
      <c r="H17" s="1">
        <v>0.0</v>
      </c>
      <c r="I17" s="1">
        <v>829569.798195978</v>
      </c>
      <c r="J17" s="1">
        <v>951038.266602127</v>
      </c>
      <c r="K17" s="1">
        <v>0.61692610319874</v>
      </c>
      <c r="L17" s="1">
        <v>0.0</v>
      </c>
      <c r="M17" s="1">
        <v>0.0426853009122234</v>
      </c>
      <c r="N17" s="1">
        <v>0.068669524519535</v>
      </c>
      <c r="O17" s="1">
        <v>0.0</v>
      </c>
      <c r="P17" s="1">
        <v>36804.1313614299</v>
      </c>
      <c r="Q17" s="1">
        <v>0.571428571428571</v>
      </c>
      <c r="R17" s="1">
        <v>0.0</v>
      </c>
      <c r="S17" s="1">
        <v>819843.368737142</v>
      </c>
      <c r="T17" s="1">
        <v>939887.799151784</v>
      </c>
      <c r="V17" s="3">
        <f t="shared" si="1"/>
        <v>-0.1428571429</v>
      </c>
      <c r="W17" s="3">
        <f t="shared" si="2"/>
        <v>-1</v>
      </c>
      <c r="X17" s="3">
        <f t="shared" si="3"/>
        <v>0.1428571429</v>
      </c>
      <c r="Y17" s="3">
        <f t="shared" si="4"/>
        <v>9</v>
      </c>
      <c r="Z17" s="3">
        <f t="shared" si="5"/>
        <v>-9</v>
      </c>
      <c r="AA17" s="3">
        <f t="shared" si="6"/>
        <v>40</v>
      </c>
      <c r="AB17" s="3">
        <f t="shared" si="7"/>
        <v>46</v>
      </c>
      <c r="AC17" s="3">
        <f t="shared" si="8"/>
        <v>56</v>
      </c>
      <c r="AD17" s="3">
        <f t="shared" si="9"/>
        <v>6.5</v>
      </c>
      <c r="AE17" s="3">
        <f t="shared" si="10"/>
        <v>22</v>
      </c>
      <c r="AF17" s="3">
        <f t="shared" si="11"/>
        <v>39</v>
      </c>
    </row>
    <row r="18">
      <c r="A18" s="1">
        <v>0.0</v>
      </c>
      <c r="B18" s="1">
        <v>2.50126334311552</v>
      </c>
      <c r="C18" s="1">
        <v>0.707106781186547</v>
      </c>
      <c r="D18" s="1">
        <v>1.0</v>
      </c>
      <c r="E18" s="1">
        <v>8.37628959342287</v>
      </c>
      <c r="F18" s="1">
        <v>32299.1851109513</v>
      </c>
      <c r="G18" s="1">
        <v>0.5</v>
      </c>
      <c r="H18" s="1">
        <v>0.0</v>
      </c>
      <c r="I18" s="1">
        <v>687182.079518022</v>
      </c>
      <c r="J18" s="1">
        <v>952105.563266484</v>
      </c>
      <c r="K18" s="1">
        <v>0.0</v>
      </c>
      <c r="L18" s="1">
        <v>0.0</v>
      </c>
      <c r="M18" s="1">
        <v>0.707106781186547</v>
      </c>
      <c r="N18" s="1">
        <v>1.0</v>
      </c>
      <c r="O18" s="1">
        <v>0.0</v>
      </c>
      <c r="P18" s="1">
        <v>0.0</v>
      </c>
      <c r="Q18" s="1">
        <v>0.5</v>
      </c>
      <c r="R18" s="1">
        <v>0.0</v>
      </c>
      <c r="S18" s="1">
        <v>699752.770882839</v>
      </c>
      <c r="T18" s="1">
        <v>969523.128834761</v>
      </c>
      <c r="V18" s="3">
        <f t="shared" si="1"/>
        <v>0</v>
      </c>
      <c r="W18" s="3">
        <f t="shared" si="2"/>
        <v>-1</v>
      </c>
      <c r="X18" s="3">
        <f t="shared" si="3"/>
        <v>0</v>
      </c>
      <c r="Y18" s="3">
        <f t="shared" si="4"/>
        <v>3</v>
      </c>
      <c r="Z18" s="3">
        <f t="shared" si="5"/>
        <v>-3</v>
      </c>
      <c r="AA18" s="3">
        <f t="shared" si="6"/>
        <v>2.5</v>
      </c>
      <c r="AB18" s="3">
        <f t="shared" si="7"/>
        <v>2.5</v>
      </c>
      <c r="AC18" s="3">
        <f t="shared" si="8"/>
        <v>59</v>
      </c>
      <c r="AD18" s="3">
        <f t="shared" si="9"/>
        <v>6.5</v>
      </c>
      <c r="AE18" s="3">
        <f t="shared" si="10"/>
        <v>30.5</v>
      </c>
      <c r="AF18" s="3">
        <f t="shared" si="11"/>
        <v>30.5</v>
      </c>
    </row>
    <row r="19">
      <c r="A19" s="1">
        <v>0.657066341627257</v>
      </c>
      <c r="B19" s="1">
        <v>0.191058262613509</v>
      </c>
      <c r="C19" s="1">
        <v>0.135933110648104</v>
      </c>
      <c r="D19" s="1">
        <v>0.106395940230651</v>
      </c>
      <c r="E19" s="1">
        <v>0.764233050454038</v>
      </c>
      <c r="F19" s="1">
        <v>163870.917149612</v>
      </c>
      <c r="G19" s="1">
        <v>0.75</v>
      </c>
      <c r="H19" s="1">
        <v>0.0</v>
      </c>
      <c r="I19" s="1">
        <v>963409.309634981</v>
      </c>
      <c r="J19" s="1">
        <v>1112198.55787338</v>
      </c>
      <c r="K19" s="1">
        <v>0.110363894373189</v>
      </c>
      <c r="L19" s="1">
        <v>0.330927420415839</v>
      </c>
      <c r="M19" s="1">
        <v>0.45629105070897</v>
      </c>
      <c r="N19" s="1">
        <v>0.644392441953552</v>
      </c>
      <c r="O19" s="1">
        <v>0.99887231723181</v>
      </c>
      <c r="P19" s="1">
        <v>5872.00260298667</v>
      </c>
      <c r="Q19" s="1">
        <v>0.25</v>
      </c>
      <c r="R19" s="1">
        <v>0.0</v>
      </c>
      <c r="S19" s="1">
        <v>1029524.09537864</v>
      </c>
      <c r="T19" s="1">
        <v>1188524.2634077</v>
      </c>
      <c r="V19" s="3">
        <f t="shared" si="1"/>
        <v>0.5</v>
      </c>
      <c r="W19" s="3">
        <f t="shared" si="2"/>
        <v>1</v>
      </c>
      <c r="X19" s="3">
        <f t="shared" si="3"/>
        <v>0.5</v>
      </c>
      <c r="Y19" s="3">
        <f t="shared" si="4"/>
        <v>24</v>
      </c>
      <c r="Z19" s="3">
        <f t="shared" si="5"/>
        <v>24</v>
      </c>
      <c r="AA19" s="3">
        <f t="shared" si="6"/>
        <v>48</v>
      </c>
      <c r="AB19" s="3">
        <f t="shared" si="7"/>
        <v>10</v>
      </c>
      <c r="AC19" s="3">
        <f t="shared" si="8"/>
        <v>53</v>
      </c>
      <c r="AD19" s="3">
        <f t="shared" si="9"/>
        <v>58</v>
      </c>
      <c r="AE19" s="3">
        <f t="shared" si="10"/>
        <v>54</v>
      </c>
      <c r="AF19" s="3">
        <f t="shared" si="11"/>
        <v>7</v>
      </c>
    </row>
    <row r="20">
      <c r="A20" s="1">
        <v>0.141783203917389</v>
      </c>
      <c r="B20" s="1">
        <v>0.0492012146599818</v>
      </c>
      <c r="C20" s="1">
        <v>0.0756720899579747</v>
      </c>
      <c r="D20" s="1">
        <v>0.128927369530781</v>
      </c>
      <c r="E20" s="1">
        <v>0.201193356606548</v>
      </c>
      <c r="F20" s="1">
        <v>80125.573734242</v>
      </c>
      <c r="G20" s="1">
        <v>0.5</v>
      </c>
      <c r="H20" s="1">
        <v>0.0</v>
      </c>
      <c r="I20" s="1">
        <v>1035852.13928208</v>
      </c>
      <c r="J20" s="1">
        <v>1350261.57053246</v>
      </c>
      <c r="K20" s="1">
        <v>0.233231750547349</v>
      </c>
      <c r="L20" s="1">
        <v>0.203871882742107</v>
      </c>
      <c r="M20" s="1">
        <v>0.162184466856313</v>
      </c>
      <c r="N20" s="1">
        <v>0.598729361203018</v>
      </c>
      <c r="O20" s="1">
        <v>0.959658617834879</v>
      </c>
      <c r="P20" s="1">
        <v>23961.1864854507</v>
      </c>
      <c r="Q20" s="1">
        <v>0.5</v>
      </c>
      <c r="R20" s="1">
        <v>0.0</v>
      </c>
      <c r="S20" s="1">
        <v>1091670.27186754</v>
      </c>
      <c r="T20" s="1">
        <v>1423022.10838394</v>
      </c>
      <c r="V20" s="3">
        <f t="shared" si="1"/>
        <v>0</v>
      </c>
      <c r="W20" s="3">
        <f t="shared" si="2"/>
        <v>-1</v>
      </c>
      <c r="X20" s="3">
        <f t="shared" si="3"/>
        <v>0</v>
      </c>
      <c r="Y20" s="3">
        <f t="shared" si="4"/>
        <v>3</v>
      </c>
      <c r="Z20" s="3">
        <f t="shared" si="5"/>
        <v>-3</v>
      </c>
      <c r="AA20" s="3">
        <f t="shared" si="6"/>
        <v>13</v>
      </c>
      <c r="AB20" s="3">
        <f t="shared" si="7"/>
        <v>17</v>
      </c>
      <c r="AC20" s="3">
        <f t="shared" si="8"/>
        <v>28</v>
      </c>
      <c r="AD20" s="3">
        <f t="shared" si="9"/>
        <v>55</v>
      </c>
      <c r="AE20" s="3">
        <f t="shared" si="10"/>
        <v>30.5</v>
      </c>
      <c r="AF20" s="3">
        <f t="shared" si="11"/>
        <v>30.5</v>
      </c>
    </row>
    <row r="21">
      <c r="A21" s="1">
        <v>0.269070746888578</v>
      </c>
      <c r="B21" s="1">
        <v>0.1116977179825</v>
      </c>
      <c r="C21" s="1">
        <v>0.160372231854506</v>
      </c>
      <c r="D21" s="1">
        <v>0.543883256378864</v>
      </c>
      <c r="E21" s="1">
        <v>0.626440558780303</v>
      </c>
      <c r="F21" s="1">
        <v>13193.2667267216</v>
      </c>
      <c r="G21" s="1">
        <v>0.428571428571428</v>
      </c>
      <c r="H21" s="1">
        <v>0.0</v>
      </c>
      <c r="I21" s="1">
        <v>678537.890239992</v>
      </c>
      <c r="J21" s="1">
        <v>871987.560725327</v>
      </c>
      <c r="K21" s="1">
        <v>0.233659145359759</v>
      </c>
      <c r="L21" s="1">
        <v>0.0422495334842643</v>
      </c>
      <c r="M21" s="1">
        <v>0.070624717572469</v>
      </c>
      <c r="N21" s="1">
        <v>0.153890713397625</v>
      </c>
      <c r="O21" s="1">
        <v>0.196243927838397</v>
      </c>
      <c r="P21" s="1">
        <v>36134.8698102496</v>
      </c>
      <c r="Q21" s="1">
        <v>0.571428571428571</v>
      </c>
      <c r="R21" s="1">
        <v>0.0</v>
      </c>
      <c r="S21" s="1">
        <v>653148.589713113</v>
      </c>
      <c r="T21" s="1">
        <v>839359.700065903</v>
      </c>
      <c r="V21" s="3">
        <f t="shared" si="1"/>
        <v>-0.1428571429</v>
      </c>
      <c r="W21" s="3">
        <f t="shared" si="2"/>
        <v>-1</v>
      </c>
      <c r="X21" s="3">
        <f t="shared" si="3"/>
        <v>0.1428571429</v>
      </c>
      <c r="Y21" s="3">
        <f t="shared" si="4"/>
        <v>9</v>
      </c>
      <c r="Z21" s="3">
        <f t="shared" si="5"/>
        <v>-9</v>
      </c>
      <c r="AA21" s="3">
        <f t="shared" si="6"/>
        <v>20</v>
      </c>
      <c r="AB21" s="3">
        <f t="shared" si="7"/>
        <v>18</v>
      </c>
      <c r="AC21" s="3">
        <f t="shared" si="8"/>
        <v>46</v>
      </c>
      <c r="AD21" s="3">
        <f t="shared" si="9"/>
        <v>25</v>
      </c>
      <c r="AE21" s="3">
        <f t="shared" si="10"/>
        <v>22</v>
      </c>
      <c r="AF21" s="3">
        <f t="shared" si="11"/>
        <v>39</v>
      </c>
    </row>
    <row r="22">
      <c r="A22" s="1">
        <v>0.749190107826659</v>
      </c>
      <c r="B22" s="1">
        <v>0.0</v>
      </c>
      <c r="C22" s="1">
        <v>0.172122371509739</v>
      </c>
      <c r="D22" s="1">
        <v>0.0617447220254011</v>
      </c>
      <c r="E22" s="1">
        <v>0.0</v>
      </c>
      <c r="F22" s="1">
        <v>33320.5314917439</v>
      </c>
      <c r="G22" s="1">
        <v>0.6</v>
      </c>
      <c r="H22" s="1">
        <v>0.0</v>
      </c>
      <c r="I22" s="1">
        <v>930309.866795842</v>
      </c>
      <c r="J22" s="1">
        <v>1009682.26751211</v>
      </c>
      <c r="K22" s="1">
        <v>0.404353181610304</v>
      </c>
      <c r="L22" s="1">
        <v>0.0976396877976383</v>
      </c>
      <c r="M22" s="1">
        <v>0.145101637039733</v>
      </c>
      <c r="N22" s="1">
        <v>0.330860847740527</v>
      </c>
      <c r="O22" s="1">
        <v>0.46675699915352</v>
      </c>
      <c r="P22" s="1">
        <v>53600.8764332771</v>
      </c>
      <c r="Q22" s="1">
        <v>0.4</v>
      </c>
      <c r="R22" s="1">
        <v>0.0</v>
      </c>
      <c r="S22" s="1">
        <v>915419.360149853</v>
      </c>
      <c r="T22" s="1">
        <v>993521.305266557</v>
      </c>
      <c r="V22" s="3">
        <f t="shared" si="1"/>
        <v>0.2</v>
      </c>
      <c r="W22" s="3">
        <f t="shared" si="2"/>
        <v>1</v>
      </c>
      <c r="X22" s="3">
        <f t="shared" si="3"/>
        <v>0.2</v>
      </c>
      <c r="Y22" s="3">
        <f t="shared" si="4"/>
        <v>13</v>
      </c>
      <c r="Z22" s="3">
        <f t="shared" si="5"/>
        <v>13</v>
      </c>
      <c r="AA22" s="3">
        <f t="shared" si="6"/>
        <v>53</v>
      </c>
      <c r="AB22" s="3">
        <f t="shared" si="7"/>
        <v>31</v>
      </c>
      <c r="AC22" s="3">
        <f t="shared" si="8"/>
        <v>6.5</v>
      </c>
      <c r="AD22" s="3">
        <f t="shared" si="9"/>
        <v>43</v>
      </c>
      <c r="AE22" s="3">
        <f t="shared" si="10"/>
        <v>43</v>
      </c>
      <c r="AF22" s="3">
        <f t="shared" si="11"/>
        <v>18</v>
      </c>
    </row>
    <row r="23">
      <c r="A23" s="1">
        <v>0.506621714232461</v>
      </c>
      <c r="B23" s="1">
        <v>0.0323365665144672</v>
      </c>
      <c r="C23" s="1">
        <v>0.0388663372595484</v>
      </c>
      <c r="D23" s="1">
        <v>0.105265558849649</v>
      </c>
      <c r="E23" s="1">
        <v>0.217031185139437</v>
      </c>
      <c r="F23" s="1">
        <v>13432.5244901421</v>
      </c>
      <c r="G23" s="1">
        <v>0.625</v>
      </c>
      <c r="H23" s="1">
        <v>0.0</v>
      </c>
      <c r="I23" s="1">
        <v>791779.102366968</v>
      </c>
      <c r="J23" s="1">
        <v>944556.368919935</v>
      </c>
      <c r="K23" s="1">
        <v>0.435353309062947</v>
      </c>
      <c r="L23" s="1">
        <v>0.0891931505743751</v>
      </c>
      <c r="M23" s="1">
        <v>0.162004013470804</v>
      </c>
      <c r="N23" s="1">
        <v>0.273053311523121</v>
      </c>
      <c r="O23" s="1">
        <v>0.3567726022975</v>
      </c>
      <c r="P23" s="1">
        <v>7419.1826050246</v>
      </c>
      <c r="Q23" s="1">
        <v>0.375</v>
      </c>
      <c r="R23" s="1">
        <v>0.0</v>
      </c>
      <c r="S23" s="1">
        <v>823990.542573396</v>
      </c>
      <c r="T23" s="1">
        <v>982983.298191998</v>
      </c>
      <c r="V23" s="3">
        <f t="shared" si="1"/>
        <v>0.25</v>
      </c>
      <c r="W23" s="3">
        <f t="shared" si="2"/>
        <v>1</v>
      </c>
      <c r="X23" s="3">
        <f t="shared" si="3"/>
        <v>0.25</v>
      </c>
      <c r="Y23" s="3">
        <f t="shared" si="4"/>
        <v>15</v>
      </c>
      <c r="Z23" s="3">
        <f t="shared" si="5"/>
        <v>15</v>
      </c>
      <c r="AA23" s="3">
        <f t="shared" si="6"/>
        <v>37</v>
      </c>
      <c r="AB23" s="3">
        <f t="shared" si="7"/>
        <v>33</v>
      </c>
      <c r="AC23" s="3">
        <f t="shared" si="8"/>
        <v>20</v>
      </c>
      <c r="AD23" s="3">
        <f t="shared" si="9"/>
        <v>40</v>
      </c>
      <c r="AE23" s="3">
        <f t="shared" si="10"/>
        <v>45</v>
      </c>
      <c r="AF23" s="3">
        <f t="shared" si="11"/>
        <v>16</v>
      </c>
    </row>
    <row r="24">
      <c r="A24" s="1">
        <v>0.498340376067849</v>
      </c>
      <c r="B24" s="1">
        <v>0.0626980710303532</v>
      </c>
      <c r="C24" s="1">
        <v>0.137668502381669</v>
      </c>
      <c r="D24" s="1">
        <v>0.232098053002978</v>
      </c>
      <c r="E24" s="1">
        <v>0.285001324353941</v>
      </c>
      <c r="F24" s="1">
        <v>50566.9192549388</v>
      </c>
      <c r="G24" s="1">
        <v>0.428571428571428</v>
      </c>
      <c r="H24" s="1">
        <v>0.0</v>
      </c>
      <c r="I24" s="1">
        <v>766384.251704996</v>
      </c>
      <c r="J24" s="1">
        <v>896236.103674735</v>
      </c>
      <c r="K24" s="1">
        <v>0.604631462843256</v>
      </c>
      <c r="L24" s="1">
        <v>0.0403473874526907</v>
      </c>
      <c r="M24" s="1">
        <v>0.0881362910186573</v>
      </c>
      <c r="N24" s="1">
        <v>0.169409908482926</v>
      </c>
      <c r="O24" s="1">
        <v>0.207661469591115</v>
      </c>
      <c r="P24" s="1">
        <v>37525.0404970061</v>
      </c>
      <c r="Q24" s="1">
        <v>0.571428571428571</v>
      </c>
      <c r="R24" s="1">
        <v>0.0</v>
      </c>
      <c r="S24" s="1">
        <v>792741.788685299</v>
      </c>
      <c r="T24" s="1">
        <v>927059.546358088</v>
      </c>
      <c r="V24" s="3">
        <f t="shared" si="1"/>
        <v>-0.1428571429</v>
      </c>
      <c r="W24" s="3">
        <f t="shared" si="2"/>
        <v>-1</v>
      </c>
      <c r="X24" s="3">
        <f t="shared" si="3"/>
        <v>0.1428571429</v>
      </c>
      <c r="Y24" s="3">
        <f t="shared" si="4"/>
        <v>9</v>
      </c>
      <c r="Z24" s="3">
        <f t="shared" si="5"/>
        <v>-9</v>
      </c>
      <c r="AA24" s="3">
        <f t="shared" si="6"/>
        <v>36</v>
      </c>
      <c r="AB24" s="3">
        <f t="shared" si="7"/>
        <v>45</v>
      </c>
      <c r="AC24" s="3">
        <f t="shared" si="8"/>
        <v>31</v>
      </c>
      <c r="AD24" s="3">
        <f t="shared" si="9"/>
        <v>23</v>
      </c>
      <c r="AE24" s="3">
        <f t="shared" si="10"/>
        <v>22</v>
      </c>
      <c r="AF24" s="3">
        <f t="shared" si="11"/>
        <v>39</v>
      </c>
    </row>
    <row r="25">
      <c r="A25" s="1">
        <v>0.454785885804884</v>
      </c>
      <c r="B25" s="1">
        <v>0.0742568005463968</v>
      </c>
      <c r="C25" s="1">
        <v>0.0690119168525294</v>
      </c>
      <c r="D25" s="1">
        <v>0.206245572732433</v>
      </c>
      <c r="E25" s="1">
        <v>0.545553438068763</v>
      </c>
      <c r="F25" s="1">
        <v>28103.4702648687</v>
      </c>
      <c r="G25" s="1">
        <v>0.666666666666666</v>
      </c>
      <c r="H25" s="1">
        <v>0.0</v>
      </c>
      <c r="I25" s="1">
        <v>1165505.47463351</v>
      </c>
      <c r="J25" s="1">
        <v>1400361.07371784</v>
      </c>
      <c r="K25" s="1">
        <v>0.38103021877388</v>
      </c>
      <c r="L25" s="1">
        <v>0.0403887118177193</v>
      </c>
      <c r="M25" s="1">
        <v>0.124996652864594</v>
      </c>
      <c r="N25" s="1">
        <v>0.318133142568378</v>
      </c>
      <c r="O25" s="1">
        <v>0.190416457611937</v>
      </c>
      <c r="P25" s="1">
        <v>32485.8009759145</v>
      </c>
      <c r="Q25" s="1">
        <v>0.333333333333333</v>
      </c>
      <c r="R25" s="1">
        <v>0.0</v>
      </c>
      <c r="S25" s="1">
        <v>1135097.48561077</v>
      </c>
      <c r="T25" s="1">
        <v>1363825.29673435</v>
      </c>
      <c r="V25" s="3">
        <f t="shared" si="1"/>
        <v>0.3333333333</v>
      </c>
      <c r="W25" s="3">
        <f t="shared" si="2"/>
        <v>1</v>
      </c>
      <c r="X25" s="3">
        <f t="shared" si="3"/>
        <v>0.3333333333</v>
      </c>
      <c r="Y25" s="3">
        <f t="shared" si="4"/>
        <v>19</v>
      </c>
      <c r="Z25" s="3">
        <f t="shared" si="5"/>
        <v>19</v>
      </c>
      <c r="AA25" s="3">
        <f t="shared" si="6"/>
        <v>34</v>
      </c>
      <c r="AB25" s="3">
        <f t="shared" si="7"/>
        <v>29</v>
      </c>
      <c r="AC25" s="3">
        <f t="shared" si="8"/>
        <v>37</v>
      </c>
      <c r="AD25" s="3">
        <f t="shared" si="9"/>
        <v>24</v>
      </c>
      <c r="AE25" s="3">
        <f t="shared" si="10"/>
        <v>49</v>
      </c>
      <c r="AF25" s="3">
        <f t="shared" si="11"/>
        <v>12</v>
      </c>
    </row>
    <row r="26">
      <c r="A26" s="1">
        <v>0.79862810497268</v>
      </c>
      <c r="B26" s="1">
        <v>0.0272021988051092</v>
      </c>
      <c r="C26" s="1">
        <v>0.0551127937714354</v>
      </c>
      <c r="D26" s="1">
        <v>0.245175372327133</v>
      </c>
      <c r="E26" s="1">
        <v>0.167797550368822</v>
      </c>
      <c r="F26" s="1">
        <v>39562.9552313786</v>
      </c>
      <c r="G26" s="1">
        <v>0.666666666666666</v>
      </c>
      <c r="H26" s="1">
        <v>0.0</v>
      </c>
      <c r="I26" s="1">
        <v>474960.32199665</v>
      </c>
      <c r="J26" s="1">
        <v>500945.723636357</v>
      </c>
      <c r="K26" s="1">
        <v>0.871550839596174</v>
      </c>
      <c r="L26" s="1">
        <v>0.0248061100944614</v>
      </c>
      <c r="M26" s="1">
        <v>0.227411361744214</v>
      </c>
      <c r="N26" s="1">
        <v>0.0924768385481509</v>
      </c>
      <c r="O26" s="1">
        <v>0.0992244403778458</v>
      </c>
      <c r="P26" s="1">
        <v>37416.0235524408</v>
      </c>
      <c r="Q26" s="1">
        <v>0.333333333333333</v>
      </c>
      <c r="R26" s="1">
        <v>0.0</v>
      </c>
      <c r="S26" s="1">
        <v>480931.930033956</v>
      </c>
      <c r="T26" s="1">
        <v>507244.053945486</v>
      </c>
      <c r="V26" s="3">
        <f t="shared" si="1"/>
        <v>0.3333333333</v>
      </c>
      <c r="W26" s="3">
        <f t="shared" si="2"/>
        <v>1</v>
      </c>
      <c r="X26" s="3">
        <f t="shared" si="3"/>
        <v>0.3333333333</v>
      </c>
      <c r="Y26" s="3">
        <f t="shared" si="4"/>
        <v>19</v>
      </c>
      <c r="Z26" s="3">
        <f t="shared" si="5"/>
        <v>19</v>
      </c>
      <c r="AA26" s="3">
        <f t="shared" si="6"/>
        <v>55</v>
      </c>
      <c r="AB26" s="3">
        <f t="shared" si="7"/>
        <v>59</v>
      </c>
      <c r="AC26" s="3">
        <f t="shared" si="8"/>
        <v>16</v>
      </c>
      <c r="AD26" s="3">
        <f t="shared" si="9"/>
        <v>15</v>
      </c>
      <c r="AE26" s="3">
        <f t="shared" si="10"/>
        <v>49</v>
      </c>
      <c r="AF26" s="3">
        <f t="shared" si="11"/>
        <v>12</v>
      </c>
    </row>
    <row r="27">
      <c r="A27" s="1">
        <v>0.0236646409980772</v>
      </c>
      <c r="B27" s="1">
        <v>0.0989681607193558</v>
      </c>
      <c r="C27" s="1">
        <v>0.205914838374545</v>
      </c>
      <c r="D27" s="1">
        <v>0.525277596087472</v>
      </c>
      <c r="E27" s="1">
        <v>0.296904482158067</v>
      </c>
      <c r="F27" s="1">
        <v>25996.7399506422</v>
      </c>
      <c r="G27" s="1">
        <v>0.5</v>
      </c>
      <c r="H27" s="1">
        <v>0.0</v>
      </c>
      <c r="I27" s="1">
        <v>391697.327909146</v>
      </c>
      <c r="J27" s="1">
        <v>538216.35071695</v>
      </c>
      <c r="K27" s="4">
        <v>2.55316832603646E-4</v>
      </c>
      <c r="L27" s="1">
        <v>0.322907511116814</v>
      </c>
      <c r="M27" s="1">
        <v>0.329274436348531</v>
      </c>
      <c r="N27" s="1">
        <v>0.712658330302424</v>
      </c>
      <c r="O27" s="1">
        <v>1.01966653077606</v>
      </c>
      <c r="P27" s="1">
        <v>33445.777802209</v>
      </c>
      <c r="Q27" s="1">
        <v>0.5</v>
      </c>
      <c r="R27" s="1">
        <v>0.0</v>
      </c>
      <c r="S27" s="1">
        <v>399932.409432735</v>
      </c>
      <c r="T27" s="1">
        <v>549531.982172187</v>
      </c>
      <c r="V27" s="3">
        <f t="shared" si="1"/>
        <v>0</v>
      </c>
      <c r="W27" s="3">
        <f t="shared" si="2"/>
        <v>-1</v>
      </c>
      <c r="X27" s="3">
        <f t="shared" si="3"/>
        <v>0</v>
      </c>
      <c r="Y27" s="3">
        <f t="shared" si="4"/>
        <v>3</v>
      </c>
      <c r="Z27" s="3">
        <f t="shared" si="5"/>
        <v>-3</v>
      </c>
      <c r="AA27" s="3">
        <f t="shared" si="6"/>
        <v>6</v>
      </c>
      <c r="AB27" s="3">
        <f t="shared" si="7"/>
        <v>5</v>
      </c>
      <c r="AC27" s="3">
        <f t="shared" si="8"/>
        <v>44</v>
      </c>
      <c r="AD27" s="3">
        <f t="shared" si="9"/>
        <v>57</v>
      </c>
      <c r="AE27" s="3">
        <f t="shared" si="10"/>
        <v>30.5</v>
      </c>
      <c r="AF27" s="3">
        <f t="shared" si="11"/>
        <v>30.5</v>
      </c>
    </row>
    <row r="28">
      <c r="A28" s="1">
        <v>0.369757682567001</v>
      </c>
      <c r="B28" s="1">
        <v>0.110167242345911</v>
      </c>
      <c r="C28" s="1">
        <v>0.112193905068953</v>
      </c>
      <c r="D28" s="1">
        <v>0.330864953556756</v>
      </c>
      <c r="E28" s="1">
        <v>0.463243700846129</v>
      </c>
      <c r="F28" s="1">
        <v>44666.2393043917</v>
      </c>
      <c r="G28" s="1">
        <v>0.5</v>
      </c>
      <c r="H28" s="1">
        <v>0.0</v>
      </c>
      <c r="I28" s="1">
        <v>811388.749935349</v>
      </c>
      <c r="J28" s="1">
        <v>925036.819136456</v>
      </c>
      <c r="K28" s="1">
        <v>0.678012263230563</v>
      </c>
      <c r="L28" s="1">
        <v>0.184572107819971</v>
      </c>
      <c r="M28" s="1">
        <v>0.205280972613996</v>
      </c>
      <c r="N28" s="1">
        <v>0.237136791233266</v>
      </c>
      <c r="O28" s="1">
        <v>0.733011620389037</v>
      </c>
      <c r="P28" s="1">
        <v>32042.9710813796</v>
      </c>
      <c r="Q28" s="1">
        <v>0.5</v>
      </c>
      <c r="R28" s="1">
        <v>0.0</v>
      </c>
      <c r="S28" s="1">
        <v>822595.480112967</v>
      </c>
      <c r="T28" s="1">
        <v>937813.245591005</v>
      </c>
      <c r="V28" s="3">
        <f t="shared" si="1"/>
        <v>0</v>
      </c>
      <c r="W28" s="3">
        <f t="shared" si="2"/>
        <v>-1</v>
      </c>
      <c r="X28" s="3">
        <f t="shared" si="3"/>
        <v>0</v>
      </c>
      <c r="Y28" s="3">
        <f t="shared" si="4"/>
        <v>3</v>
      </c>
      <c r="Z28" s="3">
        <f t="shared" si="5"/>
        <v>-3</v>
      </c>
      <c r="AA28" s="3">
        <f t="shared" si="6"/>
        <v>28</v>
      </c>
      <c r="AB28" s="3">
        <f t="shared" si="7"/>
        <v>50</v>
      </c>
      <c r="AC28" s="3">
        <f t="shared" si="8"/>
        <v>45</v>
      </c>
      <c r="AD28" s="3">
        <f t="shared" si="9"/>
        <v>52</v>
      </c>
      <c r="AE28" s="3">
        <f t="shared" si="10"/>
        <v>30.5</v>
      </c>
      <c r="AF28" s="3">
        <f t="shared" si="11"/>
        <v>30.5</v>
      </c>
    </row>
    <row r="29">
      <c r="A29" s="1">
        <v>0.285516878503807</v>
      </c>
      <c r="B29" s="1">
        <v>0.0189194101216061</v>
      </c>
      <c r="C29" s="1">
        <v>0.103740599274875</v>
      </c>
      <c r="D29" s="1">
        <v>0.515747685516428</v>
      </c>
      <c r="E29" s="1">
        <v>0.0945970506080309</v>
      </c>
      <c r="F29" s="1">
        <v>15286.5766332824</v>
      </c>
      <c r="G29" s="1">
        <v>0.8</v>
      </c>
      <c r="H29" s="1">
        <v>0.0</v>
      </c>
      <c r="I29" s="1">
        <v>401728.857644317</v>
      </c>
      <c r="J29" s="1">
        <v>477839.413557253</v>
      </c>
      <c r="K29" s="1">
        <v>0.586821316734711</v>
      </c>
      <c r="L29" s="1">
        <v>0.0</v>
      </c>
      <c r="M29" s="1">
        <v>0.646480624787344</v>
      </c>
      <c r="N29" s="1">
        <v>0.410703683518073</v>
      </c>
      <c r="O29" s="1">
        <v>0.0</v>
      </c>
      <c r="P29" s="1">
        <v>0.0</v>
      </c>
      <c r="Q29" s="1">
        <v>0.2</v>
      </c>
      <c r="R29" s="1">
        <v>0.0</v>
      </c>
      <c r="S29" s="1">
        <v>433697.136737092</v>
      </c>
      <c r="T29" s="1">
        <v>515864.486620366</v>
      </c>
      <c r="V29" s="3">
        <f t="shared" si="1"/>
        <v>0.6</v>
      </c>
      <c r="W29" s="3">
        <f t="shared" si="2"/>
        <v>1</v>
      </c>
      <c r="X29" s="3">
        <f t="shared" si="3"/>
        <v>0.6</v>
      </c>
      <c r="Y29" s="3">
        <f t="shared" si="4"/>
        <v>27</v>
      </c>
      <c r="Z29" s="3">
        <f t="shared" si="5"/>
        <v>27</v>
      </c>
      <c r="AA29" s="3">
        <f t="shared" si="6"/>
        <v>21</v>
      </c>
      <c r="AB29" s="3">
        <f t="shared" si="7"/>
        <v>43</v>
      </c>
      <c r="AC29" s="3">
        <f t="shared" si="8"/>
        <v>13</v>
      </c>
      <c r="AD29" s="3">
        <f t="shared" si="9"/>
        <v>6.5</v>
      </c>
      <c r="AE29" s="3">
        <f t="shared" si="10"/>
        <v>57</v>
      </c>
      <c r="AF29" s="3">
        <f t="shared" si="11"/>
        <v>4</v>
      </c>
    </row>
    <row r="30">
      <c r="A30" s="1">
        <v>0.166777676197376</v>
      </c>
      <c r="B30" s="1">
        <v>0.152949086587353</v>
      </c>
      <c r="C30" s="1">
        <v>0.380397341516159</v>
      </c>
      <c r="D30" s="1">
        <v>0.566437281932646</v>
      </c>
      <c r="E30" s="1">
        <v>0.494862052141653</v>
      </c>
      <c r="F30" s="1">
        <v>13868.652799751</v>
      </c>
      <c r="G30" s="1">
        <v>0.0</v>
      </c>
      <c r="H30" s="1">
        <v>0.0</v>
      </c>
      <c r="I30" s="1">
        <v>871262.992740668</v>
      </c>
      <c r="J30" s="1">
        <v>1087212.84888687</v>
      </c>
      <c r="K30" s="1">
        <v>0.345253298435331</v>
      </c>
      <c r="L30" s="1">
        <v>0.0</v>
      </c>
      <c r="M30" s="1">
        <v>0.0</v>
      </c>
      <c r="N30" s="1">
        <v>0.0</v>
      </c>
      <c r="O30" s="1">
        <v>0.0</v>
      </c>
      <c r="P30" s="1">
        <v>19647.4335269108</v>
      </c>
      <c r="Q30" s="1">
        <v>1.0</v>
      </c>
      <c r="R30" s="1">
        <v>0.0</v>
      </c>
      <c r="S30" s="1">
        <v>790024.174667082</v>
      </c>
      <c r="T30" s="1">
        <v>985838.486470289</v>
      </c>
      <c r="V30" s="3">
        <f t="shared" si="1"/>
        <v>-1</v>
      </c>
      <c r="W30" s="3">
        <f t="shared" si="2"/>
        <v>-1</v>
      </c>
      <c r="X30" s="3">
        <f t="shared" si="3"/>
        <v>1</v>
      </c>
      <c r="Y30" s="3">
        <f t="shared" si="4"/>
        <v>30</v>
      </c>
      <c r="Z30" s="3">
        <f t="shared" si="5"/>
        <v>-30</v>
      </c>
      <c r="AA30" s="3">
        <f t="shared" si="6"/>
        <v>14</v>
      </c>
      <c r="AB30" s="3">
        <f t="shared" si="7"/>
        <v>27</v>
      </c>
      <c r="AC30" s="3">
        <f t="shared" si="8"/>
        <v>49</v>
      </c>
      <c r="AD30" s="3">
        <f t="shared" si="9"/>
        <v>6.5</v>
      </c>
      <c r="AE30" s="3">
        <f t="shared" si="10"/>
        <v>1</v>
      </c>
      <c r="AF30" s="3">
        <f t="shared" si="11"/>
        <v>60</v>
      </c>
    </row>
    <row r="31">
      <c r="A31" s="1">
        <v>0.842918168059718</v>
      </c>
      <c r="B31" s="1">
        <v>0.0356984342500943</v>
      </c>
      <c r="C31" s="1">
        <v>0.0702952778017974</v>
      </c>
      <c r="D31" s="1">
        <v>0.0933030827892702</v>
      </c>
      <c r="E31" s="1">
        <v>0.175194111877744</v>
      </c>
      <c r="F31" s="1">
        <v>126937.669708314</v>
      </c>
      <c r="G31" s="1">
        <v>0.666666666666666</v>
      </c>
      <c r="H31" s="1">
        <v>0.0</v>
      </c>
      <c r="I31" s="1">
        <v>659919.075419305</v>
      </c>
      <c r="J31" s="1">
        <v>712285.568627588</v>
      </c>
      <c r="K31" s="1">
        <v>0.813225565742854</v>
      </c>
      <c r="L31" s="1">
        <v>0.0459301636291016</v>
      </c>
      <c r="M31" s="1">
        <v>0.19219973290542</v>
      </c>
      <c r="N31" s="1">
        <v>0.137343427804397</v>
      </c>
      <c r="O31" s="1">
        <v>0.237995613383053</v>
      </c>
      <c r="P31" s="1">
        <v>29918.8973788208</v>
      </c>
      <c r="Q31" s="1">
        <v>0.333333333333333</v>
      </c>
      <c r="R31" s="1">
        <v>0.0</v>
      </c>
      <c r="S31" s="1">
        <v>667605.006219409</v>
      </c>
      <c r="T31" s="1">
        <v>720581.462322315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19</v>
      </c>
      <c r="Z31" s="3">
        <f t="shared" si="5"/>
        <v>19</v>
      </c>
      <c r="AA31" s="3">
        <f t="shared" si="6"/>
        <v>58</v>
      </c>
      <c r="AB31" s="3">
        <f t="shared" si="7"/>
        <v>56</v>
      </c>
      <c r="AC31" s="3">
        <f t="shared" si="8"/>
        <v>21</v>
      </c>
      <c r="AD31" s="3">
        <f t="shared" si="9"/>
        <v>27</v>
      </c>
      <c r="AE31" s="3">
        <f t="shared" si="10"/>
        <v>49</v>
      </c>
      <c r="AF31" s="3">
        <f t="shared" si="11"/>
        <v>12</v>
      </c>
    </row>
    <row r="32">
      <c r="A32">
        <f t="shared" ref="A32:T32" si="12">AVERAGE(A2:A31)</f>
        <v>0.387701226</v>
      </c>
      <c r="B32">
        <f t="shared" si="12"/>
        <v>1.119719333</v>
      </c>
      <c r="C32">
        <f t="shared" si="12"/>
        <v>0.1660198552</v>
      </c>
      <c r="D32">
        <f t="shared" si="12"/>
        <v>0.3134718574</v>
      </c>
      <c r="E32">
        <f t="shared" si="12"/>
        <v>4.340200718</v>
      </c>
      <c r="F32">
        <f t="shared" si="12"/>
        <v>46474.80597</v>
      </c>
      <c r="G32">
        <f t="shared" si="12"/>
        <v>0.5094312169</v>
      </c>
      <c r="H32">
        <f t="shared" si="12"/>
        <v>0</v>
      </c>
      <c r="I32">
        <f t="shared" si="12"/>
        <v>708548.5985</v>
      </c>
      <c r="J32">
        <f t="shared" si="12"/>
        <v>853629.9596</v>
      </c>
      <c r="K32">
        <f t="shared" si="12"/>
        <v>0.4312221242</v>
      </c>
      <c r="L32">
        <f t="shared" si="12"/>
        <v>0.07982437286</v>
      </c>
      <c r="M32">
        <f t="shared" si="12"/>
        <v>0.2128522344</v>
      </c>
      <c r="N32">
        <f t="shared" si="12"/>
        <v>0.3381956606</v>
      </c>
      <c r="O32">
        <f t="shared" si="12"/>
        <v>0.3241018796</v>
      </c>
      <c r="P32">
        <f t="shared" si="12"/>
        <v>24860.16632</v>
      </c>
      <c r="Q32">
        <f t="shared" si="12"/>
        <v>0.4905687831</v>
      </c>
      <c r="R32">
        <f t="shared" si="12"/>
        <v>0</v>
      </c>
      <c r="S32">
        <f t="shared" si="12"/>
        <v>718601.2435</v>
      </c>
      <c r="T32">
        <f t="shared" si="12"/>
        <v>865883.4717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3">
        <f>SUMif(Z2:Z31,"&gt;0",Z2:Z31)</f>
        <v>246</v>
      </c>
      <c r="AA34" s="3">
        <f>sum(AA2:AA31)</f>
        <v>872</v>
      </c>
      <c r="AB34" s="3">
        <f>SUM(AB2:AB31)</f>
        <v>958</v>
      </c>
      <c r="AC34" s="3">
        <f>sum(AC2:AC31)</f>
        <v>975.5</v>
      </c>
      <c r="AD34" s="3">
        <f>SUM(AD2:AD31)</f>
        <v>854.5</v>
      </c>
      <c r="AE34" s="3">
        <f>sum(AE2:AE31)</f>
        <v>957.5</v>
      </c>
      <c r="AF34" s="3">
        <f>SUM(AF2:AF31)</f>
        <v>872.5</v>
      </c>
    </row>
    <row r="35">
      <c r="V35" s="2"/>
      <c r="W35" s="2"/>
      <c r="X35" s="2"/>
      <c r="Y35" s="2"/>
      <c r="Z35" s="3">
        <f>sum(Z2:Z31)</f>
        <v>27</v>
      </c>
      <c r="AA35" s="2" t="s">
        <v>31</v>
      </c>
      <c r="AB35" s="3">
        <f>(AA34/Z36-(Z36+1)/2)/Z36</f>
        <v>0.4522222222</v>
      </c>
      <c r="AC35" s="2" t="s">
        <v>32</v>
      </c>
      <c r="AD35" s="3">
        <f>(AC34/Z36-(Z36+1)/2)/Z36</f>
        <v>0.5672222222</v>
      </c>
      <c r="AE35" s="2" t="s">
        <v>33</v>
      </c>
      <c r="AF35" s="3">
        <f>(AE34/Z36-(Z36+1)/2)/Z36</f>
        <v>0.5472222222</v>
      </c>
    </row>
    <row r="36">
      <c r="V36" s="5"/>
      <c r="W36" s="5"/>
      <c r="X36" s="5"/>
      <c r="Y36" s="5"/>
      <c r="Z36" s="3">
        <v>30.0</v>
      </c>
      <c r="AA36" s="2" t="s">
        <v>34</v>
      </c>
      <c r="AB36" s="6">
        <f>(AB34/Z36-(Z36+1)/2)/Z36</f>
        <v>0.5477777778</v>
      </c>
      <c r="AC36" s="2" t="s">
        <v>35</v>
      </c>
      <c r="AD36" s="6">
        <f>(AD34/Z36-(Z36+1)/2)/Z36</f>
        <v>0.4327777778</v>
      </c>
      <c r="AE36" s="2" t="s">
        <v>36</v>
      </c>
      <c r="AF36" s="6">
        <f>(AF34/Z36-(Z36+1)/2)/Z36</f>
        <v>0.4527777778</v>
      </c>
    </row>
  </sheetData>
  <drawing r:id="rId1"/>
</worksheet>
</file>