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RQ2_9Devs_Analysis_1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<sst xmlns="http://schemas.openxmlformats.org/spreadsheetml/2006/main" count="37" uniqueCount="37">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</sst>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0.380628981899443</v>
      </c>
      <c r="B2" s="1">
        <v>0.0232225785695846</v>
      </c>
      <c r="C2" s="1">
        <v>0.108893535997078</v>
      </c>
      <c r="D2" s="1">
        <v>0.312360180934028</v>
      </c>
      <c r="E2" s="1">
        <v>0.151253871990079</v>
      </c>
      <c r="F2" s="1">
        <v>2127078.93997346</v>
      </c>
      <c r="G2" s="1">
        <v>0.416666666666666</v>
      </c>
      <c r="H2" s="1">
        <v>0.0</v>
      </c>
      <c r="I2" s="3">
        <v>5.89591251530865E7</v>
      </c>
      <c r="J2" s="3">
        <v>7.31329948401957E7</v>
      </c>
      <c r="K2" s="1">
        <v>0.402728214937466</v>
      </c>
      <c r="L2" s="1">
        <v>0.0178363468314399</v>
      </c>
      <c r="M2" s="1">
        <v>0.0333951286679017</v>
      </c>
      <c r="N2" s="1">
        <v>0.0741808747507797</v>
      </c>
      <c r="O2" s="1">
        <v>0.129097123590666</v>
      </c>
      <c r="P2" s="1">
        <v>6983900.1920382</v>
      </c>
      <c r="Q2" s="1">
        <v>0.583333333333333</v>
      </c>
      <c r="R2" s="1">
        <v>0.0</v>
      </c>
      <c r="S2" s="3">
        <v>4.98927390846652E7</v>
      </c>
      <c r="T2" s="3">
        <v>6.18869566595887E7</v>
      </c>
      <c r="V2" s="4">
        <f t="shared" ref="V2:V31" si="1">G2-Q2</f>
        <v>-0.1666666667</v>
      </c>
      <c r="W2" s="4">
        <f t="shared" ref="W2:W31" si="2">if(V2&gt;0,1,-1)</f>
        <v>-1</v>
      </c>
      <c r="X2" s="4">
        <f t="shared" ref="X2:X31" si="3">ABS(V2)</f>
        <v>0.1666666667</v>
      </c>
      <c r="Y2" s="4">
        <f t="shared" ref="Y2:Y31" si="4">RANK.AVG(X2,$X$2:$X$31,1)</f>
        <v>14</v>
      </c>
      <c r="Z2" s="4">
        <f t="shared" ref="Z2:Z31" si="5">Y2*W2</f>
        <v>-14</v>
      </c>
      <c r="AA2" s="4">
        <f t="shared" ref="AA2:AA31" si="6">RANK.AVG(A2,{$A$2:$A$31,$K$2:$K$31},1)</f>
        <v>18</v>
      </c>
      <c r="AB2" s="4">
        <f t="shared" ref="AB2:AB31" si="7">RANK.AVG(K2,{$A$2:$A$31,$K$2:$K$31},1)</f>
        <v>22</v>
      </c>
      <c r="AC2" s="4">
        <f t="shared" ref="AC2:AC31" si="8">RANK.AVG(B2,{$B$2:$B$31,$L$2:$L$31},1)</f>
        <v>20</v>
      </c>
      <c r="AD2" s="4">
        <f t="shared" ref="AD2:AD31" si="9">RANK.AVG(L2,{$B$2:$B$31,$L$2:$L$31},1)</f>
        <v>17</v>
      </c>
      <c r="AE2" s="4">
        <f t="shared" ref="AE2:AE31" si="10">RANK.AVG(G2,{$G$2:$G$31,$Q$2:$Q$31},1)</f>
        <v>17</v>
      </c>
      <c r="AF2" s="4">
        <f t="shared" ref="AF2:AF31" si="11">RANK.AVG(Q2,{$G$2:$G$31,$Q$2:$Q$31},1)</f>
        <v>44</v>
      </c>
    </row>
    <row r="3">
      <c r="A3" s="1">
        <v>0.335070358949168</v>
      </c>
      <c r="B3" s="1">
        <v>0.0485183923191957</v>
      </c>
      <c r="C3" s="1">
        <v>0.054008816636421</v>
      </c>
      <c r="D3" s="1">
        <v>0.126313708551944</v>
      </c>
      <c r="E3" s="1">
        <v>0.273322681199441</v>
      </c>
      <c r="F3" s="3">
        <v>1.32341198461722E7</v>
      </c>
      <c r="G3" s="1">
        <v>0.571428571428571</v>
      </c>
      <c r="H3" s="1">
        <v>0.0</v>
      </c>
      <c r="I3" s="3">
        <v>1.44242501139794E8</v>
      </c>
      <c r="J3" s="3">
        <v>1.80685856422586E8</v>
      </c>
      <c r="K3" s="1">
        <v>0.294740741712304</v>
      </c>
      <c r="L3" s="1">
        <v>0.0438353501719087</v>
      </c>
      <c r="M3" s="1">
        <v>0.0786101436269174</v>
      </c>
      <c r="N3" s="1">
        <v>0.141137288176973</v>
      </c>
      <c r="O3" s="1">
        <v>0.199538758467633</v>
      </c>
      <c r="P3" s="3">
        <v>1.21148249496403E7</v>
      </c>
      <c r="Q3" s="1">
        <v>0.428571428571428</v>
      </c>
      <c r="R3" s="1">
        <v>0.0</v>
      </c>
      <c r="S3" s="3">
        <v>1.50230691852494E8</v>
      </c>
      <c r="T3" s="3">
        <v>1.88187062078601E8</v>
      </c>
      <c r="V3" s="4">
        <f t="shared" si="1"/>
        <v>0.1428571429</v>
      </c>
      <c r="W3" s="4">
        <f t="shared" si="2"/>
        <v>1</v>
      </c>
      <c r="X3" s="4">
        <f t="shared" si="3"/>
        <v>0.1428571429</v>
      </c>
      <c r="Y3" s="4">
        <f t="shared" si="4"/>
        <v>11.5</v>
      </c>
      <c r="Z3" s="4">
        <f t="shared" si="5"/>
        <v>11.5</v>
      </c>
      <c r="AA3" s="4">
        <f t="shared" si="6"/>
        <v>13</v>
      </c>
      <c r="AB3" s="4">
        <f t="shared" si="7"/>
        <v>11</v>
      </c>
      <c r="AC3" s="4">
        <f t="shared" si="8"/>
        <v>29</v>
      </c>
      <c r="AD3" s="4">
        <f t="shared" si="9"/>
        <v>28</v>
      </c>
      <c r="AE3" s="4">
        <f t="shared" si="10"/>
        <v>41.5</v>
      </c>
      <c r="AF3" s="4">
        <f t="shared" si="11"/>
        <v>19.5</v>
      </c>
    </row>
    <row r="4">
      <c r="A4" s="1">
        <v>0.636894320333124</v>
      </c>
      <c r="B4" s="1">
        <v>0.0</v>
      </c>
      <c r="C4" s="1">
        <v>0.0667688840235578</v>
      </c>
      <c r="D4" s="1">
        <v>0.0621784420665144</v>
      </c>
      <c r="E4" s="1">
        <v>0.0</v>
      </c>
      <c r="F4" s="1">
        <v>6778306.38916046</v>
      </c>
      <c r="G4" s="1">
        <v>0.5</v>
      </c>
      <c r="H4" s="1">
        <v>0.0</v>
      </c>
      <c r="I4" s="3">
        <v>1.38470981240319E8</v>
      </c>
      <c r="J4" s="3">
        <v>1.58608329686871E8</v>
      </c>
      <c r="K4" s="1">
        <v>0.582126756787402</v>
      </c>
      <c r="L4" s="1">
        <v>0.0273901300541681</v>
      </c>
      <c r="M4" s="1">
        <v>0.0726991393755794</v>
      </c>
      <c r="N4" s="1">
        <v>0.168677165361121</v>
      </c>
      <c r="O4" s="1">
        <v>0.179596795350254</v>
      </c>
      <c r="P4" s="1">
        <v>5548950.26042126</v>
      </c>
      <c r="Q4" s="1">
        <v>0.5</v>
      </c>
      <c r="R4" s="1">
        <v>0.0</v>
      </c>
      <c r="S4" s="3">
        <v>1.47235669256512E8</v>
      </c>
      <c r="T4" s="3">
        <v>1.68647675012229E8</v>
      </c>
      <c r="V4" s="4">
        <f t="shared" si="1"/>
        <v>0</v>
      </c>
      <c r="W4" s="4">
        <f t="shared" si="2"/>
        <v>-1</v>
      </c>
      <c r="X4" s="4">
        <f t="shared" si="3"/>
        <v>0</v>
      </c>
      <c r="Y4" s="4">
        <f t="shared" si="4"/>
        <v>5</v>
      </c>
      <c r="Z4" s="4">
        <f t="shared" si="5"/>
        <v>-5</v>
      </c>
      <c r="AA4" s="4">
        <f t="shared" si="6"/>
        <v>46</v>
      </c>
      <c r="AB4" s="4">
        <f t="shared" si="7"/>
        <v>41</v>
      </c>
      <c r="AC4" s="4">
        <f t="shared" si="8"/>
        <v>6.5</v>
      </c>
      <c r="AD4" s="4">
        <f t="shared" si="9"/>
        <v>21</v>
      </c>
      <c r="AE4" s="4">
        <f t="shared" si="10"/>
        <v>30.5</v>
      </c>
      <c r="AF4" s="4">
        <f t="shared" si="11"/>
        <v>30.5</v>
      </c>
    </row>
    <row r="5">
      <c r="A5" s="1">
        <v>0.542212971977076</v>
      </c>
      <c r="B5" s="1">
        <v>0.0651774234758392</v>
      </c>
      <c r="C5" s="1">
        <v>0.117304279090237</v>
      </c>
      <c r="D5" s="1">
        <v>0.387752657111086</v>
      </c>
      <c r="E5" s="1">
        <v>0.345874749198414</v>
      </c>
      <c r="F5" s="3">
        <v>1.20830934786136E7</v>
      </c>
      <c r="G5" s="1">
        <v>0.6</v>
      </c>
      <c r="H5" s="1">
        <v>0.0</v>
      </c>
      <c r="I5" s="3">
        <v>1.21230386796133E8</v>
      </c>
      <c r="J5" s="3">
        <v>1.29496059516178E8</v>
      </c>
      <c r="K5" s="1">
        <v>0.885278966269919</v>
      </c>
      <c r="L5" s="1">
        <v>0.0</v>
      </c>
      <c r="M5" s="1">
        <v>0.360847467509663</v>
      </c>
      <c r="N5" s="1">
        <v>0.0466186193323695</v>
      </c>
      <c r="O5" s="1">
        <v>0.0</v>
      </c>
      <c r="P5" s="1">
        <v>0.0</v>
      </c>
      <c r="Q5" s="1">
        <v>0.4</v>
      </c>
      <c r="R5" s="1">
        <v>0.0</v>
      </c>
      <c r="S5" s="3">
        <v>1.21769797604522E8</v>
      </c>
      <c r="T5" s="3">
        <v>1.30072266381916E8</v>
      </c>
      <c r="V5" s="4">
        <f t="shared" si="1"/>
        <v>0.2</v>
      </c>
      <c r="W5" s="4">
        <f t="shared" si="2"/>
        <v>1</v>
      </c>
      <c r="X5" s="4">
        <f t="shared" si="3"/>
        <v>0.2</v>
      </c>
      <c r="Y5" s="4">
        <f t="shared" si="4"/>
        <v>15.5</v>
      </c>
      <c r="Z5" s="4">
        <f t="shared" si="5"/>
        <v>15.5</v>
      </c>
      <c r="AA5" s="4">
        <f t="shared" si="6"/>
        <v>32</v>
      </c>
      <c r="AB5" s="4">
        <f t="shared" si="7"/>
        <v>60</v>
      </c>
      <c r="AC5" s="4">
        <f t="shared" si="8"/>
        <v>39</v>
      </c>
      <c r="AD5" s="4">
        <f t="shared" si="9"/>
        <v>6.5</v>
      </c>
      <c r="AE5" s="4">
        <f t="shared" si="10"/>
        <v>45.5</v>
      </c>
      <c r="AF5" s="4">
        <f t="shared" si="11"/>
        <v>15.5</v>
      </c>
    </row>
    <row r="6">
      <c r="A6" s="1">
        <v>0.591705943416915</v>
      </c>
      <c r="B6" s="1">
        <v>0.262950826922312</v>
      </c>
      <c r="C6" s="1">
        <v>0.0386808613277808</v>
      </c>
      <c r="D6" s="1">
        <v>0.202230534467986</v>
      </c>
      <c r="E6" s="1">
        <v>2.2543322718209</v>
      </c>
      <c r="F6" s="1">
        <v>5541798.02699112</v>
      </c>
      <c r="G6" s="1">
        <v>0.75</v>
      </c>
      <c r="H6" s="1">
        <v>0.0</v>
      </c>
      <c r="I6" s="3">
        <v>1.35143578239753E8</v>
      </c>
      <c r="J6" s="3">
        <v>1.58394026611702E8</v>
      </c>
      <c r="K6" s="1">
        <v>0.202744942197242</v>
      </c>
      <c r="L6" s="1">
        <v>0.179313241319807</v>
      </c>
      <c r="M6" s="1">
        <v>0.215017048108182</v>
      </c>
      <c r="N6" s="1">
        <v>0.490504510064633</v>
      </c>
      <c r="O6" s="1">
        <v>0.513832227508125</v>
      </c>
      <c r="P6" s="3">
        <v>2.73279903847783E7</v>
      </c>
      <c r="Q6" s="1">
        <v>0.25</v>
      </c>
      <c r="R6" s="1">
        <v>0.0</v>
      </c>
      <c r="S6" s="3">
        <v>1.33500106998685E8</v>
      </c>
      <c r="T6" s="3">
        <v>1.56467808653665E8</v>
      </c>
      <c r="V6" s="4">
        <f t="shared" si="1"/>
        <v>0.5</v>
      </c>
      <c r="W6" s="4">
        <f t="shared" si="2"/>
        <v>1</v>
      </c>
      <c r="X6" s="4">
        <f t="shared" si="3"/>
        <v>0.5</v>
      </c>
      <c r="Y6" s="4">
        <f t="shared" si="4"/>
        <v>25.5</v>
      </c>
      <c r="Z6" s="4">
        <f t="shared" si="5"/>
        <v>25.5</v>
      </c>
      <c r="AA6" s="4">
        <f t="shared" si="6"/>
        <v>42</v>
      </c>
      <c r="AB6" s="4">
        <f t="shared" si="7"/>
        <v>6</v>
      </c>
      <c r="AC6" s="4">
        <f t="shared" si="8"/>
        <v>54</v>
      </c>
      <c r="AD6" s="4">
        <f t="shared" si="9"/>
        <v>51</v>
      </c>
      <c r="AE6" s="4">
        <f t="shared" si="10"/>
        <v>55.5</v>
      </c>
      <c r="AF6" s="4">
        <f t="shared" si="11"/>
        <v>5.5</v>
      </c>
    </row>
    <row r="7">
      <c r="A7" s="1">
        <v>0.438666547238391</v>
      </c>
      <c r="B7" s="1">
        <v>0.0363395067301737</v>
      </c>
      <c r="C7" s="1">
        <v>0.108642668507475</v>
      </c>
      <c r="D7" s="1">
        <v>0.24320899204653</v>
      </c>
      <c r="E7" s="1">
        <v>0.181697533650868</v>
      </c>
      <c r="F7" s="1">
        <v>4991563.55987486</v>
      </c>
      <c r="G7" s="1">
        <v>0.5</v>
      </c>
      <c r="H7" s="1">
        <v>0.0</v>
      </c>
      <c r="I7" s="3">
        <v>1.10892785326262E8</v>
      </c>
      <c r="J7" s="3">
        <v>1.34487447857058E8</v>
      </c>
      <c r="K7" s="1">
        <v>0.335248084908262</v>
      </c>
      <c r="L7" s="1">
        <v>0.0673882166714828</v>
      </c>
      <c r="M7" s="1">
        <v>0.0802987561462845</v>
      </c>
      <c r="N7" s="1">
        <v>0.253732162408332</v>
      </c>
      <c r="O7" s="1">
        <v>0.311212367482664</v>
      </c>
      <c r="P7" s="1">
        <v>7970760.23245586</v>
      </c>
      <c r="Q7" s="1">
        <v>0.5</v>
      </c>
      <c r="R7" s="1">
        <v>0.0</v>
      </c>
      <c r="S7" s="3">
        <v>1.04756073526314E8</v>
      </c>
      <c r="T7" s="3">
        <v>1.2704501150784E8</v>
      </c>
      <c r="V7" s="4">
        <f t="shared" si="1"/>
        <v>0</v>
      </c>
      <c r="W7" s="4">
        <f t="shared" si="2"/>
        <v>-1</v>
      </c>
      <c r="X7" s="4">
        <f t="shared" si="3"/>
        <v>0</v>
      </c>
      <c r="Y7" s="4">
        <f t="shared" si="4"/>
        <v>5</v>
      </c>
      <c r="Z7" s="4">
        <f t="shared" si="5"/>
        <v>-5</v>
      </c>
      <c r="AA7" s="4">
        <f t="shared" si="6"/>
        <v>27</v>
      </c>
      <c r="AB7" s="4">
        <f t="shared" si="7"/>
        <v>14</v>
      </c>
      <c r="AC7" s="4">
        <f t="shared" si="8"/>
        <v>24</v>
      </c>
      <c r="AD7" s="4">
        <f t="shared" si="9"/>
        <v>40</v>
      </c>
      <c r="AE7" s="4">
        <f t="shared" si="10"/>
        <v>30.5</v>
      </c>
      <c r="AF7" s="4">
        <f t="shared" si="11"/>
        <v>30.5</v>
      </c>
    </row>
    <row r="8">
      <c r="A8" s="1">
        <v>0.561122266633394</v>
      </c>
      <c r="B8" s="1">
        <v>0.084168021922375</v>
      </c>
      <c r="C8" s="1">
        <v>0.0788275912170575</v>
      </c>
      <c r="D8" s="1">
        <v>0.303702106746316</v>
      </c>
      <c r="E8" s="1">
        <v>0.394137956085287</v>
      </c>
      <c r="F8" s="1">
        <v>1447861.03766742</v>
      </c>
      <c r="G8" s="1">
        <v>0.8</v>
      </c>
      <c r="H8" s="1">
        <v>0.0</v>
      </c>
      <c r="I8" s="3">
        <v>1.20569026113965E8</v>
      </c>
      <c r="J8" s="3">
        <v>1.36898232730964E8</v>
      </c>
      <c r="K8" s="1">
        <v>0.555121142991242</v>
      </c>
      <c r="L8" s="1">
        <v>0.489348101313605</v>
      </c>
      <c r="M8" s="1">
        <v>0.48552232129099</v>
      </c>
      <c r="N8" s="1">
        <v>0.423238503115191</v>
      </c>
      <c r="O8" s="1">
        <v>1.3942625943777</v>
      </c>
      <c r="P8" s="3">
        <v>3.88886286247166E7</v>
      </c>
      <c r="Q8" s="1">
        <v>0.2</v>
      </c>
      <c r="R8" s="1">
        <v>0.0</v>
      </c>
      <c r="S8" s="3">
        <v>1.31805168728173E8</v>
      </c>
      <c r="T8" s="3">
        <v>1.49656151225737E8</v>
      </c>
      <c r="V8" s="4">
        <f t="shared" si="1"/>
        <v>0.6</v>
      </c>
      <c r="W8" s="4">
        <f t="shared" si="2"/>
        <v>1</v>
      </c>
      <c r="X8" s="4">
        <f t="shared" si="3"/>
        <v>0.6</v>
      </c>
      <c r="Y8" s="4">
        <f t="shared" si="4"/>
        <v>28</v>
      </c>
      <c r="Z8" s="4">
        <f t="shared" si="5"/>
        <v>28</v>
      </c>
      <c r="AA8" s="4">
        <f t="shared" si="6"/>
        <v>35</v>
      </c>
      <c r="AB8" s="4">
        <f t="shared" si="7"/>
        <v>34</v>
      </c>
      <c r="AC8" s="4">
        <f t="shared" si="8"/>
        <v>45</v>
      </c>
      <c r="AD8" s="4">
        <f t="shared" si="9"/>
        <v>58</v>
      </c>
      <c r="AE8" s="4">
        <f t="shared" si="10"/>
        <v>58</v>
      </c>
      <c r="AF8" s="4">
        <f t="shared" si="11"/>
        <v>3</v>
      </c>
    </row>
    <row r="9">
      <c r="A9" s="1">
        <v>0.784195172229219</v>
      </c>
      <c r="B9" s="1">
        <v>0.0</v>
      </c>
      <c r="C9" s="1">
        <v>0.0372601337017322</v>
      </c>
      <c r="D9" s="1">
        <v>0.0261451113881074</v>
      </c>
      <c r="E9" s="1">
        <v>0.0</v>
      </c>
      <c r="F9" s="3">
        <v>1.94728651869209E7</v>
      </c>
      <c r="G9" s="1">
        <v>0.777777777777777</v>
      </c>
      <c r="H9" s="1">
        <v>0.0</v>
      </c>
      <c r="I9" s="3">
        <v>1.35549065555207E8</v>
      </c>
      <c r="J9" s="3">
        <v>1.47876006260485E8</v>
      </c>
      <c r="K9" s="1">
        <v>0.724141912008689</v>
      </c>
      <c r="L9" s="1">
        <v>0.034188344011679</v>
      </c>
      <c r="M9" s="1">
        <v>0.140468084027225</v>
      </c>
      <c r="N9" s="1">
        <v>0.1352849210908</v>
      </c>
      <c r="O9" s="1">
        <v>0.160638322475538</v>
      </c>
      <c r="P9" s="3">
        <v>1.5434426929575E7</v>
      </c>
      <c r="Q9" s="1">
        <v>0.222222222222222</v>
      </c>
      <c r="R9" s="1">
        <v>0.0</v>
      </c>
      <c r="S9" s="3">
        <v>1.4226913895825E8</v>
      </c>
      <c r="T9" s="3">
        <v>1.552072029439E8</v>
      </c>
      <c r="V9" s="4">
        <f t="shared" si="1"/>
        <v>0.5555555556</v>
      </c>
      <c r="W9" s="4">
        <f t="shared" si="2"/>
        <v>1</v>
      </c>
      <c r="X9" s="4">
        <f t="shared" si="3"/>
        <v>0.5555555556</v>
      </c>
      <c r="Y9" s="4">
        <f t="shared" si="4"/>
        <v>27</v>
      </c>
      <c r="Z9" s="4">
        <f t="shared" si="5"/>
        <v>27</v>
      </c>
      <c r="AA9" s="4">
        <f t="shared" si="6"/>
        <v>53</v>
      </c>
      <c r="AB9" s="4">
        <f t="shared" si="7"/>
        <v>50</v>
      </c>
      <c r="AC9" s="4">
        <f t="shared" si="8"/>
        <v>6.5</v>
      </c>
      <c r="AD9" s="4">
        <f t="shared" si="9"/>
        <v>23</v>
      </c>
      <c r="AE9" s="4">
        <f t="shared" si="10"/>
        <v>57</v>
      </c>
      <c r="AF9" s="4">
        <f t="shared" si="11"/>
        <v>4</v>
      </c>
    </row>
    <row r="10">
      <c r="A10" s="1">
        <v>0.813765189302275</v>
      </c>
      <c r="B10" s="1">
        <v>0.0</v>
      </c>
      <c r="C10" s="1">
        <v>0.182973770500216</v>
      </c>
      <c r="D10" s="1">
        <v>0.0673406674252995</v>
      </c>
      <c r="E10" s="1">
        <v>0.0</v>
      </c>
      <c r="F10" s="3">
        <v>6.12969537027867E7</v>
      </c>
      <c r="G10" s="1">
        <v>0.6</v>
      </c>
      <c r="H10" s="1">
        <v>0.0</v>
      </c>
      <c r="I10" s="3">
        <v>1.49100886952623E8</v>
      </c>
      <c r="J10" s="3">
        <v>1.58447932627187E8</v>
      </c>
      <c r="K10" s="1">
        <v>0.72544724580128</v>
      </c>
      <c r="L10" s="1">
        <v>0.0778213315429194</v>
      </c>
      <c r="M10" s="1">
        <v>0.217896958820652</v>
      </c>
      <c r="N10" s="1">
        <v>0.205556212909349</v>
      </c>
      <c r="O10" s="1">
        <v>0.269487390842599</v>
      </c>
      <c r="P10" s="1">
        <v>8342106.24934424</v>
      </c>
      <c r="Q10" s="1">
        <v>0.4</v>
      </c>
      <c r="R10" s="1">
        <v>0.0</v>
      </c>
      <c r="S10" s="3">
        <v>1.45196925715098E8</v>
      </c>
      <c r="T10" s="3">
        <v>1.54299212261711E8</v>
      </c>
      <c r="V10" s="4">
        <f t="shared" si="1"/>
        <v>0.2</v>
      </c>
      <c r="W10" s="4">
        <f t="shared" si="2"/>
        <v>1</v>
      </c>
      <c r="X10" s="4">
        <f t="shared" si="3"/>
        <v>0.2</v>
      </c>
      <c r="Y10" s="4">
        <f t="shared" si="4"/>
        <v>15.5</v>
      </c>
      <c r="Z10" s="4">
        <f t="shared" si="5"/>
        <v>15.5</v>
      </c>
      <c r="AA10" s="4">
        <f t="shared" si="6"/>
        <v>57</v>
      </c>
      <c r="AB10" s="4">
        <f t="shared" si="7"/>
        <v>51</v>
      </c>
      <c r="AC10" s="4">
        <f t="shared" si="8"/>
        <v>6.5</v>
      </c>
      <c r="AD10" s="4">
        <f t="shared" si="9"/>
        <v>44</v>
      </c>
      <c r="AE10" s="4">
        <f t="shared" si="10"/>
        <v>45.5</v>
      </c>
      <c r="AF10" s="4">
        <f t="shared" si="11"/>
        <v>15.5</v>
      </c>
    </row>
    <row r="11">
      <c r="A11" s="1">
        <v>0.405186522778176</v>
      </c>
      <c r="B11" s="1">
        <v>0.14540188597497</v>
      </c>
      <c r="C11" s="1">
        <v>0.244640241936375</v>
      </c>
      <c r="D11" s="1">
        <v>0.424218049319666</v>
      </c>
      <c r="E11" s="1">
        <v>0.599265799202692</v>
      </c>
      <c r="F11" s="1">
        <v>3145266.34196364</v>
      </c>
      <c r="G11" s="1">
        <v>0.5</v>
      </c>
      <c r="H11" s="1">
        <v>0.0</v>
      </c>
      <c r="I11" s="3">
        <v>7.62978114264552E7</v>
      </c>
      <c r="J11" s="3">
        <v>8.50567024160793E7</v>
      </c>
      <c r="K11" s="1">
        <v>0.71068497077282</v>
      </c>
      <c r="L11" s="1">
        <v>0.00102803531269826</v>
      </c>
      <c r="M11" s="1">
        <v>0.0295858150383934</v>
      </c>
      <c r="N11" s="1">
        <v>0.0671558675681528</v>
      </c>
      <c r="O11" s="1">
        <v>0.0030841059380948</v>
      </c>
      <c r="P11" s="3">
        <v>1.83631595325968E7</v>
      </c>
      <c r="Q11" s="1">
        <v>0.5</v>
      </c>
      <c r="R11" s="1">
        <v>0.0</v>
      </c>
      <c r="S11" s="3">
        <v>6.60476088764375E7</v>
      </c>
      <c r="T11" s="3">
        <v>7.36297564844425E7</v>
      </c>
      <c r="V11" s="4">
        <f t="shared" si="1"/>
        <v>0</v>
      </c>
      <c r="W11" s="4">
        <f t="shared" si="2"/>
        <v>-1</v>
      </c>
      <c r="X11" s="4">
        <f t="shared" si="3"/>
        <v>0</v>
      </c>
      <c r="Y11" s="4">
        <f t="shared" si="4"/>
        <v>5</v>
      </c>
      <c r="Z11" s="4">
        <f t="shared" si="5"/>
        <v>-5</v>
      </c>
      <c r="AA11" s="4">
        <f t="shared" si="6"/>
        <v>23</v>
      </c>
      <c r="AB11" s="4">
        <f t="shared" si="7"/>
        <v>47</v>
      </c>
      <c r="AC11" s="4">
        <f t="shared" si="8"/>
        <v>49</v>
      </c>
      <c r="AD11" s="4">
        <f t="shared" si="9"/>
        <v>13</v>
      </c>
      <c r="AE11" s="4">
        <f t="shared" si="10"/>
        <v>30.5</v>
      </c>
      <c r="AF11" s="4">
        <f t="shared" si="11"/>
        <v>30.5</v>
      </c>
    </row>
    <row r="12">
      <c r="A12" s="1">
        <v>0.411699619022999</v>
      </c>
      <c r="B12" s="1">
        <v>0.125234000421178</v>
      </c>
      <c r="C12" s="1">
        <v>0.217441517457333</v>
      </c>
      <c r="D12" s="1">
        <v>0.280673921108005</v>
      </c>
      <c r="E12" s="1">
        <v>0.299895903084392</v>
      </c>
      <c r="F12" s="1">
        <v>2966639.28260932</v>
      </c>
      <c r="G12" s="1">
        <v>0.25</v>
      </c>
      <c r="H12" s="1">
        <v>0.0</v>
      </c>
      <c r="I12" s="3">
        <v>2.10865536685179E8</v>
      </c>
      <c r="J12" s="3">
        <v>2.34575680939546E8</v>
      </c>
      <c r="K12" s="1">
        <v>0.714504254271286</v>
      </c>
      <c r="L12" s="1">
        <v>0.0</v>
      </c>
      <c r="M12" s="1">
        <v>0.181667277437378</v>
      </c>
      <c r="N12" s="1">
        <v>0.140437015437074</v>
      </c>
      <c r="O12" s="1">
        <v>0.0</v>
      </c>
      <c r="P12" s="1">
        <v>821224.352623979</v>
      </c>
      <c r="Q12" s="1">
        <v>0.75</v>
      </c>
      <c r="R12" s="1">
        <v>0.0</v>
      </c>
      <c r="S12" s="3">
        <v>2.04330329225223E8</v>
      </c>
      <c r="T12" s="3">
        <v>2.27305572131496E8</v>
      </c>
      <c r="V12" s="4">
        <f t="shared" si="1"/>
        <v>-0.5</v>
      </c>
      <c r="W12" s="4">
        <f t="shared" si="2"/>
        <v>-1</v>
      </c>
      <c r="X12" s="4">
        <f t="shared" si="3"/>
        <v>0.5</v>
      </c>
      <c r="Y12" s="4">
        <f t="shared" si="4"/>
        <v>25.5</v>
      </c>
      <c r="Z12" s="4">
        <f t="shared" si="5"/>
        <v>-25.5</v>
      </c>
      <c r="AA12" s="4">
        <f t="shared" si="6"/>
        <v>25</v>
      </c>
      <c r="AB12" s="4">
        <f t="shared" si="7"/>
        <v>48</v>
      </c>
      <c r="AC12" s="4">
        <f t="shared" si="8"/>
        <v>46</v>
      </c>
      <c r="AD12" s="4">
        <f t="shared" si="9"/>
        <v>6.5</v>
      </c>
      <c r="AE12" s="4">
        <f t="shared" si="10"/>
        <v>5.5</v>
      </c>
      <c r="AF12" s="4">
        <f t="shared" si="11"/>
        <v>55.5</v>
      </c>
    </row>
    <row r="13">
      <c r="A13" s="1">
        <v>0.411313157740415</v>
      </c>
      <c r="B13" s="1">
        <v>0.519590410709423</v>
      </c>
      <c r="C13" s="1">
        <v>0.119143080180211</v>
      </c>
      <c r="D13" s="1">
        <v>0.289468690177068</v>
      </c>
      <c r="E13" s="1">
        <v>3.11823035662431</v>
      </c>
      <c r="F13" s="1">
        <v>1925259.38289073</v>
      </c>
      <c r="G13" s="1">
        <v>0.666666666666666</v>
      </c>
      <c r="H13" s="1">
        <v>0.0</v>
      </c>
      <c r="I13" s="3">
        <v>5.3910427514201E7</v>
      </c>
      <c r="J13" s="3">
        <v>6.75838699422449E7</v>
      </c>
      <c r="K13" s="1">
        <v>0.27281706961184</v>
      </c>
      <c r="L13" s="1">
        <v>0.0512482666852701</v>
      </c>
      <c r="M13" s="1">
        <v>0.145926170493175</v>
      </c>
      <c r="N13" s="1">
        <v>0.191627159697561</v>
      </c>
      <c r="O13" s="1">
        <v>0.171141122786227</v>
      </c>
      <c r="P13" s="3">
        <v>1.35618191326574E7</v>
      </c>
      <c r="Q13" s="1">
        <v>0.333333333333333</v>
      </c>
      <c r="R13" s="1">
        <v>0.0</v>
      </c>
      <c r="S13" s="3">
        <v>4.67018955698619E7</v>
      </c>
      <c r="T13" s="3">
        <v>5.85469839974913E7</v>
      </c>
      <c r="V13" s="4">
        <f t="shared" si="1"/>
        <v>0.3333333333</v>
      </c>
      <c r="W13" s="4">
        <f t="shared" si="2"/>
        <v>1</v>
      </c>
      <c r="X13" s="4">
        <f t="shared" si="3"/>
        <v>0.3333333333</v>
      </c>
      <c r="Y13" s="4">
        <f t="shared" si="4"/>
        <v>20.5</v>
      </c>
      <c r="Z13" s="4">
        <f t="shared" si="5"/>
        <v>20.5</v>
      </c>
      <c r="AA13" s="4">
        <f t="shared" si="6"/>
        <v>24</v>
      </c>
      <c r="AB13" s="4">
        <f t="shared" si="7"/>
        <v>9</v>
      </c>
      <c r="AC13" s="4">
        <f t="shared" si="8"/>
        <v>59</v>
      </c>
      <c r="AD13" s="4">
        <f t="shared" si="9"/>
        <v>31</v>
      </c>
      <c r="AE13" s="4">
        <f t="shared" si="10"/>
        <v>50.5</v>
      </c>
      <c r="AF13" s="4">
        <f t="shared" si="11"/>
        <v>10.5</v>
      </c>
    </row>
    <row r="14">
      <c r="A14" s="1">
        <v>0.83017536349797</v>
      </c>
      <c r="B14" s="1">
        <v>0.0331768953215794</v>
      </c>
      <c r="C14" s="1">
        <v>0.14128728305878</v>
      </c>
      <c r="D14" s="1">
        <v>0.12986139137526</v>
      </c>
      <c r="E14" s="1">
        <v>0.132707581286317</v>
      </c>
      <c r="F14" s="3">
        <v>1.02202284375463E7</v>
      </c>
      <c r="G14" s="1">
        <v>0.5</v>
      </c>
      <c r="H14" s="1">
        <v>0.0</v>
      </c>
      <c r="I14" s="3">
        <v>1.50260154696347E8</v>
      </c>
      <c r="J14" s="3">
        <v>1.62029255877115E8</v>
      </c>
      <c r="K14" s="1">
        <v>0.60495776163421</v>
      </c>
      <c r="L14" s="1">
        <v>0.0706997622092302</v>
      </c>
      <c r="M14" s="1">
        <v>0.130712545003887</v>
      </c>
      <c r="N14" s="1">
        <v>0.299007144593157</v>
      </c>
      <c r="O14" s="1">
        <v>0.300203317589007</v>
      </c>
      <c r="P14" s="3">
        <v>2.49416765339339E7</v>
      </c>
      <c r="Q14" s="1">
        <v>0.5</v>
      </c>
      <c r="R14" s="1">
        <v>0.0</v>
      </c>
      <c r="S14" s="3">
        <v>1.49444649246649E8</v>
      </c>
      <c r="T14" s="3">
        <v>1.61149860804717E8</v>
      </c>
      <c r="V14" s="4">
        <f t="shared" si="1"/>
        <v>0</v>
      </c>
      <c r="W14" s="4">
        <f t="shared" si="2"/>
        <v>-1</v>
      </c>
      <c r="X14" s="4">
        <f t="shared" si="3"/>
        <v>0</v>
      </c>
      <c r="Y14" s="4">
        <f t="shared" si="4"/>
        <v>5</v>
      </c>
      <c r="Z14" s="4">
        <f t="shared" si="5"/>
        <v>-5</v>
      </c>
      <c r="AA14" s="4">
        <f t="shared" si="6"/>
        <v>58</v>
      </c>
      <c r="AB14" s="4">
        <f t="shared" si="7"/>
        <v>44</v>
      </c>
      <c r="AC14" s="4">
        <f t="shared" si="8"/>
        <v>22</v>
      </c>
      <c r="AD14" s="4">
        <f t="shared" si="9"/>
        <v>42</v>
      </c>
      <c r="AE14" s="4">
        <f t="shared" si="10"/>
        <v>30.5</v>
      </c>
      <c r="AF14" s="4">
        <f t="shared" si="11"/>
        <v>30.5</v>
      </c>
    </row>
    <row r="15">
      <c r="A15" s="1">
        <v>0.365876616289606</v>
      </c>
      <c r="B15" s="1">
        <v>0.0588795802047628</v>
      </c>
      <c r="C15" s="1">
        <v>0.0682501218865654</v>
      </c>
      <c r="D15" s="1">
        <v>0.146158531536339</v>
      </c>
      <c r="E15" s="1">
        <v>0.195628060319127</v>
      </c>
      <c r="F15" s="3">
        <v>1.18076774707554E7</v>
      </c>
      <c r="G15" s="1">
        <v>0.5</v>
      </c>
      <c r="H15" s="1">
        <v>0.0</v>
      </c>
      <c r="I15" s="3">
        <v>1.33511715649993E8</v>
      </c>
      <c r="J15" s="3">
        <v>1.62826468623277E8</v>
      </c>
      <c r="K15" s="1">
        <v>0.442376317265784</v>
      </c>
      <c r="L15" s="1">
        <v>0.435984413010289</v>
      </c>
      <c r="M15" s="1">
        <v>0.0879507040010738</v>
      </c>
      <c r="N15" s="1">
        <v>0.21052618350443</v>
      </c>
      <c r="O15" s="1">
        <v>2.3146720475783</v>
      </c>
      <c r="P15" s="3">
        <v>2.04637408979383E7</v>
      </c>
      <c r="Q15" s="1">
        <v>0.5</v>
      </c>
      <c r="R15" s="1">
        <v>0.0</v>
      </c>
      <c r="S15" s="3">
        <v>1.39384471211814E8</v>
      </c>
      <c r="T15" s="3">
        <v>1.69988710180203E8</v>
      </c>
      <c r="V15" s="4">
        <f t="shared" si="1"/>
        <v>0</v>
      </c>
      <c r="W15" s="4">
        <f t="shared" si="2"/>
        <v>-1</v>
      </c>
      <c r="X15" s="4">
        <f t="shared" si="3"/>
        <v>0</v>
      </c>
      <c r="Y15" s="4">
        <f t="shared" si="4"/>
        <v>5</v>
      </c>
      <c r="Z15" s="4">
        <f t="shared" si="5"/>
        <v>-5</v>
      </c>
      <c r="AA15" s="4">
        <f t="shared" si="6"/>
        <v>17</v>
      </c>
      <c r="AB15" s="4">
        <f t="shared" si="7"/>
        <v>28</v>
      </c>
      <c r="AC15" s="4">
        <f t="shared" si="8"/>
        <v>38</v>
      </c>
      <c r="AD15" s="4">
        <f t="shared" si="9"/>
        <v>57</v>
      </c>
      <c r="AE15" s="4">
        <f t="shared" si="10"/>
        <v>30.5</v>
      </c>
      <c r="AF15" s="4">
        <f t="shared" si="11"/>
        <v>30.5</v>
      </c>
    </row>
    <row r="16">
      <c r="A16" s="1">
        <v>0.577070186148025</v>
      </c>
      <c r="B16" s="1">
        <v>0.0706274605383406</v>
      </c>
      <c r="C16" s="1">
        <v>0.14755586749935</v>
      </c>
      <c r="D16" s="1">
        <v>0.240039758887619</v>
      </c>
      <c r="E16" s="1">
        <v>0.343180849857186</v>
      </c>
      <c r="F16" s="1">
        <v>2956126.26377645</v>
      </c>
      <c r="G16" s="1">
        <v>0.333333333333333</v>
      </c>
      <c r="H16" s="1">
        <v>0.0</v>
      </c>
      <c r="I16" s="3">
        <v>1.54869616208927E8</v>
      </c>
      <c r="J16" s="3">
        <v>1.68033953261904E8</v>
      </c>
      <c r="K16" s="1">
        <v>0.798973893199007</v>
      </c>
      <c r="L16" s="1">
        <v>0.0</v>
      </c>
      <c r="M16" s="1">
        <v>0.167365670640551</v>
      </c>
      <c r="N16" s="1">
        <v>0.0800248182874057</v>
      </c>
      <c r="O16" s="1">
        <v>0.0</v>
      </c>
      <c r="P16" s="1">
        <v>2753529.33026988</v>
      </c>
      <c r="Q16" s="1">
        <v>0.666666666666666</v>
      </c>
      <c r="R16" s="1">
        <v>0.0</v>
      </c>
      <c r="S16" s="3">
        <v>1.57794388307702E8</v>
      </c>
      <c r="T16" s="3">
        <v>1.71207350843416E8</v>
      </c>
      <c r="V16" s="4">
        <f t="shared" si="1"/>
        <v>-0.3333333333</v>
      </c>
      <c r="W16" s="4">
        <f t="shared" si="2"/>
        <v>-1</v>
      </c>
      <c r="X16" s="4">
        <f t="shared" si="3"/>
        <v>0.3333333333</v>
      </c>
      <c r="Y16" s="4">
        <f t="shared" si="4"/>
        <v>20.5</v>
      </c>
      <c r="Z16" s="4">
        <f t="shared" si="5"/>
        <v>-20.5</v>
      </c>
      <c r="AA16" s="4">
        <f t="shared" si="6"/>
        <v>40</v>
      </c>
      <c r="AB16" s="4">
        <f t="shared" si="7"/>
        <v>55</v>
      </c>
      <c r="AC16" s="4">
        <f t="shared" si="8"/>
        <v>41</v>
      </c>
      <c r="AD16" s="4">
        <f t="shared" si="9"/>
        <v>6.5</v>
      </c>
      <c r="AE16" s="4">
        <f t="shared" si="10"/>
        <v>10.5</v>
      </c>
      <c r="AF16" s="4">
        <f t="shared" si="11"/>
        <v>50.5</v>
      </c>
    </row>
    <row r="17">
      <c r="A17" s="1">
        <v>0.355268056594892</v>
      </c>
      <c r="B17" s="1">
        <v>0.0</v>
      </c>
      <c r="C17" s="1">
        <v>0.10494226598468</v>
      </c>
      <c r="D17" s="1">
        <v>0.289117677703154</v>
      </c>
      <c r="E17" s="1">
        <v>0.0</v>
      </c>
      <c r="F17" s="1">
        <v>4431005.54733153</v>
      </c>
      <c r="G17" s="1">
        <v>0.5</v>
      </c>
      <c r="H17" s="1">
        <v>0.0</v>
      </c>
      <c r="I17" s="3">
        <v>8.51665788433735E7</v>
      </c>
      <c r="J17" s="3">
        <v>1.00108731894393E8</v>
      </c>
      <c r="K17" s="1">
        <v>0.570543750697941</v>
      </c>
      <c r="L17" s="1">
        <v>0.0</v>
      </c>
      <c r="M17" s="1">
        <v>0.178493038498407</v>
      </c>
      <c r="N17" s="1">
        <v>0.282485533500194</v>
      </c>
      <c r="O17" s="1">
        <v>0.0</v>
      </c>
      <c r="P17" s="1">
        <v>454017.081640501</v>
      </c>
      <c r="Q17" s="1">
        <v>0.5</v>
      </c>
      <c r="R17" s="1">
        <v>0.0</v>
      </c>
      <c r="S17" s="3">
        <v>9.2450268559876E7</v>
      </c>
      <c r="T17" s="3">
        <v>1.08670373665384E8</v>
      </c>
      <c r="V17" s="4">
        <f t="shared" si="1"/>
        <v>0</v>
      </c>
      <c r="W17" s="4">
        <f t="shared" si="2"/>
        <v>-1</v>
      </c>
      <c r="X17" s="4">
        <f t="shared" si="3"/>
        <v>0</v>
      </c>
      <c r="Y17" s="4">
        <f t="shared" si="4"/>
        <v>5</v>
      </c>
      <c r="Z17" s="4">
        <f t="shared" si="5"/>
        <v>-5</v>
      </c>
      <c r="AA17" s="4">
        <f t="shared" si="6"/>
        <v>15</v>
      </c>
      <c r="AB17" s="4">
        <f t="shared" si="7"/>
        <v>38</v>
      </c>
      <c r="AC17" s="4">
        <f t="shared" si="8"/>
        <v>6.5</v>
      </c>
      <c r="AD17" s="4">
        <f t="shared" si="9"/>
        <v>6.5</v>
      </c>
      <c r="AE17" s="4">
        <f t="shared" si="10"/>
        <v>30.5</v>
      </c>
      <c r="AF17" s="4">
        <f t="shared" si="11"/>
        <v>30.5</v>
      </c>
    </row>
    <row r="18">
      <c r="A18" s="1">
        <v>0.464204128174493</v>
      </c>
      <c r="B18" s="1">
        <v>0.0197019470302706</v>
      </c>
      <c r="C18" s="1">
        <v>0.0589434675738403</v>
      </c>
      <c r="D18" s="1">
        <v>0.191087175097011</v>
      </c>
      <c r="E18" s="1">
        <v>0.0788077881210827</v>
      </c>
      <c r="F18" s="1">
        <v>8842410.93641744</v>
      </c>
      <c r="G18" s="1">
        <v>0.5</v>
      </c>
      <c r="H18" s="1">
        <v>0.0</v>
      </c>
      <c r="I18" s="3">
        <v>1.33297487535773E8</v>
      </c>
      <c r="J18" s="3">
        <v>1.55274317750386E8</v>
      </c>
      <c r="K18" s="1">
        <v>0.566589945688446</v>
      </c>
      <c r="L18" s="1">
        <v>0.0530183081019854</v>
      </c>
      <c r="M18" s="1">
        <v>0.172379736409359</v>
      </c>
      <c r="N18" s="1">
        <v>0.251274658926645</v>
      </c>
      <c r="O18" s="1">
        <v>0.215495646279423</v>
      </c>
      <c r="P18" s="3">
        <v>1.04977536128423E7</v>
      </c>
      <c r="Q18" s="1">
        <v>0.5</v>
      </c>
      <c r="R18" s="1">
        <v>0.0</v>
      </c>
      <c r="S18" s="3">
        <v>1.43970626852089E8</v>
      </c>
      <c r="T18" s="3">
        <v>1.6770726058715E8</v>
      </c>
      <c r="V18" s="4">
        <f t="shared" si="1"/>
        <v>0</v>
      </c>
      <c r="W18" s="4">
        <f t="shared" si="2"/>
        <v>-1</v>
      </c>
      <c r="X18" s="4">
        <f t="shared" si="3"/>
        <v>0</v>
      </c>
      <c r="Y18" s="4">
        <f t="shared" si="4"/>
        <v>5</v>
      </c>
      <c r="Z18" s="4">
        <f t="shared" si="5"/>
        <v>-5</v>
      </c>
      <c r="AA18" s="4">
        <f t="shared" si="6"/>
        <v>30</v>
      </c>
      <c r="AB18" s="4">
        <f t="shared" si="7"/>
        <v>37</v>
      </c>
      <c r="AC18" s="4">
        <f t="shared" si="8"/>
        <v>19</v>
      </c>
      <c r="AD18" s="4">
        <f t="shared" si="9"/>
        <v>32</v>
      </c>
      <c r="AE18" s="4">
        <f t="shared" si="10"/>
        <v>30.5</v>
      </c>
      <c r="AF18" s="4">
        <f t="shared" si="11"/>
        <v>30.5</v>
      </c>
    </row>
    <row r="19">
      <c r="A19" s="1">
        <v>0.0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1.0</v>
      </c>
      <c r="H19" s="1">
        <v>0.0</v>
      </c>
      <c r="I19" s="3">
        <v>1.04646722891833E8</v>
      </c>
      <c r="J19" s="3">
        <v>1.44989919066898E8</v>
      </c>
      <c r="K19" s="1">
        <v>0.0</v>
      </c>
      <c r="L19" s="1">
        <v>1.70824787700631</v>
      </c>
      <c r="M19" s="1">
        <v>0.846377503802471</v>
      </c>
      <c r="N19" s="1">
        <v>0.995671653894012</v>
      </c>
      <c r="O19" s="1">
        <v>8.3359831357889</v>
      </c>
      <c r="P19" s="1">
        <v>5860340.6441869</v>
      </c>
      <c r="Q19" s="1">
        <v>0.0</v>
      </c>
      <c r="R19" s="1">
        <v>0.0</v>
      </c>
      <c r="S19" s="3">
        <v>1.20009895083316E8</v>
      </c>
      <c r="T19" s="3">
        <v>1.66275872757681E8</v>
      </c>
      <c r="V19" s="4">
        <f t="shared" si="1"/>
        <v>1</v>
      </c>
      <c r="W19" s="4">
        <f t="shared" si="2"/>
        <v>1</v>
      </c>
      <c r="X19" s="4">
        <f t="shared" si="3"/>
        <v>1</v>
      </c>
      <c r="Y19" s="4">
        <f t="shared" si="4"/>
        <v>29.5</v>
      </c>
      <c r="Z19" s="4">
        <f t="shared" si="5"/>
        <v>29.5</v>
      </c>
      <c r="AA19" s="4">
        <f t="shared" si="6"/>
        <v>2</v>
      </c>
      <c r="AB19" s="4">
        <f t="shared" si="7"/>
        <v>2</v>
      </c>
      <c r="AC19" s="4">
        <f t="shared" si="8"/>
        <v>6.5</v>
      </c>
      <c r="AD19" s="4">
        <f t="shared" si="9"/>
        <v>60</v>
      </c>
      <c r="AE19" s="4">
        <f t="shared" si="10"/>
        <v>59.5</v>
      </c>
      <c r="AF19" s="4">
        <f t="shared" si="11"/>
        <v>1.5</v>
      </c>
    </row>
    <row r="20">
      <c r="A20" s="1">
        <v>0.320787815140835</v>
      </c>
      <c r="B20" s="1">
        <v>0.209711196368177</v>
      </c>
      <c r="C20" s="1">
        <v>0.112471537324895</v>
      </c>
      <c r="D20" s="1">
        <v>0.232994813198388</v>
      </c>
      <c r="E20" s="1">
        <v>1.04855598184088</v>
      </c>
      <c r="F20" s="3">
        <v>3.53528519535653E7</v>
      </c>
      <c r="G20" s="1">
        <v>0.571428571428571</v>
      </c>
      <c r="H20" s="1">
        <v>0.0</v>
      </c>
      <c r="I20" s="3">
        <v>9.59960720939432E7</v>
      </c>
      <c r="J20" s="3">
        <v>1.20773829075193E8</v>
      </c>
      <c r="K20" s="1">
        <v>0.23146073984477</v>
      </c>
      <c r="L20" s="1">
        <v>0.0560145137430027</v>
      </c>
      <c r="M20" s="1">
        <v>0.098732413344186</v>
      </c>
      <c r="N20" s="1">
        <v>0.30054929376534</v>
      </c>
      <c r="O20" s="1">
        <v>0.220933828135695</v>
      </c>
      <c r="P20" s="1">
        <v>7922688.46077045</v>
      </c>
      <c r="Q20" s="1">
        <v>0.428571428571428</v>
      </c>
      <c r="R20" s="1">
        <v>0.0</v>
      </c>
      <c r="S20" s="3">
        <v>1.02829934799845E8</v>
      </c>
      <c r="T20" s="3">
        <v>1.29371708050249E8</v>
      </c>
      <c r="V20" s="4">
        <f t="shared" si="1"/>
        <v>0.1428571429</v>
      </c>
      <c r="W20" s="4">
        <f t="shared" si="2"/>
        <v>1</v>
      </c>
      <c r="X20" s="4">
        <f t="shared" si="3"/>
        <v>0.1428571429</v>
      </c>
      <c r="Y20" s="4">
        <f t="shared" si="4"/>
        <v>11.5</v>
      </c>
      <c r="Z20" s="4">
        <f t="shared" si="5"/>
        <v>11.5</v>
      </c>
      <c r="AA20" s="4">
        <f t="shared" si="6"/>
        <v>12</v>
      </c>
      <c r="AB20" s="4">
        <f t="shared" si="7"/>
        <v>7</v>
      </c>
      <c r="AC20" s="4">
        <f t="shared" si="8"/>
        <v>53</v>
      </c>
      <c r="AD20" s="4">
        <f t="shared" si="9"/>
        <v>35</v>
      </c>
      <c r="AE20" s="4">
        <f t="shared" si="10"/>
        <v>41.5</v>
      </c>
      <c r="AF20" s="4">
        <f t="shared" si="11"/>
        <v>19.5</v>
      </c>
    </row>
    <row r="21">
      <c r="A21" s="1">
        <v>0.257733186348669</v>
      </c>
      <c r="B21" s="1">
        <v>0.1409322401183</v>
      </c>
      <c r="C21" s="1">
        <v>0.178114507127285</v>
      </c>
      <c r="D21" s="1">
        <v>0.306237432079566</v>
      </c>
      <c r="E21" s="1">
        <v>0.472609326942046</v>
      </c>
      <c r="F21" s="1">
        <v>6929841.71600204</v>
      </c>
      <c r="G21" s="1">
        <v>0.5</v>
      </c>
      <c r="H21" s="1">
        <v>0.0</v>
      </c>
      <c r="I21" s="3">
        <v>1.11219237247558E8</v>
      </c>
      <c r="J21" s="3">
        <v>1.41711737505518E8</v>
      </c>
      <c r="K21" s="1">
        <v>0.106010414354623</v>
      </c>
      <c r="L21" s="1">
        <v>0.0536756094604692</v>
      </c>
      <c r="M21" s="1">
        <v>0.141547241335106</v>
      </c>
      <c r="N21" s="1">
        <v>0.283135753300614</v>
      </c>
      <c r="O21" s="1">
        <v>0.161026828381407</v>
      </c>
      <c r="P21" s="3">
        <v>1.27350786235286E7</v>
      </c>
      <c r="Q21" s="1">
        <v>0.5</v>
      </c>
      <c r="R21" s="1">
        <v>0.0</v>
      </c>
      <c r="S21" s="3">
        <v>1.0428855478807E8</v>
      </c>
      <c r="T21" s="3">
        <v>1.32880881575022E8</v>
      </c>
      <c r="V21" s="4">
        <f t="shared" si="1"/>
        <v>0</v>
      </c>
      <c r="W21" s="4">
        <f t="shared" si="2"/>
        <v>-1</v>
      </c>
      <c r="X21" s="4">
        <f t="shared" si="3"/>
        <v>0</v>
      </c>
      <c r="Y21" s="4">
        <f t="shared" si="4"/>
        <v>5</v>
      </c>
      <c r="Z21" s="4">
        <f t="shared" si="5"/>
        <v>-5</v>
      </c>
      <c r="AA21" s="4">
        <f t="shared" si="6"/>
        <v>8</v>
      </c>
      <c r="AB21" s="4">
        <f t="shared" si="7"/>
        <v>5</v>
      </c>
      <c r="AC21" s="4">
        <f t="shared" si="8"/>
        <v>48</v>
      </c>
      <c r="AD21" s="4">
        <f t="shared" si="9"/>
        <v>34</v>
      </c>
      <c r="AE21" s="4">
        <f t="shared" si="10"/>
        <v>30.5</v>
      </c>
      <c r="AF21" s="4">
        <f t="shared" si="11"/>
        <v>30.5</v>
      </c>
    </row>
    <row r="22">
      <c r="A22" s="1">
        <v>0.0</v>
      </c>
      <c r="B22" s="1">
        <v>0.187465154804779</v>
      </c>
      <c r="C22" s="1">
        <v>0.257222191867335</v>
      </c>
      <c r="D22" s="1">
        <v>0.481480927279361</v>
      </c>
      <c r="E22" s="1">
        <v>0.482150488869026</v>
      </c>
      <c r="F22" s="3">
        <v>3.84762989870998E7</v>
      </c>
      <c r="G22" s="1">
        <v>0.333333333333333</v>
      </c>
      <c r="H22" s="1">
        <v>0.0</v>
      </c>
      <c r="I22" s="3">
        <v>2.0418447518129E8</v>
      </c>
      <c r="J22" s="3">
        <v>2.80541165607686E8</v>
      </c>
      <c r="K22" s="1">
        <v>0.0270318268595896</v>
      </c>
      <c r="L22" s="1">
        <v>0.316825518776533</v>
      </c>
      <c r="M22" s="1">
        <v>0.291095412834466</v>
      </c>
      <c r="N22" s="1">
        <v>0.7399665529226</v>
      </c>
      <c r="O22" s="1">
        <v>0.918382107408945</v>
      </c>
      <c r="P22" s="1">
        <v>6753239.96374753</v>
      </c>
      <c r="Q22" s="1">
        <v>0.666666666666666</v>
      </c>
      <c r="R22" s="1">
        <v>0.0</v>
      </c>
      <c r="S22" s="3">
        <v>2.20601797189285E8</v>
      </c>
      <c r="T22" s="3">
        <v>3.03097980381795E8</v>
      </c>
      <c r="V22" s="4">
        <f t="shared" si="1"/>
        <v>-0.3333333333</v>
      </c>
      <c r="W22" s="4">
        <f t="shared" si="2"/>
        <v>-1</v>
      </c>
      <c r="X22" s="4">
        <f t="shared" si="3"/>
        <v>0.3333333333</v>
      </c>
      <c r="Y22" s="4">
        <f t="shared" si="4"/>
        <v>20.5</v>
      </c>
      <c r="Z22" s="4">
        <f t="shared" si="5"/>
        <v>-20.5</v>
      </c>
      <c r="AA22" s="4">
        <f t="shared" si="6"/>
        <v>2</v>
      </c>
      <c r="AB22" s="4">
        <f t="shared" si="7"/>
        <v>4</v>
      </c>
      <c r="AC22" s="4">
        <f t="shared" si="8"/>
        <v>52</v>
      </c>
      <c r="AD22" s="4">
        <f t="shared" si="9"/>
        <v>56</v>
      </c>
      <c r="AE22" s="4">
        <f t="shared" si="10"/>
        <v>10.5</v>
      </c>
      <c r="AF22" s="4">
        <f t="shared" si="11"/>
        <v>50.5</v>
      </c>
    </row>
    <row r="23">
      <c r="A23" s="1">
        <v>0.717393641079147</v>
      </c>
      <c r="B23" s="1">
        <v>0.0</v>
      </c>
      <c r="C23" s="1">
        <v>0.136652515028348</v>
      </c>
      <c r="D23" s="1">
        <v>0.0560443236900102</v>
      </c>
      <c r="E23" s="1">
        <v>0.0</v>
      </c>
      <c r="F23" s="3">
        <v>2.16397084798899E7</v>
      </c>
      <c r="G23" s="1">
        <v>0.666666666666666</v>
      </c>
      <c r="H23" s="1">
        <v>0.0</v>
      </c>
      <c r="I23" s="3">
        <v>1.07537688014651E8</v>
      </c>
      <c r="J23" s="3">
        <v>1.21044305337441E8</v>
      </c>
      <c r="K23" s="1">
        <v>0.436114450411839</v>
      </c>
      <c r="L23" s="1">
        <v>0.0746175599950058</v>
      </c>
      <c r="M23" s="1">
        <v>0.152076093434966</v>
      </c>
      <c r="N23" s="1">
        <v>0.395153657401583</v>
      </c>
      <c r="O23" s="1">
        <v>0.34037763155171</v>
      </c>
      <c r="P23" s="3">
        <v>1.26220976477157E7</v>
      </c>
      <c r="Q23" s="1">
        <v>0.333333333333333</v>
      </c>
      <c r="R23" s="1">
        <v>0.0</v>
      </c>
      <c r="S23" s="3">
        <v>1.05384137660988E8</v>
      </c>
      <c r="T23" s="3">
        <v>1.18620211139688E8</v>
      </c>
      <c r="V23" s="4">
        <f t="shared" si="1"/>
        <v>0.3333333333</v>
      </c>
      <c r="W23" s="4">
        <f t="shared" si="2"/>
        <v>1</v>
      </c>
      <c r="X23" s="4">
        <f t="shared" si="3"/>
        <v>0.3333333333</v>
      </c>
      <c r="Y23" s="4">
        <f t="shared" si="4"/>
        <v>20.5</v>
      </c>
      <c r="Z23" s="4">
        <f t="shared" si="5"/>
        <v>20.5</v>
      </c>
      <c r="AA23" s="4">
        <f t="shared" si="6"/>
        <v>49</v>
      </c>
      <c r="AB23" s="4">
        <f t="shared" si="7"/>
        <v>26</v>
      </c>
      <c r="AC23" s="4">
        <f t="shared" si="8"/>
        <v>6.5</v>
      </c>
      <c r="AD23" s="4">
        <f t="shared" si="9"/>
        <v>43</v>
      </c>
      <c r="AE23" s="4">
        <f t="shared" si="10"/>
        <v>50.5</v>
      </c>
      <c r="AF23" s="4">
        <f t="shared" si="11"/>
        <v>10.5</v>
      </c>
    </row>
    <row r="24">
      <c r="A24" s="1">
        <v>0.60973813371867</v>
      </c>
      <c r="B24" s="1">
        <v>0.057777117843624</v>
      </c>
      <c r="C24" s="1">
        <v>0.107908051828849</v>
      </c>
      <c r="D24" s="1">
        <v>0.262849373151542</v>
      </c>
      <c r="E24" s="1">
        <v>0.237225411828993</v>
      </c>
      <c r="F24" s="3">
        <v>1.4180077865048E7</v>
      </c>
      <c r="G24" s="1">
        <v>0.5</v>
      </c>
      <c r="H24" s="1">
        <v>0.0</v>
      </c>
      <c r="I24" s="3">
        <v>9.79450772626148E7</v>
      </c>
      <c r="J24" s="3">
        <v>1.14385564024519E8</v>
      </c>
      <c r="K24" s="1">
        <v>0.571878894496601</v>
      </c>
      <c r="L24" s="1">
        <v>0.0389688308647081</v>
      </c>
      <c r="M24" s="1">
        <v>0.135559525766976</v>
      </c>
      <c r="N24" s="1">
        <v>0.133612364721769</v>
      </c>
      <c r="O24" s="1">
        <v>0.155875323458832</v>
      </c>
      <c r="P24" s="3">
        <v>2.03237166391964E7</v>
      </c>
      <c r="Q24" s="1">
        <v>0.5</v>
      </c>
      <c r="R24" s="1">
        <v>0.0</v>
      </c>
      <c r="S24" s="3">
        <v>8.82503440307928E7</v>
      </c>
      <c r="T24" s="3">
        <v>1.03063473767451E8</v>
      </c>
      <c r="V24" s="4">
        <f t="shared" si="1"/>
        <v>0</v>
      </c>
      <c r="W24" s="4">
        <f t="shared" si="2"/>
        <v>-1</v>
      </c>
      <c r="X24" s="4">
        <f t="shared" si="3"/>
        <v>0</v>
      </c>
      <c r="Y24" s="4">
        <f t="shared" si="4"/>
        <v>5</v>
      </c>
      <c r="Z24" s="4">
        <f t="shared" si="5"/>
        <v>-5</v>
      </c>
      <c r="AA24" s="4">
        <f t="shared" si="6"/>
        <v>45</v>
      </c>
      <c r="AB24" s="4">
        <f t="shared" si="7"/>
        <v>39</v>
      </c>
      <c r="AC24" s="4">
        <f t="shared" si="8"/>
        <v>37</v>
      </c>
      <c r="AD24" s="4">
        <f t="shared" si="9"/>
        <v>26</v>
      </c>
      <c r="AE24" s="4">
        <f t="shared" si="10"/>
        <v>30.5</v>
      </c>
      <c r="AF24" s="4">
        <f t="shared" si="11"/>
        <v>30.5</v>
      </c>
    </row>
    <row r="25">
      <c r="A25" s="1">
        <v>0.807983606573531</v>
      </c>
      <c r="B25" s="1">
        <v>0.015137491481232</v>
      </c>
      <c r="C25" s="1">
        <v>0.0231715000607166</v>
      </c>
      <c r="D25" s="1">
        <v>0.053858356908374</v>
      </c>
      <c r="E25" s="1">
        <v>0.0738090798004244</v>
      </c>
      <c r="F25" s="3">
        <v>2.37600724991224E7</v>
      </c>
      <c r="G25" s="1">
        <v>0.571428571428571</v>
      </c>
      <c r="H25" s="1">
        <v>0.0</v>
      </c>
      <c r="I25" s="3">
        <v>1.69098281958719E8</v>
      </c>
      <c r="J25" s="3">
        <v>1.84543093581596E8</v>
      </c>
      <c r="K25" s="1">
        <v>0.727693684421404</v>
      </c>
      <c r="L25" s="1">
        <v>0.0370298193591614</v>
      </c>
      <c r="M25" s="1">
        <v>0.110215175705336</v>
      </c>
      <c r="N25" s="1">
        <v>0.11953455394945</v>
      </c>
      <c r="O25" s="1">
        <v>0.156157573998972</v>
      </c>
      <c r="P25" s="3">
        <v>1.33078066765335E7</v>
      </c>
      <c r="Q25" s="1">
        <v>0.428571428571428</v>
      </c>
      <c r="R25" s="1">
        <v>0.0</v>
      </c>
      <c r="S25" s="3">
        <v>1.6526825438079E8</v>
      </c>
      <c r="T25" s="3">
        <v>1.80363219565809E8</v>
      </c>
      <c r="V25" s="4">
        <f t="shared" si="1"/>
        <v>0.1428571429</v>
      </c>
      <c r="W25" s="4">
        <f t="shared" si="2"/>
        <v>1</v>
      </c>
      <c r="X25" s="4">
        <f t="shared" si="3"/>
        <v>0.1428571429</v>
      </c>
      <c r="Y25" s="4">
        <f t="shared" si="4"/>
        <v>11.5</v>
      </c>
      <c r="Z25" s="4">
        <f t="shared" si="5"/>
        <v>11.5</v>
      </c>
      <c r="AA25" s="4">
        <f t="shared" si="6"/>
        <v>56</v>
      </c>
      <c r="AB25" s="4">
        <f t="shared" si="7"/>
        <v>52</v>
      </c>
      <c r="AC25" s="4">
        <f t="shared" si="8"/>
        <v>16</v>
      </c>
      <c r="AD25" s="4">
        <f t="shared" si="9"/>
        <v>25</v>
      </c>
      <c r="AE25" s="4">
        <f t="shared" si="10"/>
        <v>41.5</v>
      </c>
      <c r="AF25" s="4">
        <f t="shared" si="11"/>
        <v>19.5</v>
      </c>
    </row>
    <row r="26">
      <c r="A26" s="1">
        <v>0.798033039087664</v>
      </c>
      <c r="B26" s="1">
        <v>0.0498819692589989</v>
      </c>
      <c r="C26" s="1">
        <v>0.0870267373143557</v>
      </c>
      <c r="D26" s="1">
        <v>0.136314846423337</v>
      </c>
      <c r="E26" s="1">
        <v>0.272273336418694</v>
      </c>
      <c r="F26" s="1">
        <v>8084793.66643893</v>
      </c>
      <c r="G26" s="1">
        <v>0.375</v>
      </c>
      <c r="H26" s="1">
        <v>0.0</v>
      </c>
      <c r="I26" s="3">
        <v>9.76020888863288E7</v>
      </c>
      <c r="J26" s="3">
        <v>1.03920285222941E8</v>
      </c>
      <c r="K26" s="1">
        <v>0.871762092723858</v>
      </c>
      <c r="L26" s="1">
        <v>0.0183555198092493</v>
      </c>
      <c r="M26" s="1">
        <v>0.108764970731208</v>
      </c>
      <c r="N26" s="1">
        <v>0.0461518352093243</v>
      </c>
      <c r="O26" s="1">
        <v>0.110133118855496</v>
      </c>
      <c r="P26" s="1">
        <v>5395538.29687808</v>
      </c>
      <c r="Q26" s="1">
        <v>0.625</v>
      </c>
      <c r="R26" s="1">
        <v>0.0</v>
      </c>
      <c r="S26" s="3">
        <v>9.77580878911111E7</v>
      </c>
      <c r="T26" s="3">
        <v>1.04086374649036E8</v>
      </c>
      <c r="V26" s="4">
        <f t="shared" si="1"/>
        <v>-0.25</v>
      </c>
      <c r="W26" s="4">
        <f t="shared" si="2"/>
        <v>-1</v>
      </c>
      <c r="X26" s="4">
        <f t="shared" si="3"/>
        <v>0.25</v>
      </c>
      <c r="Y26" s="4">
        <f t="shared" si="4"/>
        <v>17.5</v>
      </c>
      <c r="Z26" s="4">
        <f t="shared" si="5"/>
        <v>-17.5</v>
      </c>
      <c r="AA26" s="4">
        <f t="shared" si="6"/>
        <v>54</v>
      </c>
      <c r="AB26" s="4">
        <f t="shared" si="7"/>
        <v>59</v>
      </c>
      <c r="AC26" s="4">
        <f t="shared" si="8"/>
        <v>30</v>
      </c>
      <c r="AD26" s="4">
        <f t="shared" si="9"/>
        <v>18</v>
      </c>
      <c r="AE26" s="4">
        <f t="shared" si="10"/>
        <v>13.5</v>
      </c>
      <c r="AF26" s="4">
        <f t="shared" si="11"/>
        <v>47.5</v>
      </c>
    </row>
    <row r="27">
      <c r="A27" s="1">
        <v>0.452881657540257</v>
      </c>
      <c r="B27" s="1">
        <v>0.0392643071589393</v>
      </c>
      <c r="C27" s="1">
        <v>0.11365319264822</v>
      </c>
      <c r="D27" s="1">
        <v>0.21520339642932</v>
      </c>
      <c r="E27" s="1">
        <v>0.157057228635757</v>
      </c>
      <c r="F27" s="3">
        <v>2.45203633674098E7</v>
      </c>
      <c r="G27" s="1">
        <v>0.375</v>
      </c>
      <c r="H27" s="1">
        <v>0.0</v>
      </c>
      <c r="I27" s="3">
        <v>1.00843789408813E8</v>
      </c>
      <c r="J27" s="3">
        <v>1.16110829159018E8</v>
      </c>
      <c r="K27" s="1">
        <v>0.601450263516361</v>
      </c>
      <c r="L27" s="1">
        <v>0.0</v>
      </c>
      <c r="M27" s="1">
        <v>0.122666832665801</v>
      </c>
      <c r="N27" s="1">
        <v>0.216862560777303</v>
      </c>
      <c r="O27" s="1">
        <v>0.0</v>
      </c>
      <c r="P27" s="3">
        <v>1.42682383702526E7</v>
      </c>
      <c r="Q27" s="1">
        <v>0.625</v>
      </c>
      <c r="R27" s="1">
        <v>0.0</v>
      </c>
      <c r="S27" s="3">
        <v>1.14832880421194E8</v>
      </c>
      <c r="T27" s="3">
        <v>1.32217885568003E8</v>
      </c>
      <c r="V27" s="4">
        <f t="shared" si="1"/>
        <v>-0.25</v>
      </c>
      <c r="W27" s="4">
        <f t="shared" si="2"/>
        <v>-1</v>
      </c>
      <c r="X27" s="4">
        <f t="shared" si="3"/>
        <v>0.25</v>
      </c>
      <c r="Y27" s="4">
        <f t="shared" si="4"/>
        <v>17.5</v>
      </c>
      <c r="Z27" s="4">
        <f t="shared" si="5"/>
        <v>-17.5</v>
      </c>
      <c r="AA27" s="4">
        <f t="shared" si="6"/>
        <v>29</v>
      </c>
      <c r="AB27" s="4">
        <f t="shared" si="7"/>
        <v>43</v>
      </c>
      <c r="AC27" s="4">
        <f t="shared" si="8"/>
        <v>27</v>
      </c>
      <c r="AD27" s="4">
        <f t="shared" si="9"/>
        <v>6.5</v>
      </c>
      <c r="AE27" s="4">
        <f t="shared" si="10"/>
        <v>13.5</v>
      </c>
      <c r="AF27" s="4">
        <f t="shared" si="11"/>
        <v>47.5</v>
      </c>
    </row>
    <row r="28">
      <c r="A28" s="1">
        <v>0.561740915208288</v>
      </c>
      <c r="B28" s="1">
        <v>0.0</v>
      </c>
      <c r="C28" s="1">
        <v>0.0</v>
      </c>
      <c r="D28" s="1">
        <v>0.0</v>
      </c>
      <c r="E28" s="1">
        <v>0.0</v>
      </c>
      <c r="F28" s="1">
        <v>1654838.32774357</v>
      </c>
      <c r="G28" s="1">
        <v>1.0</v>
      </c>
      <c r="H28" s="1">
        <v>0.0</v>
      </c>
      <c r="I28" s="3">
        <v>1.10904330389666E8</v>
      </c>
      <c r="J28" s="3">
        <v>1.31332275230483E8</v>
      </c>
      <c r="K28" s="1">
        <v>0.357195415797039</v>
      </c>
      <c r="L28" s="1">
        <v>0.133713662304363</v>
      </c>
      <c r="M28" s="1">
        <v>0.30440758984282</v>
      </c>
      <c r="N28" s="1">
        <v>0.317169071416621</v>
      </c>
      <c r="O28" s="1">
        <v>0.37772309100932</v>
      </c>
      <c r="P28" s="1">
        <v>2060000.0998596</v>
      </c>
      <c r="Q28" s="1">
        <v>0.0</v>
      </c>
      <c r="R28" s="1">
        <v>0.0</v>
      </c>
      <c r="S28" s="3">
        <v>1.19836623402149E8</v>
      </c>
      <c r="T28" s="3">
        <v>1.41909864405558E8</v>
      </c>
      <c r="V28" s="4">
        <f t="shared" si="1"/>
        <v>1</v>
      </c>
      <c r="W28" s="4">
        <f t="shared" si="2"/>
        <v>1</v>
      </c>
      <c r="X28" s="4">
        <f t="shared" si="3"/>
        <v>1</v>
      </c>
      <c r="Y28" s="4">
        <f t="shared" si="4"/>
        <v>29.5</v>
      </c>
      <c r="Z28" s="4">
        <f t="shared" si="5"/>
        <v>29.5</v>
      </c>
      <c r="AA28" s="4">
        <f t="shared" si="6"/>
        <v>36</v>
      </c>
      <c r="AB28" s="4">
        <f t="shared" si="7"/>
        <v>16</v>
      </c>
      <c r="AC28" s="4">
        <f t="shared" si="8"/>
        <v>6.5</v>
      </c>
      <c r="AD28" s="4">
        <f t="shared" si="9"/>
        <v>47</v>
      </c>
      <c r="AE28" s="4">
        <f t="shared" si="10"/>
        <v>59.5</v>
      </c>
      <c r="AF28" s="4">
        <f t="shared" si="11"/>
        <v>1.5</v>
      </c>
    </row>
    <row r="29">
      <c r="A29" s="1">
        <v>0.390297078158433</v>
      </c>
      <c r="B29" s="1">
        <v>0.053193548511473</v>
      </c>
      <c r="C29" s="1">
        <v>0.0789394558621264</v>
      </c>
      <c r="D29" s="1">
        <v>0.313753184444114</v>
      </c>
      <c r="E29" s="1">
        <v>0.320081368232366</v>
      </c>
      <c r="F29" s="3">
        <v>1.28874966589651E7</v>
      </c>
      <c r="G29" s="1">
        <v>0.571428571428571</v>
      </c>
      <c r="H29" s="1">
        <v>0.0</v>
      </c>
      <c r="I29" s="3">
        <v>1.49757549920597E8</v>
      </c>
      <c r="J29" s="3">
        <v>1.79801348356032E8</v>
      </c>
      <c r="K29" s="1">
        <v>0.552131265596767</v>
      </c>
      <c r="L29" s="1">
        <v>0.00613033252557295</v>
      </c>
      <c r="M29" s="1">
        <v>0.0778882653018553</v>
      </c>
      <c r="N29" s="1">
        <v>0.344937075160751</v>
      </c>
      <c r="O29" s="1">
        <v>0.0245213301022918</v>
      </c>
      <c r="P29" s="3">
        <v>1.05505073697908E7</v>
      </c>
      <c r="Q29" s="1">
        <v>0.428571428571428</v>
      </c>
      <c r="R29" s="1">
        <v>0.0</v>
      </c>
      <c r="S29" s="3">
        <v>1.69023699703243E8</v>
      </c>
      <c r="T29" s="3">
        <v>2.02932795598673E8</v>
      </c>
      <c r="V29" s="4">
        <f t="shared" si="1"/>
        <v>0.1428571429</v>
      </c>
      <c r="W29" s="4">
        <f t="shared" si="2"/>
        <v>1</v>
      </c>
      <c r="X29" s="4">
        <f t="shared" si="3"/>
        <v>0.1428571429</v>
      </c>
      <c r="Y29" s="4">
        <f t="shared" si="4"/>
        <v>11.5</v>
      </c>
      <c r="Z29" s="4">
        <f t="shared" si="5"/>
        <v>11.5</v>
      </c>
      <c r="AA29" s="4">
        <f t="shared" si="6"/>
        <v>20</v>
      </c>
      <c r="AB29" s="4">
        <f t="shared" si="7"/>
        <v>33</v>
      </c>
      <c r="AC29" s="4">
        <f t="shared" si="8"/>
        <v>33</v>
      </c>
      <c r="AD29" s="4">
        <f t="shared" si="9"/>
        <v>14</v>
      </c>
      <c r="AE29" s="4">
        <f t="shared" si="10"/>
        <v>41.5</v>
      </c>
      <c r="AF29" s="4">
        <f t="shared" si="11"/>
        <v>19.5</v>
      </c>
    </row>
    <row r="30">
      <c r="A30" s="1">
        <v>0.284982973698822</v>
      </c>
      <c r="B30" s="1">
        <v>0.0563271352186394</v>
      </c>
      <c r="C30" s="1">
        <v>0.14578438633152</v>
      </c>
      <c r="D30" s="1">
        <v>0.326738940557352</v>
      </c>
      <c r="E30" s="1">
        <v>0.19362223003321</v>
      </c>
      <c r="F30" s="1">
        <v>8681635.70597247</v>
      </c>
      <c r="G30" s="1">
        <v>0.285714285714285</v>
      </c>
      <c r="H30" s="1">
        <v>0.0</v>
      </c>
      <c r="I30" s="3">
        <v>1.80685879267501E8</v>
      </c>
      <c r="J30" s="3">
        <v>2.21761337512693E8</v>
      </c>
      <c r="K30" s="1">
        <v>0.392073246707909</v>
      </c>
      <c r="L30" s="1">
        <v>0.263260103743035</v>
      </c>
      <c r="M30" s="1">
        <v>0.0768532591853478</v>
      </c>
      <c r="N30" s="1">
        <v>0.331690276213274</v>
      </c>
      <c r="O30" s="1">
        <v>1.43637798033488</v>
      </c>
      <c r="P30" s="3">
        <v>1.2482801875226E7</v>
      </c>
      <c r="Q30" s="1">
        <v>0.714285714285714</v>
      </c>
      <c r="R30" s="1">
        <v>0.0</v>
      </c>
      <c r="S30" s="3">
        <v>1.70829391382012E8</v>
      </c>
      <c r="T30" s="3">
        <v>2.09664037508064E8</v>
      </c>
      <c r="V30" s="4">
        <f t="shared" si="1"/>
        <v>-0.4285714286</v>
      </c>
      <c r="W30" s="4">
        <f t="shared" si="2"/>
        <v>-1</v>
      </c>
      <c r="X30" s="4">
        <f t="shared" si="3"/>
        <v>0.4285714286</v>
      </c>
      <c r="Y30" s="4">
        <f t="shared" si="4"/>
        <v>23.5</v>
      </c>
      <c r="Z30" s="4">
        <f t="shared" si="5"/>
        <v>-23.5</v>
      </c>
      <c r="AA30" s="4">
        <f t="shared" si="6"/>
        <v>10</v>
      </c>
      <c r="AB30" s="4">
        <f t="shared" si="7"/>
        <v>21</v>
      </c>
      <c r="AC30" s="4">
        <f t="shared" si="8"/>
        <v>36</v>
      </c>
      <c r="AD30" s="4">
        <f t="shared" si="9"/>
        <v>55</v>
      </c>
      <c r="AE30" s="4">
        <f t="shared" si="10"/>
        <v>7.5</v>
      </c>
      <c r="AF30" s="4">
        <f t="shared" si="11"/>
        <v>53.5</v>
      </c>
    </row>
    <row r="31">
      <c r="A31" s="1">
        <v>0.512269332744402</v>
      </c>
      <c r="B31" s="1">
        <v>0.00843735209993308</v>
      </c>
      <c r="C31" s="1">
        <v>0.0829814134644642</v>
      </c>
      <c r="D31" s="1">
        <v>0.204607051366916</v>
      </c>
      <c r="E31" s="1">
        <v>0.0506241125995984</v>
      </c>
      <c r="F31" s="1">
        <v>3274897.08733544</v>
      </c>
      <c r="G31" s="1">
        <v>0.714285714285714</v>
      </c>
      <c r="H31" s="1">
        <v>0.0</v>
      </c>
      <c r="I31" s="3">
        <v>1.37892399713036E8</v>
      </c>
      <c r="J31" s="3">
        <v>1.63065490932839E8</v>
      </c>
      <c r="K31" s="1">
        <v>0.383820348848764</v>
      </c>
      <c r="L31" s="1">
        <v>0.154172306235788</v>
      </c>
      <c r="M31" s="1">
        <v>0.13571646625493</v>
      </c>
      <c r="N31" s="1">
        <v>0.242064411815416</v>
      </c>
      <c r="O31" s="1">
        <v>0.924073110060245</v>
      </c>
      <c r="P31" s="1">
        <v>9403952.1552468</v>
      </c>
      <c r="Q31" s="1">
        <v>0.285714285714285</v>
      </c>
      <c r="R31" s="1">
        <v>0.0</v>
      </c>
      <c r="S31" s="3">
        <v>1.29240029541226E8</v>
      </c>
      <c r="T31" s="3">
        <v>1.52833450893739E8</v>
      </c>
      <c r="V31" s="4">
        <f t="shared" si="1"/>
        <v>0.4285714286</v>
      </c>
      <c r="W31" s="4">
        <f t="shared" si="2"/>
        <v>1</v>
      </c>
      <c r="X31" s="4">
        <f t="shared" si="3"/>
        <v>0.4285714286</v>
      </c>
      <c r="Y31" s="4">
        <f t="shared" si="4"/>
        <v>23.5</v>
      </c>
      <c r="Z31" s="4">
        <f t="shared" si="5"/>
        <v>23.5</v>
      </c>
      <c r="AA31" s="4">
        <f t="shared" si="6"/>
        <v>31</v>
      </c>
      <c r="AB31" s="4">
        <f t="shared" si="7"/>
        <v>19</v>
      </c>
      <c r="AC31" s="4">
        <f t="shared" si="8"/>
        <v>15</v>
      </c>
      <c r="AD31" s="4">
        <f t="shared" si="9"/>
        <v>50</v>
      </c>
      <c r="AE31" s="4">
        <f t="shared" si="10"/>
        <v>53.5</v>
      </c>
      <c r="AF31" s="4">
        <f t="shared" si="11"/>
        <v>7.5</v>
      </c>
    </row>
    <row r="32"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5"/>
      <c r="AA33" s="5"/>
      <c r="AB33" s="5"/>
      <c r="AC33" s="5"/>
      <c r="AD33" s="5"/>
      <c r="AE33" s="5"/>
      <c r="AF33" s="5"/>
    </row>
    <row r="34">
      <c r="V34" s="2"/>
      <c r="W34" s="2"/>
      <c r="X34" s="2"/>
      <c r="Y34" s="2"/>
      <c r="Z34" s="4">
        <f>SUMif(Z2:Z31,"&gt;0",Z2:Z31)</f>
        <v>281</v>
      </c>
      <c r="AA34" s="4">
        <f>sum(AA2:AA31)</f>
        <v>909</v>
      </c>
      <c r="AB34" s="4">
        <f>SUM(AB2:AB31)</f>
        <v>921</v>
      </c>
      <c r="AC34" s="4">
        <f>sum(AC2:AC31)</f>
        <v>877.5</v>
      </c>
      <c r="AD34" s="4">
        <f>SUM(AD2:AD31)</f>
        <v>952.5</v>
      </c>
      <c r="AE34" s="4">
        <f>sum(AE2:AE31)</f>
        <v>1053.5</v>
      </c>
      <c r="AF34" s="4">
        <f>SUM(AF2:AF31)</f>
        <v>776.5</v>
      </c>
    </row>
    <row r="35">
      <c r="V35" s="2"/>
      <c r="W35" s="2"/>
      <c r="X35" s="2"/>
      <c r="Y35" s="2"/>
      <c r="Z35" s="4">
        <f>sum(Z2:Z31)</f>
        <v>97</v>
      </c>
      <c r="AA35" s="2" t="s">
        <v>31</v>
      </c>
      <c r="AB35" s="4">
        <f>(AA34/Z36-(Z36+1)/2)/Z36</f>
        <v>0.4933333333</v>
      </c>
      <c r="AC35" s="2" t="s">
        <v>32</v>
      </c>
      <c r="AD35" s="4">
        <f>(AC34/Z36-(Z36+1)/2)/Z36</f>
        <v>0.4583333333</v>
      </c>
      <c r="AE35" s="2" t="s">
        <v>33</v>
      </c>
      <c r="AF35" s="4">
        <f>(AE34/Z36-(Z36+1)/2)/Z36</f>
        <v>0.6538888889</v>
      </c>
    </row>
    <row r="36">
      <c r="V36" s="5"/>
      <c r="W36" s="5"/>
      <c r="X36" s="5"/>
      <c r="Y36" s="5"/>
      <c r="Z36" s="4">
        <v>30.0</v>
      </c>
      <c r="AA36" s="2" t="s">
        <v>34</v>
      </c>
      <c r="AB36" s="6">
        <f>(AB34/Z36-(Z36+1)/2)/Z36</f>
        <v>0.5066666667</v>
      </c>
      <c r="AC36" s="2" t="s">
        <v>35</v>
      </c>
      <c r="AD36" s="6">
        <f>(AD34/Z36-(Z36+1)/2)/Z36</f>
        <v>0.5416666667</v>
      </c>
      <c r="AE36" s="2" t="s">
        <v>36</v>
      </c>
      <c r="AF36" s="6">
        <f>(AF34/Z36-(Z36+1)/2)/Z36</f>
        <v>0.3461111111</v>
      </c>
    </row>
  </sheetData>
  <drawing r:id="rId1"/>
</worksheet>
</file>