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9Devs_Analysis_10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<sst xmlns="http://schemas.openxmlformats.org/spreadsheetml/2006/main" count="37" uniqueCount="37">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</sst>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0.341232828688083</v>
      </c>
      <c r="B2" s="1">
        <v>0.0</v>
      </c>
      <c r="C2" s="1">
        <v>0.0387429800015604</v>
      </c>
      <c r="D2" s="1">
        <v>0.119123795523657</v>
      </c>
      <c r="E2" s="1">
        <v>0.0</v>
      </c>
      <c r="F2" s="3">
        <v>1.91406491704951E7</v>
      </c>
      <c r="G2" s="1">
        <v>0.714285714285714</v>
      </c>
      <c r="H2" s="1">
        <v>0.0</v>
      </c>
      <c r="I2" s="3">
        <v>2.79449998759468E8</v>
      </c>
      <c r="J2" s="3">
        <v>3.52136899143536E8</v>
      </c>
      <c r="K2" s="1">
        <v>0.316623530032209</v>
      </c>
      <c r="L2" s="1">
        <v>0.0229861001610333</v>
      </c>
      <c r="M2" s="1">
        <v>0.103750234208706</v>
      </c>
      <c r="N2" s="1">
        <v>0.160539767233399</v>
      </c>
      <c r="O2" s="1">
        <v>0.0659838114983763</v>
      </c>
      <c r="P2" s="1">
        <v>9959482.77624281</v>
      </c>
      <c r="Q2" s="1">
        <v>0.285714285714285</v>
      </c>
      <c r="R2" s="1">
        <v>0.0</v>
      </c>
      <c r="S2" s="3">
        <v>2.74168919082048E8</v>
      </c>
      <c r="T2" s="3">
        <v>3.45482059937828E8</v>
      </c>
      <c r="V2" s="4">
        <f t="shared" ref="V2:V31" si="1">G2-Q2</f>
        <v>0.4285714286</v>
      </c>
      <c r="W2" s="4">
        <f t="shared" ref="W2:W31" si="2">if(V2&gt;0,1,-1)</f>
        <v>1</v>
      </c>
      <c r="X2" s="4">
        <f t="shared" ref="X2:X31" si="3">ABS(V2)</f>
        <v>0.4285714286</v>
      </c>
      <c r="Y2" s="4">
        <f t="shared" ref="Y2:Y31" si="4">RANK.AVG(X2,$X$2:$X$31,1)</f>
        <v>19.5</v>
      </c>
      <c r="Z2" s="4">
        <f t="shared" ref="Z2:Z31" si="5">Y2*W2</f>
        <v>19.5</v>
      </c>
      <c r="AA2" s="4">
        <f t="shared" ref="AA2:AA31" si="6">RANK.AVG(A2,{$A$2:$A$31,$K$2:$K$31},1)</f>
        <v>25</v>
      </c>
      <c r="AB2" s="4">
        <f t="shared" ref="AB2:AB31" si="7">RANK.AVG(K2,{$A$2:$A$31,$K$2:$K$31},1)</f>
        <v>23</v>
      </c>
      <c r="AC2" s="4">
        <f t="shared" ref="AC2:AC31" si="8">RANK.AVG(B2,{$B$2:$B$31,$L$2:$L$31},1)</f>
        <v>8</v>
      </c>
      <c r="AD2" s="4">
        <f t="shared" ref="AD2:AD31" si="9">RANK.AVG(L2,{$B$2:$B$31,$L$2:$L$31},1)</f>
        <v>22</v>
      </c>
      <c r="AE2" s="4">
        <f t="shared" ref="AE2:AE31" si="10">RANK.AVG(G2,{$G$2:$G$31,$Q$2:$Q$31},1)</f>
        <v>49.5</v>
      </c>
      <c r="AF2" s="4">
        <f t="shared" ref="AF2:AF31" si="11">RANK.AVG(Q2,{$G$2:$G$31,$Q$2:$Q$31},1)</f>
        <v>11.5</v>
      </c>
    </row>
    <row r="3">
      <c r="A3" s="1">
        <v>0.61253058123072</v>
      </c>
      <c r="B3" s="1">
        <v>0.0372525235710078</v>
      </c>
      <c r="C3" s="1">
        <v>0.118018201443346</v>
      </c>
      <c r="D3" s="1">
        <v>0.174225320977288</v>
      </c>
      <c r="E3" s="1">
        <v>0.147312039315478</v>
      </c>
      <c r="F3" s="1">
        <v>4976442.11814077</v>
      </c>
      <c r="G3" s="1">
        <v>0.428571428571428</v>
      </c>
      <c r="H3" s="1">
        <v>0.0</v>
      </c>
      <c r="I3" s="3">
        <v>2.72592060756769E8</v>
      </c>
      <c r="J3" s="3">
        <v>3.1111330261015E8</v>
      </c>
      <c r="K3" s="1">
        <v>0.561655985921255</v>
      </c>
      <c r="L3" s="1">
        <v>0.186684540601397</v>
      </c>
      <c r="M3" s="1">
        <v>0.0964900811045971</v>
      </c>
      <c r="N3" s="1">
        <v>0.193111711409899</v>
      </c>
      <c r="O3" s="1">
        <v>1.46794976963291</v>
      </c>
      <c r="P3" s="3">
        <v>1.70326109522565E7</v>
      </c>
      <c r="Q3" s="1">
        <v>0.571428571428571</v>
      </c>
      <c r="R3" s="1">
        <v>0.0</v>
      </c>
      <c r="S3" s="3">
        <v>2.85452641566682E8</v>
      </c>
      <c r="T3" s="3">
        <v>3.25791322505203E8</v>
      </c>
      <c r="V3" s="4">
        <f t="shared" si="1"/>
        <v>-0.1428571429</v>
      </c>
      <c r="W3" s="4">
        <f t="shared" si="2"/>
        <v>-1</v>
      </c>
      <c r="X3" s="4">
        <f t="shared" si="3"/>
        <v>0.1428571429</v>
      </c>
      <c r="Y3" s="4">
        <f t="shared" si="4"/>
        <v>5.5</v>
      </c>
      <c r="Z3" s="4">
        <f t="shared" si="5"/>
        <v>-5.5</v>
      </c>
      <c r="AA3" s="4">
        <f t="shared" si="6"/>
        <v>49</v>
      </c>
      <c r="AB3" s="4">
        <f t="shared" si="7"/>
        <v>41</v>
      </c>
      <c r="AC3" s="4">
        <f t="shared" si="8"/>
        <v>26</v>
      </c>
      <c r="AD3" s="4">
        <f t="shared" si="9"/>
        <v>45</v>
      </c>
      <c r="AE3" s="4">
        <f t="shared" si="10"/>
        <v>25.5</v>
      </c>
      <c r="AF3" s="4">
        <f t="shared" si="11"/>
        <v>35.5</v>
      </c>
    </row>
    <row r="4">
      <c r="A4" s="1">
        <v>0.574607082560581</v>
      </c>
      <c r="B4" s="1">
        <v>0.0197680175687469</v>
      </c>
      <c r="C4" s="1">
        <v>0.194198999395304</v>
      </c>
      <c r="D4" s="1">
        <v>0.286126503670727</v>
      </c>
      <c r="E4" s="1">
        <v>0.0593040527062409</v>
      </c>
      <c r="F4" s="3">
        <v>1.87356781320756E8</v>
      </c>
      <c r="G4" s="1">
        <v>0.333333333333333</v>
      </c>
      <c r="H4" s="1">
        <v>0.0</v>
      </c>
      <c r="I4" s="3">
        <v>7.90217345443289E8</v>
      </c>
      <c r="J4" s="3">
        <v>9.22883732535818E8</v>
      </c>
      <c r="K4" s="1">
        <v>0.398250302874279</v>
      </c>
      <c r="L4" s="1">
        <v>0.108821838684115</v>
      </c>
      <c r="M4" s="1">
        <v>0.116054722124133</v>
      </c>
      <c r="N4" s="1">
        <v>0.310175888119762</v>
      </c>
      <c r="O4" s="1">
        <v>0.522001850010355</v>
      </c>
      <c r="P4" s="3">
        <v>8.72753657306506E7</v>
      </c>
      <c r="Q4" s="1">
        <v>0.666666666666666</v>
      </c>
      <c r="R4" s="1">
        <v>0.0</v>
      </c>
      <c r="S4" s="3">
        <v>7.24221169897836E8</v>
      </c>
      <c r="T4" s="3">
        <v>8.45807555874185E8</v>
      </c>
      <c r="V4" s="4">
        <f t="shared" si="1"/>
        <v>-0.3333333333</v>
      </c>
      <c r="W4" s="4">
        <f t="shared" si="2"/>
        <v>-1</v>
      </c>
      <c r="X4" s="4">
        <f t="shared" si="3"/>
        <v>0.3333333333</v>
      </c>
      <c r="Y4" s="4">
        <f t="shared" si="4"/>
        <v>13.5</v>
      </c>
      <c r="Z4" s="4">
        <f t="shared" si="5"/>
        <v>-13.5</v>
      </c>
      <c r="AA4" s="4">
        <f t="shared" si="6"/>
        <v>43</v>
      </c>
      <c r="AB4" s="4">
        <f t="shared" si="7"/>
        <v>31</v>
      </c>
      <c r="AC4" s="4">
        <f t="shared" si="8"/>
        <v>20</v>
      </c>
      <c r="AD4" s="4">
        <f t="shared" si="9"/>
        <v>37</v>
      </c>
      <c r="AE4" s="4">
        <f t="shared" si="10"/>
        <v>17.5</v>
      </c>
      <c r="AF4" s="4">
        <f t="shared" si="11"/>
        <v>43.5</v>
      </c>
    </row>
    <row r="5">
      <c r="A5" s="1">
        <v>0.0</v>
      </c>
      <c r="B5" s="1">
        <v>0.218933791193838</v>
      </c>
      <c r="C5" s="1">
        <v>0.275780794652044</v>
      </c>
      <c r="D5" s="1">
        <v>0.437124784803083</v>
      </c>
      <c r="E5" s="1">
        <v>0.437867582387677</v>
      </c>
      <c r="F5" s="1">
        <v>0.0</v>
      </c>
      <c r="G5" s="1">
        <v>0.333333333333333</v>
      </c>
      <c r="H5" s="1">
        <v>0.0</v>
      </c>
      <c r="I5" s="3">
        <v>7.04850464610938E7</v>
      </c>
      <c r="J5" s="3">
        <v>9.31499130427391E7</v>
      </c>
      <c r="K5" s="1">
        <v>0.191164113499423</v>
      </c>
      <c r="L5" s="1">
        <v>0.0</v>
      </c>
      <c r="M5" s="1">
        <v>0.129824933856151</v>
      </c>
      <c r="N5" s="1">
        <v>0.283675868494343</v>
      </c>
      <c r="O5" s="1">
        <v>0.0</v>
      </c>
      <c r="P5" s="1">
        <v>0.0</v>
      </c>
      <c r="Q5" s="1">
        <v>0.666666666666666</v>
      </c>
      <c r="R5" s="1">
        <v>0.0</v>
      </c>
      <c r="S5" s="3">
        <v>7.0249604781393E7</v>
      </c>
      <c r="T5" s="3">
        <v>9.28387601368343E7</v>
      </c>
      <c r="V5" s="4">
        <f t="shared" si="1"/>
        <v>-0.3333333333</v>
      </c>
      <c r="W5" s="4">
        <f t="shared" si="2"/>
        <v>-1</v>
      </c>
      <c r="X5" s="4">
        <f t="shared" si="3"/>
        <v>0.3333333333</v>
      </c>
      <c r="Y5" s="4">
        <f t="shared" si="4"/>
        <v>13.5</v>
      </c>
      <c r="Z5" s="4">
        <f t="shared" si="5"/>
        <v>-13.5</v>
      </c>
      <c r="AA5" s="4">
        <f t="shared" si="6"/>
        <v>3.5</v>
      </c>
      <c r="AB5" s="4">
        <f t="shared" si="7"/>
        <v>15</v>
      </c>
      <c r="AC5" s="4">
        <f t="shared" si="8"/>
        <v>50</v>
      </c>
      <c r="AD5" s="4">
        <f t="shared" si="9"/>
        <v>8</v>
      </c>
      <c r="AE5" s="4">
        <f t="shared" si="10"/>
        <v>17.5</v>
      </c>
      <c r="AF5" s="4">
        <f t="shared" si="11"/>
        <v>43.5</v>
      </c>
    </row>
    <row r="6">
      <c r="A6" s="1">
        <v>0.232847852083399</v>
      </c>
      <c r="B6" s="1">
        <v>0.287758976030106</v>
      </c>
      <c r="C6" s="1">
        <v>0.284790178555784</v>
      </c>
      <c r="D6" s="1">
        <v>0.592885145969688</v>
      </c>
      <c r="E6" s="1">
        <v>0.823396338120514</v>
      </c>
      <c r="F6" s="3">
        <v>3.80672432474963E7</v>
      </c>
      <c r="G6" s="1">
        <v>0.333333333333333</v>
      </c>
      <c r="H6" s="1">
        <v>0.0</v>
      </c>
      <c r="I6" s="3">
        <v>3.31466301898489E8</v>
      </c>
      <c r="J6" s="3">
        <v>4.25538802583077E8</v>
      </c>
      <c r="K6" s="1">
        <v>0.148757987803219</v>
      </c>
      <c r="L6" s="1">
        <v>0.0780844314676618</v>
      </c>
      <c r="M6" s="1">
        <v>0.0745608103382684</v>
      </c>
      <c r="N6" s="1">
        <v>0.289276244633947</v>
      </c>
      <c r="O6" s="1">
        <v>0.390422157338309</v>
      </c>
      <c r="P6" s="3">
        <v>5.02961953832154E7</v>
      </c>
      <c r="Q6" s="1">
        <v>0.666666666666666</v>
      </c>
      <c r="R6" s="1">
        <v>0.0</v>
      </c>
      <c r="S6" s="3">
        <v>2.99589587997935E8</v>
      </c>
      <c r="T6" s="3">
        <v>3.84615013873564E8</v>
      </c>
      <c r="V6" s="4">
        <f t="shared" si="1"/>
        <v>-0.3333333333</v>
      </c>
      <c r="W6" s="4">
        <f t="shared" si="2"/>
        <v>-1</v>
      </c>
      <c r="X6" s="4">
        <f t="shared" si="3"/>
        <v>0.3333333333</v>
      </c>
      <c r="Y6" s="4">
        <f t="shared" si="4"/>
        <v>13.5</v>
      </c>
      <c r="Z6" s="4">
        <f t="shared" si="5"/>
        <v>-13.5</v>
      </c>
      <c r="AA6" s="4">
        <f t="shared" si="6"/>
        <v>18</v>
      </c>
      <c r="AB6" s="4">
        <f t="shared" si="7"/>
        <v>12</v>
      </c>
      <c r="AC6" s="4">
        <f t="shared" si="8"/>
        <v>52</v>
      </c>
      <c r="AD6" s="4">
        <f t="shared" si="9"/>
        <v>34</v>
      </c>
      <c r="AE6" s="4">
        <f t="shared" si="10"/>
        <v>17.5</v>
      </c>
      <c r="AF6" s="4">
        <f t="shared" si="11"/>
        <v>43.5</v>
      </c>
    </row>
    <row r="7">
      <c r="A7" s="1">
        <v>0.323379942054277</v>
      </c>
      <c r="B7" s="1">
        <v>0.143555258823945</v>
      </c>
      <c r="C7" s="1">
        <v>0.178943033961408</v>
      </c>
      <c r="D7" s="1">
        <v>0.395236137163689</v>
      </c>
      <c r="E7" s="1">
        <v>1.13475152846108</v>
      </c>
      <c r="F7" s="3">
        <v>3.25602362139508E7</v>
      </c>
      <c r="G7" s="1">
        <v>0.375</v>
      </c>
      <c r="H7" s="1">
        <v>0.0</v>
      </c>
      <c r="I7" s="3">
        <v>6.85546114575785E8</v>
      </c>
      <c r="J7" s="3">
        <v>7.96381938285409E8</v>
      </c>
      <c r="K7" s="1">
        <v>0.601474059485286</v>
      </c>
      <c r="L7" s="1">
        <v>0.0</v>
      </c>
      <c r="M7" s="1">
        <v>0.11762887151486</v>
      </c>
      <c r="N7" s="1">
        <v>0.146202888336915</v>
      </c>
      <c r="O7" s="1">
        <v>0.0</v>
      </c>
      <c r="P7" s="3">
        <v>3.18926307879628E7</v>
      </c>
      <c r="Q7" s="1">
        <v>0.625</v>
      </c>
      <c r="R7" s="1">
        <v>0.0</v>
      </c>
      <c r="S7" s="3">
        <v>6.32416606166987E8</v>
      </c>
      <c r="T7" s="3">
        <v>7.34662549786735E8</v>
      </c>
      <c r="V7" s="4">
        <f t="shared" si="1"/>
        <v>-0.25</v>
      </c>
      <c r="W7" s="4">
        <f t="shared" si="2"/>
        <v>-1</v>
      </c>
      <c r="X7" s="4">
        <f t="shared" si="3"/>
        <v>0.25</v>
      </c>
      <c r="Y7" s="4">
        <f t="shared" si="4"/>
        <v>9</v>
      </c>
      <c r="Z7" s="4">
        <f t="shared" si="5"/>
        <v>-9</v>
      </c>
      <c r="AA7" s="4">
        <f t="shared" si="6"/>
        <v>24</v>
      </c>
      <c r="AB7" s="4">
        <f t="shared" si="7"/>
        <v>47</v>
      </c>
      <c r="AC7" s="4">
        <f t="shared" si="8"/>
        <v>40</v>
      </c>
      <c r="AD7" s="4">
        <f t="shared" si="9"/>
        <v>8</v>
      </c>
      <c r="AE7" s="4">
        <f t="shared" si="10"/>
        <v>22</v>
      </c>
      <c r="AF7" s="4">
        <f t="shared" si="11"/>
        <v>39</v>
      </c>
    </row>
    <row r="8">
      <c r="A8" s="1">
        <v>0.654089201798175</v>
      </c>
      <c r="B8" s="1">
        <v>0.0427562578131455</v>
      </c>
      <c r="C8" s="1">
        <v>0.141845907488034</v>
      </c>
      <c r="D8" s="1">
        <v>0.0913968517042461</v>
      </c>
      <c r="E8" s="1">
        <v>0.178696958272403</v>
      </c>
      <c r="F8" s="3">
        <v>4.4426218260697E7</v>
      </c>
      <c r="G8" s="1">
        <v>0.285714285714285</v>
      </c>
      <c r="H8" s="1">
        <v>0.0</v>
      </c>
      <c r="I8" s="3">
        <v>4.60154965179391E8</v>
      </c>
      <c r="J8" s="3">
        <v>5.30821190225738E8</v>
      </c>
      <c r="K8" s="1">
        <v>0.562452747608801</v>
      </c>
      <c r="L8" s="1">
        <v>0.0582647860220747</v>
      </c>
      <c r="M8" s="1">
        <v>0.0567184793674017</v>
      </c>
      <c r="N8" s="1">
        <v>0.224563351802392</v>
      </c>
      <c r="O8" s="1">
        <v>0.307954237278654</v>
      </c>
      <c r="P8" s="3">
        <v>6.30271641373155E7</v>
      </c>
      <c r="Q8" s="1">
        <v>0.714285714285714</v>
      </c>
      <c r="R8" s="1">
        <v>0.0</v>
      </c>
      <c r="S8" s="3">
        <v>4.48048142236623E8</v>
      </c>
      <c r="T8" s="3">
        <v>5.16855069077312E8</v>
      </c>
      <c r="V8" s="4">
        <f t="shared" si="1"/>
        <v>-0.4285714286</v>
      </c>
      <c r="W8" s="4">
        <f t="shared" si="2"/>
        <v>-1</v>
      </c>
      <c r="X8" s="4">
        <f t="shared" si="3"/>
        <v>0.4285714286</v>
      </c>
      <c r="Y8" s="4">
        <f t="shared" si="4"/>
        <v>19.5</v>
      </c>
      <c r="Z8" s="4">
        <f t="shared" si="5"/>
        <v>-19.5</v>
      </c>
      <c r="AA8" s="4">
        <f t="shared" si="6"/>
        <v>51</v>
      </c>
      <c r="AB8" s="4">
        <f t="shared" si="7"/>
        <v>42</v>
      </c>
      <c r="AC8" s="4">
        <f t="shared" si="8"/>
        <v>27</v>
      </c>
      <c r="AD8" s="4">
        <f t="shared" si="9"/>
        <v>31</v>
      </c>
      <c r="AE8" s="4">
        <f t="shared" si="10"/>
        <v>11.5</v>
      </c>
      <c r="AF8" s="4">
        <f t="shared" si="11"/>
        <v>49.5</v>
      </c>
    </row>
    <row r="9">
      <c r="A9" s="1">
        <v>0.377649906718284</v>
      </c>
      <c r="B9" s="1">
        <v>0.52057584986589</v>
      </c>
      <c r="C9" s="1">
        <v>0.187615061320412</v>
      </c>
      <c r="D9" s="1">
        <v>0.379000287890093</v>
      </c>
      <c r="E9" s="1">
        <v>2.66969824716558</v>
      </c>
      <c r="F9" s="3">
        <v>1.22180555694894E7</v>
      </c>
      <c r="G9" s="1">
        <v>0.5</v>
      </c>
      <c r="H9" s="1">
        <v>0.0</v>
      </c>
      <c r="I9" s="3">
        <v>1.83040678408662E8</v>
      </c>
      <c r="J9" s="3">
        <v>2.29234868594047E8</v>
      </c>
      <c r="K9" s="1">
        <v>0.0</v>
      </c>
      <c r="L9" s="1">
        <v>0.0</v>
      </c>
      <c r="M9" s="1">
        <v>0.222950285815142</v>
      </c>
      <c r="N9" s="1">
        <v>0.369308488609308</v>
      </c>
      <c r="O9" s="1">
        <v>0.0</v>
      </c>
      <c r="P9" s="1">
        <v>0.0</v>
      </c>
      <c r="Q9" s="1">
        <v>0.5</v>
      </c>
      <c r="R9" s="1">
        <v>0.0</v>
      </c>
      <c r="S9" s="3">
        <v>1.77593769642365E8</v>
      </c>
      <c r="T9" s="3">
        <v>2.2241331576694E8</v>
      </c>
      <c r="V9" s="4">
        <f t="shared" si="1"/>
        <v>0</v>
      </c>
      <c r="W9" s="4">
        <f t="shared" si="2"/>
        <v>-1</v>
      </c>
      <c r="X9" s="4">
        <f t="shared" si="3"/>
        <v>0</v>
      </c>
      <c r="Y9" s="4">
        <f t="shared" si="4"/>
        <v>2</v>
      </c>
      <c r="Z9" s="4">
        <f t="shared" si="5"/>
        <v>-2</v>
      </c>
      <c r="AA9" s="4">
        <f t="shared" si="6"/>
        <v>30</v>
      </c>
      <c r="AB9" s="4">
        <f t="shared" si="7"/>
        <v>3.5</v>
      </c>
      <c r="AC9" s="4">
        <f t="shared" si="8"/>
        <v>56</v>
      </c>
      <c r="AD9" s="4">
        <f t="shared" si="9"/>
        <v>8</v>
      </c>
      <c r="AE9" s="4">
        <f t="shared" si="10"/>
        <v>30.5</v>
      </c>
      <c r="AF9" s="4">
        <f t="shared" si="11"/>
        <v>30.5</v>
      </c>
    </row>
    <row r="10">
      <c r="A10" s="1">
        <v>0.520082740346192</v>
      </c>
      <c r="B10" s="1">
        <v>0.0741867849277454</v>
      </c>
      <c r="C10" s="1">
        <v>0.0577082908485011</v>
      </c>
      <c r="D10" s="1">
        <v>0.265620088293117</v>
      </c>
      <c r="E10" s="1">
        <v>0.437294697521398</v>
      </c>
      <c r="F10" s="3">
        <v>3.84984617425125E7</v>
      </c>
      <c r="G10" s="1">
        <v>0.714285714285714</v>
      </c>
      <c r="H10" s="1">
        <v>0.0</v>
      </c>
      <c r="I10" s="3">
        <v>2.42750760538119E8</v>
      </c>
      <c r="J10" s="3">
        <v>2.78504762206882E8</v>
      </c>
      <c r="K10" s="1">
        <v>0.639919463982922</v>
      </c>
      <c r="L10" s="1">
        <v>0.0689008551648597</v>
      </c>
      <c r="M10" s="1">
        <v>0.16852564688129</v>
      </c>
      <c r="N10" s="1">
        <v>0.15961694468515</v>
      </c>
      <c r="O10" s="1">
        <v>0.233784099578559</v>
      </c>
      <c r="P10" s="3">
        <v>6.54720700851813E7</v>
      </c>
      <c r="Q10" s="1">
        <v>0.285714285714285</v>
      </c>
      <c r="R10" s="1">
        <v>0.0</v>
      </c>
      <c r="S10" s="3">
        <v>2.60807524565696E8</v>
      </c>
      <c r="T10" s="3">
        <v>2.99221199754561E8</v>
      </c>
      <c r="V10" s="4">
        <f t="shared" si="1"/>
        <v>0.4285714286</v>
      </c>
      <c r="W10" s="4">
        <f t="shared" si="2"/>
        <v>1</v>
      </c>
      <c r="X10" s="4">
        <f t="shared" si="3"/>
        <v>0.4285714286</v>
      </c>
      <c r="Y10" s="4">
        <f t="shared" si="4"/>
        <v>19.5</v>
      </c>
      <c r="Z10" s="4">
        <f t="shared" si="5"/>
        <v>19.5</v>
      </c>
      <c r="AA10" s="4">
        <f t="shared" si="6"/>
        <v>39</v>
      </c>
      <c r="AB10" s="4">
        <f t="shared" si="7"/>
        <v>50</v>
      </c>
      <c r="AC10" s="4">
        <f t="shared" si="8"/>
        <v>33</v>
      </c>
      <c r="AD10" s="4">
        <f t="shared" si="9"/>
        <v>32</v>
      </c>
      <c r="AE10" s="4">
        <f t="shared" si="10"/>
        <v>49.5</v>
      </c>
      <c r="AF10" s="4">
        <f t="shared" si="11"/>
        <v>11.5</v>
      </c>
    </row>
    <row r="11">
      <c r="A11" s="1">
        <v>0.67820339615383</v>
      </c>
      <c r="B11" s="1">
        <v>0.0342050329083143</v>
      </c>
      <c r="C11" s="1">
        <v>0.128866725505809</v>
      </c>
      <c r="D11" s="1">
        <v>0.180990118754991</v>
      </c>
      <c r="E11" s="1">
        <v>0.228143208980797</v>
      </c>
      <c r="F11" s="1">
        <v>1109900.81421406</v>
      </c>
      <c r="G11" s="1">
        <v>0.5</v>
      </c>
      <c r="H11" s="1">
        <v>0.0</v>
      </c>
      <c r="I11" s="3">
        <v>1.13890519626613E8</v>
      </c>
      <c r="J11" s="3">
        <v>1.24980232512465E8</v>
      </c>
      <c r="K11" s="1">
        <v>0.791439261266808</v>
      </c>
      <c r="L11" s="1">
        <v>0.0118365194005178</v>
      </c>
      <c r="M11" s="1">
        <v>0.0311633655988448</v>
      </c>
      <c r="N11" s="1">
        <v>0.0680252893793398</v>
      </c>
      <c r="O11" s="1">
        <v>0.0622929862030492</v>
      </c>
      <c r="P11" s="1">
        <v>8913169.46723913</v>
      </c>
      <c r="Q11" s="1">
        <v>0.5</v>
      </c>
      <c r="R11" s="1">
        <v>0.0</v>
      </c>
      <c r="S11" s="3">
        <v>1.08123004981736E8</v>
      </c>
      <c r="T11" s="3">
        <v>1.18651124637848E8</v>
      </c>
      <c r="V11" s="4">
        <f t="shared" si="1"/>
        <v>0</v>
      </c>
      <c r="W11" s="4">
        <f t="shared" si="2"/>
        <v>-1</v>
      </c>
      <c r="X11" s="4">
        <f t="shared" si="3"/>
        <v>0</v>
      </c>
      <c r="Y11" s="4">
        <f t="shared" si="4"/>
        <v>2</v>
      </c>
      <c r="Z11" s="4">
        <f t="shared" si="5"/>
        <v>-2</v>
      </c>
      <c r="AA11" s="4">
        <f t="shared" si="6"/>
        <v>52</v>
      </c>
      <c r="AB11" s="4">
        <f t="shared" si="7"/>
        <v>59</v>
      </c>
      <c r="AC11" s="4">
        <f t="shared" si="8"/>
        <v>24</v>
      </c>
      <c r="AD11" s="4">
        <f t="shared" si="9"/>
        <v>18</v>
      </c>
      <c r="AE11" s="4">
        <f t="shared" si="10"/>
        <v>30.5</v>
      </c>
      <c r="AF11" s="4">
        <f t="shared" si="11"/>
        <v>30.5</v>
      </c>
    </row>
    <row r="12">
      <c r="A12" s="1">
        <v>0.0</v>
      </c>
      <c r="B12" s="1">
        <v>0.241610229292998</v>
      </c>
      <c r="C12" s="1">
        <v>0.358260284936968</v>
      </c>
      <c r="D12" s="1">
        <v>0.6210937676152</v>
      </c>
      <c r="E12" s="1">
        <v>0.565700581546937</v>
      </c>
      <c r="F12" s="1">
        <v>4946549.58384369</v>
      </c>
      <c r="G12" s="1">
        <v>0.333333333333333</v>
      </c>
      <c r="H12" s="1">
        <v>0.0</v>
      </c>
      <c r="I12" s="3">
        <v>3.39562890201433E8</v>
      </c>
      <c r="J12" s="3">
        <v>4.68872516043245E8</v>
      </c>
      <c r="K12" s="1">
        <v>0.0120595879873287</v>
      </c>
      <c r="L12" s="1">
        <v>0.363076855648119</v>
      </c>
      <c r="M12" s="1">
        <v>0.193220552674748</v>
      </c>
      <c r="N12" s="1">
        <v>0.516432913847006</v>
      </c>
      <c r="O12" s="1">
        <v>2.16547744996736</v>
      </c>
      <c r="P12" s="3">
        <v>3.79489147606111E7</v>
      </c>
      <c r="Q12" s="1">
        <v>0.666666666666666</v>
      </c>
      <c r="R12" s="1">
        <v>0.0</v>
      </c>
      <c r="S12" s="3">
        <v>3.15269528092316E8</v>
      </c>
      <c r="T12" s="3">
        <v>4.35327523808518E8</v>
      </c>
      <c r="V12" s="4">
        <f t="shared" si="1"/>
        <v>-0.3333333333</v>
      </c>
      <c r="W12" s="4">
        <f t="shared" si="2"/>
        <v>-1</v>
      </c>
      <c r="X12" s="4">
        <f t="shared" si="3"/>
        <v>0.3333333333</v>
      </c>
      <c r="Y12" s="4">
        <f t="shared" si="4"/>
        <v>13.5</v>
      </c>
      <c r="Z12" s="4">
        <f t="shared" si="5"/>
        <v>-13.5</v>
      </c>
      <c r="AA12" s="4">
        <f t="shared" si="6"/>
        <v>3.5</v>
      </c>
      <c r="AB12" s="4">
        <f t="shared" si="7"/>
        <v>8</v>
      </c>
      <c r="AC12" s="4">
        <f t="shared" si="8"/>
        <v>51</v>
      </c>
      <c r="AD12" s="4">
        <f t="shared" si="9"/>
        <v>53</v>
      </c>
      <c r="AE12" s="4">
        <f t="shared" si="10"/>
        <v>17.5</v>
      </c>
      <c r="AF12" s="4">
        <f t="shared" si="11"/>
        <v>43.5</v>
      </c>
    </row>
    <row r="13">
      <c r="A13" s="1">
        <v>0.420437189943016</v>
      </c>
      <c r="B13" s="1">
        <v>0.167441614668689</v>
      </c>
      <c r="C13" s="1">
        <v>0.28952915969905</v>
      </c>
      <c r="D13" s="1">
        <v>0.430137716878619</v>
      </c>
      <c r="E13" s="1">
        <v>0.811470473950158</v>
      </c>
      <c r="F13" s="3">
        <v>6.40695960783641E7</v>
      </c>
      <c r="G13" s="1">
        <v>0.166666666666666</v>
      </c>
      <c r="H13" s="1">
        <v>0.0</v>
      </c>
      <c r="I13" s="3">
        <v>4.90036491790727E8</v>
      </c>
      <c r="J13" s="3">
        <v>5.40609568793408E8</v>
      </c>
      <c r="K13" s="1">
        <v>0.720780488238628</v>
      </c>
      <c r="L13" s="1">
        <v>0.0</v>
      </c>
      <c r="M13" s="1">
        <v>0.0440322770818359</v>
      </c>
      <c r="N13" s="1">
        <v>0.0379448660853271</v>
      </c>
      <c r="O13" s="1">
        <v>0.0</v>
      </c>
      <c r="P13" s="3">
        <v>1.10528011544116E7</v>
      </c>
      <c r="Q13" s="1">
        <v>0.833333333333333</v>
      </c>
      <c r="R13" s="1">
        <v>0.0</v>
      </c>
      <c r="S13" s="3">
        <v>4.52938276783242E8</v>
      </c>
      <c r="T13" s="3">
        <v>4.99682673985652E8</v>
      </c>
      <c r="V13" s="4">
        <f t="shared" si="1"/>
        <v>-0.6666666667</v>
      </c>
      <c r="W13" s="4">
        <f t="shared" si="2"/>
        <v>-1</v>
      </c>
      <c r="X13" s="4">
        <f t="shared" si="3"/>
        <v>0.6666666667</v>
      </c>
      <c r="Y13" s="4">
        <f t="shared" si="4"/>
        <v>26</v>
      </c>
      <c r="Z13" s="4">
        <f t="shared" si="5"/>
        <v>-26</v>
      </c>
      <c r="AA13" s="4">
        <f t="shared" si="6"/>
        <v>34</v>
      </c>
      <c r="AB13" s="4">
        <f t="shared" si="7"/>
        <v>56</v>
      </c>
      <c r="AC13" s="4">
        <f t="shared" si="8"/>
        <v>43</v>
      </c>
      <c r="AD13" s="4">
        <f t="shared" si="9"/>
        <v>8</v>
      </c>
      <c r="AE13" s="4">
        <f t="shared" si="10"/>
        <v>5</v>
      </c>
      <c r="AF13" s="4">
        <f t="shared" si="11"/>
        <v>56</v>
      </c>
    </row>
    <row r="14">
      <c r="A14" s="1">
        <v>0.0</v>
      </c>
      <c r="B14" s="1">
        <v>0.0</v>
      </c>
      <c r="C14" s="1">
        <v>0.18266256826033</v>
      </c>
      <c r="D14" s="1">
        <v>0.484074731799073</v>
      </c>
      <c r="E14" s="1">
        <v>0.0</v>
      </c>
      <c r="F14" s="1">
        <v>0.0</v>
      </c>
      <c r="G14" s="1">
        <v>0.666666666666666</v>
      </c>
      <c r="H14" s="1">
        <v>0.0</v>
      </c>
      <c r="I14" s="3">
        <v>3.23580527845744E8</v>
      </c>
      <c r="J14" s="3">
        <v>3.98083905829195E8</v>
      </c>
      <c r="K14" s="1">
        <v>0.359749319217878</v>
      </c>
      <c r="L14" s="1">
        <v>0.86041017926228</v>
      </c>
      <c r="M14" s="1">
        <v>0.484228665390854</v>
      </c>
      <c r="N14" s="1">
        <v>0.515925268200926</v>
      </c>
      <c r="O14" s="1">
        <v>1.72082035852456</v>
      </c>
      <c r="P14" s="1">
        <v>0.0</v>
      </c>
      <c r="Q14" s="1">
        <v>0.333333333333333</v>
      </c>
      <c r="R14" s="1">
        <v>0.0</v>
      </c>
      <c r="S14" s="3">
        <v>3.28802821679315E8</v>
      </c>
      <c r="T14" s="3">
        <v>4.04508552175898E8</v>
      </c>
      <c r="V14" s="4">
        <f t="shared" si="1"/>
        <v>0.3333333333</v>
      </c>
      <c r="W14" s="4">
        <f t="shared" si="2"/>
        <v>1</v>
      </c>
      <c r="X14" s="4">
        <f t="shared" si="3"/>
        <v>0.3333333333</v>
      </c>
      <c r="Y14" s="4">
        <f t="shared" si="4"/>
        <v>13.5</v>
      </c>
      <c r="Z14" s="4">
        <f t="shared" si="5"/>
        <v>13.5</v>
      </c>
      <c r="AA14" s="4">
        <f t="shared" si="6"/>
        <v>3.5</v>
      </c>
      <c r="AB14" s="4">
        <f t="shared" si="7"/>
        <v>29</v>
      </c>
      <c r="AC14" s="4">
        <f t="shared" si="8"/>
        <v>8</v>
      </c>
      <c r="AD14" s="4">
        <f t="shared" si="9"/>
        <v>58</v>
      </c>
      <c r="AE14" s="4">
        <f t="shared" si="10"/>
        <v>43.5</v>
      </c>
      <c r="AF14" s="4">
        <f t="shared" si="11"/>
        <v>17.5</v>
      </c>
    </row>
    <row r="15">
      <c r="A15" s="1">
        <v>0.0277876757601896</v>
      </c>
      <c r="B15" s="1">
        <v>1.2194905147789</v>
      </c>
      <c r="C15" s="1">
        <v>0.64873201310461</v>
      </c>
      <c r="D15" s="1">
        <v>0.835798154242528</v>
      </c>
      <c r="E15" s="1">
        <v>5.15798951628384</v>
      </c>
      <c r="F15" s="3">
        <v>4.84737821570714E7</v>
      </c>
      <c r="G15" s="1">
        <v>0.0</v>
      </c>
      <c r="H15" s="1">
        <v>0.0</v>
      </c>
      <c r="I15" s="3">
        <v>2.71101196292892E8</v>
      </c>
      <c r="J15" s="3">
        <v>3.50016525094161E8</v>
      </c>
      <c r="K15" s="1">
        <v>0.213592673409351</v>
      </c>
      <c r="L15" s="1">
        <v>0.0</v>
      </c>
      <c r="M15" s="1">
        <v>0.0</v>
      </c>
      <c r="N15" s="1">
        <v>0.0</v>
      </c>
      <c r="O15" s="1">
        <v>0.0</v>
      </c>
      <c r="P15" s="3">
        <v>1.56608711731048E7</v>
      </c>
      <c r="Q15" s="1">
        <v>1.0</v>
      </c>
      <c r="R15" s="1">
        <v>0.0</v>
      </c>
      <c r="S15" s="3">
        <v>2.56505424115569E8</v>
      </c>
      <c r="T15" s="3">
        <v>3.31172152181729E8</v>
      </c>
      <c r="V15" s="4">
        <f t="shared" si="1"/>
        <v>-1</v>
      </c>
      <c r="W15" s="4">
        <f t="shared" si="2"/>
        <v>-1</v>
      </c>
      <c r="X15" s="4">
        <f t="shared" si="3"/>
        <v>1</v>
      </c>
      <c r="Y15" s="4">
        <f t="shared" si="4"/>
        <v>29</v>
      </c>
      <c r="Z15" s="4">
        <f t="shared" si="5"/>
        <v>-29</v>
      </c>
      <c r="AA15" s="4">
        <f t="shared" si="6"/>
        <v>9</v>
      </c>
      <c r="AB15" s="4">
        <f t="shared" si="7"/>
        <v>17</v>
      </c>
      <c r="AC15" s="4">
        <f t="shared" si="8"/>
        <v>59</v>
      </c>
      <c r="AD15" s="4">
        <f t="shared" si="9"/>
        <v>8</v>
      </c>
      <c r="AE15" s="4">
        <f t="shared" si="10"/>
        <v>2</v>
      </c>
      <c r="AF15" s="4">
        <f t="shared" si="11"/>
        <v>59</v>
      </c>
    </row>
    <row r="16">
      <c r="A16" s="1">
        <v>0.530072232211652</v>
      </c>
      <c r="B16" s="1">
        <v>0.0</v>
      </c>
      <c r="C16" s="1">
        <v>0.119918936735503</v>
      </c>
      <c r="D16" s="1">
        <v>0.0465410841035781</v>
      </c>
      <c r="E16" s="1">
        <v>0.0</v>
      </c>
      <c r="F16" s="3">
        <v>4.86669294338482E7</v>
      </c>
      <c r="G16" s="1">
        <v>0.75</v>
      </c>
      <c r="H16" s="1">
        <v>0.0</v>
      </c>
      <c r="I16" s="3">
        <v>4.88531882470125E8</v>
      </c>
      <c r="J16" s="3">
        <v>5.94483865293579E8</v>
      </c>
      <c r="K16" s="1">
        <v>0.151440749496019</v>
      </c>
      <c r="L16" s="1">
        <v>0.151632349359706</v>
      </c>
      <c r="M16" s="1">
        <v>0.25841585141898</v>
      </c>
      <c r="N16" s="1">
        <v>0.434589457307669</v>
      </c>
      <c r="O16" s="1">
        <v>0.656661008482903</v>
      </c>
      <c r="P16" s="3">
        <v>4.98137357263481E7</v>
      </c>
      <c r="Q16" s="1">
        <v>0.25</v>
      </c>
      <c r="R16" s="1">
        <v>0.0</v>
      </c>
      <c r="S16" s="3">
        <v>5.17444487873408E8</v>
      </c>
      <c r="T16" s="3">
        <v>6.29667162656766E8</v>
      </c>
      <c r="V16" s="4">
        <f t="shared" si="1"/>
        <v>0.5</v>
      </c>
      <c r="W16" s="4">
        <f t="shared" si="2"/>
        <v>1</v>
      </c>
      <c r="X16" s="4">
        <f t="shared" si="3"/>
        <v>0.5</v>
      </c>
      <c r="Y16" s="4">
        <f t="shared" si="4"/>
        <v>23</v>
      </c>
      <c r="Z16" s="4">
        <f t="shared" si="5"/>
        <v>23</v>
      </c>
      <c r="AA16" s="4">
        <f t="shared" si="6"/>
        <v>40</v>
      </c>
      <c r="AB16" s="4">
        <f t="shared" si="7"/>
        <v>13</v>
      </c>
      <c r="AC16" s="4">
        <f t="shared" si="8"/>
        <v>8</v>
      </c>
      <c r="AD16" s="4">
        <f t="shared" si="9"/>
        <v>41</v>
      </c>
      <c r="AE16" s="4">
        <f t="shared" si="10"/>
        <v>53</v>
      </c>
      <c r="AF16" s="4">
        <f t="shared" si="11"/>
        <v>8</v>
      </c>
    </row>
    <row r="17">
      <c r="A17" s="1">
        <v>0.73385096211119</v>
      </c>
      <c r="B17" s="1">
        <v>0.0221659380332262</v>
      </c>
      <c r="C17" s="1">
        <v>0.0523148727829777</v>
      </c>
      <c r="D17" s="1">
        <v>0.119917562563018</v>
      </c>
      <c r="E17" s="1">
        <v>0.110829690166131</v>
      </c>
      <c r="F17" s="3">
        <v>3.80770295149696E7</v>
      </c>
      <c r="G17" s="1">
        <v>0.666666666666666</v>
      </c>
      <c r="H17" s="1">
        <v>0.0</v>
      </c>
      <c r="I17" s="3">
        <v>3.82683688808614E8</v>
      </c>
      <c r="J17" s="3">
        <v>4.27240335020895E8</v>
      </c>
      <c r="K17" s="1">
        <v>0.586367053514871</v>
      </c>
      <c r="L17" s="1">
        <v>0.0499088006339645</v>
      </c>
      <c r="M17" s="1">
        <v>0.0995870706225536</v>
      </c>
      <c r="N17" s="1">
        <v>0.227583130009598</v>
      </c>
      <c r="O17" s="1">
        <v>0.231027217897719</v>
      </c>
      <c r="P17" s="3">
        <v>2.18970945715517E7</v>
      </c>
      <c r="Q17" s="1">
        <v>0.333333333333333</v>
      </c>
      <c r="R17" s="1">
        <v>0.0</v>
      </c>
      <c r="S17" s="3">
        <v>3.94480322494997E8</v>
      </c>
      <c r="T17" s="3">
        <v>4.40410525500724E8</v>
      </c>
      <c r="V17" s="4">
        <f t="shared" si="1"/>
        <v>0.3333333333</v>
      </c>
      <c r="W17" s="4">
        <f t="shared" si="2"/>
        <v>1</v>
      </c>
      <c r="X17" s="4">
        <f t="shared" si="3"/>
        <v>0.3333333333</v>
      </c>
      <c r="Y17" s="4">
        <f t="shared" si="4"/>
        <v>13.5</v>
      </c>
      <c r="Z17" s="4">
        <f t="shared" si="5"/>
        <v>13.5</v>
      </c>
      <c r="AA17" s="4">
        <f t="shared" si="6"/>
        <v>57</v>
      </c>
      <c r="AB17" s="4">
        <f t="shared" si="7"/>
        <v>45</v>
      </c>
      <c r="AC17" s="4">
        <f t="shared" si="8"/>
        <v>21</v>
      </c>
      <c r="AD17" s="4">
        <f t="shared" si="9"/>
        <v>29</v>
      </c>
      <c r="AE17" s="4">
        <f t="shared" si="10"/>
        <v>43.5</v>
      </c>
      <c r="AF17" s="4">
        <f t="shared" si="11"/>
        <v>17.5</v>
      </c>
    </row>
    <row r="18">
      <c r="A18" s="1">
        <v>0.458606861041034</v>
      </c>
      <c r="B18" s="1">
        <v>0.192549644394657</v>
      </c>
      <c r="C18" s="1">
        <v>0.239077562789927</v>
      </c>
      <c r="D18" s="1">
        <v>0.274057017011959</v>
      </c>
      <c r="E18" s="1">
        <v>0.674247781374594</v>
      </c>
      <c r="F18" s="3">
        <v>1.87662761896197E7</v>
      </c>
      <c r="G18" s="1">
        <v>0.142857142857142</v>
      </c>
      <c r="H18" s="1">
        <v>0.0</v>
      </c>
      <c r="I18" s="3">
        <v>2.57857661271873E8</v>
      </c>
      <c r="J18" s="3">
        <v>3.11598906311056E8</v>
      </c>
      <c r="K18" s="1">
        <v>0.418945897781315</v>
      </c>
      <c r="L18" s="1">
        <v>0.0</v>
      </c>
      <c r="M18" s="1">
        <v>0.0194479886751349</v>
      </c>
      <c r="N18" s="1">
        <v>0.132180801625161</v>
      </c>
      <c r="O18" s="1">
        <v>0.0</v>
      </c>
      <c r="P18" s="3">
        <v>1.34768671696993E7</v>
      </c>
      <c r="Q18" s="1">
        <v>0.857142857142857</v>
      </c>
      <c r="R18" s="1">
        <v>0.0</v>
      </c>
      <c r="S18" s="3">
        <v>2.57818975019642E8</v>
      </c>
      <c r="T18" s="3">
        <v>3.11552163795742E8</v>
      </c>
      <c r="V18" s="4">
        <f t="shared" si="1"/>
        <v>-0.7142857143</v>
      </c>
      <c r="W18" s="4">
        <f t="shared" si="2"/>
        <v>-1</v>
      </c>
      <c r="X18" s="4">
        <f t="shared" si="3"/>
        <v>0.7142857143</v>
      </c>
      <c r="Y18" s="4">
        <f t="shared" si="4"/>
        <v>27</v>
      </c>
      <c r="Z18" s="4">
        <f t="shared" si="5"/>
        <v>-27</v>
      </c>
      <c r="AA18" s="4">
        <f t="shared" si="6"/>
        <v>37</v>
      </c>
      <c r="AB18" s="4">
        <f t="shared" si="7"/>
        <v>33</v>
      </c>
      <c r="AC18" s="4">
        <f t="shared" si="8"/>
        <v>47</v>
      </c>
      <c r="AD18" s="4">
        <f t="shared" si="9"/>
        <v>8</v>
      </c>
      <c r="AE18" s="4">
        <f t="shared" si="10"/>
        <v>4</v>
      </c>
      <c r="AF18" s="4">
        <f t="shared" si="11"/>
        <v>57</v>
      </c>
    </row>
    <row r="19">
      <c r="A19" s="1">
        <v>0.452520558248861</v>
      </c>
      <c r="B19" s="1">
        <v>0.203280598297856</v>
      </c>
      <c r="C19" s="1">
        <v>0.157550164888869</v>
      </c>
      <c r="D19" s="1">
        <v>0.408933971896459</v>
      </c>
      <c r="E19" s="1">
        <v>1.18316744578817</v>
      </c>
      <c r="F19" s="3">
        <v>4.11670961047816E7</v>
      </c>
      <c r="G19" s="1">
        <v>0.222222222222222</v>
      </c>
      <c r="H19" s="1">
        <v>0.0</v>
      </c>
      <c r="I19" s="3">
        <v>2.98623449511759E8</v>
      </c>
      <c r="J19" s="3">
        <v>3.51721765879189E8</v>
      </c>
      <c r="K19" s="1">
        <v>0.578632050439456</v>
      </c>
      <c r="L19" s="1">
        <v>0.0</v>
      </c>
      <c r="M19" s="1">
        <v>0.0264227337367889</v>
      </c>
      <c r="N19" s="1">
        <v>0.0183345601324046</v>
      </c>
      <c r="O19" s="1">
        <v>0.0</v>
      </c>
      <c r="P19" s="3">
        <v>3.14861088042207E7</v>
      </c>
      <c r="Q19" s="1">
        <v>0.777777777777777</v>
      </c>
      <c r="R19" s="1">
        <v>0.0</v>
      </c>
      <c r="S19" s="3">
        <v>2.39872600688573E8</v>
      </c>
      <c r="T19" s="3">
        <v>2.82524101185809E8</v>
      </c>
      <c r="V19" s="4">
        <f t="shared" si="1"/>
        <v>-0.5555555556</v>
      </c>
      <c r="W19" s="4">
        <f t="shared" si="2"/>
        <v>-1</v>
      </c>
      <c r="X19" s="4">
        <f t="shared" si="3"/>
        <v>0.5555555556</v>
      </c>
      <c r="Y19" s="4">
        <f t="shared" si="4"/>
        <v>25</v>
      </c>
      <c r="Z19" s="4">
        <f t="shared" si="5"/>
        <v>-25</v>
      </c>
      <c r="AA19" s="4">
        <f t="shared" si="6"/>
        <v>36</v>
      </c>
      <c r="AB19" s="4">
        <f t="shared" si="7"/>
        <v>44</v>
      </c>
      <c r="AC19" s="4">
        <f t="shared" si="8"/>
        <v>48</v>
      </c>
      <c r="AD19" s="4">
        <f t="shared" si="9"/>
        <v>8</v>
      </c>
      <c r="AE19" s="4">
        <f t="shared" si="10"/>
        <v>6</v>
      </c>
      <c r="AF19" s="4">
        <f t="shared" si="11"/>
        <v>55</v>
      </c>
    </row>
    <row r="20">
      <c r="A20" s="1">
        <v>0.0</v>
      </c>
      <c r="B20" s="1">
        <v>0.464757579937026</v>
      </c>
      <c r="C20" s="1">
        <v>0.873596338101186</v>
      </c>
      <c r="D20" s="1">
        <v>0.794176916267328</v>
      </c>
      <c r="E20" s="1">
        <v>3.38129168773011</v>
      </c>
      <c r="F20" s="1">
        <v>6984166.54359684</v>
      </c>
      <c r="G20" s="1">
        <v>0.0</v>
      </c>
      <c r="H20" s="1">
        <v>0.0</v>
      </c>
      <c r="I20" s="3">
        <v>2.70689354971836E8</v>
      </c>
      <c r="J20" s="3">
        <v>3.7496352016667E8</v>
      </c>
      <c r="K20" s="3">
        <v>6.10217531539987E-4</v>
      </c>
      <c r="L20" s="1">
        <v>0.0</v>
      </c>
      <c r="M20" s="1">
        <v>0.0</v>
      </c>
      <c r="N20" s="1">
        <v>0.0</v>
      </c>
      <c r="O20" s="1">
        <v>0.0</v>
      </c>
      <c r="P20" s="3">
        <v>2.02910811633639E7</v>
      </c>
      <c r="Q20" s="1">
        <v>1.0</v>
      </c>
      <c r="R20" s="1">
        <v>0.0</v>
      </c>
      <c r="S20" s="3">
        <v>2.67593174988356E8</v>
      </c>
      <c r="T20" s="3">
        <v>3.70674963338548E8</v>
      </c>
      <c r="V20" s="4">
        <f t="shared" si="1"/>
        <v>-1</v>
      </c>
      <c r="W20" s="4">
        <f t="shared" si="2"/>
        <v>-1</v>
      </c>
      <c r="X20" s="4">
        <f t="shared" si="3"/>
        <v>1</v>
      </c>
      <c r="Y20" s="4">
        <f t="shared" si="4"/>
        <v>29</v>
      </c>
      <c r="Z20" s="4">
        <f t="shared" si="5"/>
        <v>-29</v>
      </c>
      <c r="AA20" s="4">
        <f t="shared" si="6"/>
        <v>3.5</v>
      </c>
      <c r="AB20" s="4">
        <f t="shared" si="7"/>
        <v>7</v>
      </c>
      <c r="AC20" s="4">
        <f t="shared" si="8"/>
        <v>54</v>
      </c>
      <c r="AD20" s="4">
        <f t="shared" si="9"/>
        <v>8</v>
      </c>
      <c r="AE20" s="4">
        <f t="shared" si="10"/>
        <v>2</v>
      </c>
      <c r="AF20" s="4">
        <f t="shared" si="11"/>
        <v>59</v>
      </c>
    </row>
    <row r="21">
      <c r="A21" s="1">
        <v>0.518111334018092</v>
      </c>
      <c r="B21" s="1">
        <v>0.141256240943501</v>
      </c>
      <c r="C21" s="1">
        <v>0.189091304253683</v>
      </c>
      <c r="D21" s="1">
        <v>0.285837311450315</v>
      </c>
      <c r="E21" s="1">
        <v>0.405647478307774</v>
      </c>
      <c r="F21" s="3">
        <v>1.54587854246652E7</v>
      </c>
      <c r="G21" s="1">
        <v>0.4</v>
      </c>
      <c r="H21" s="1">
        <v>0.0</v>
      </c>
      <c r="I21" s="3">
        <v>7.76732662732934E8</v>
      </c>
      <c r="J21" s="3">
        <v>8.7230816885759E8</v>
      </c>
      <c r="K21" s="1">
        <v>0.706481125397543</v>
      </c>
      <c r="L21" s="1">
        <v>0.0257292516128702</v>
      </c>
      <c r="M21" s="1">
        <v>0.173271204123081</v>
      </c>
      <c r="N21" s="1">
        <v>0.162072267050155</v>
      </c>
      <c r="O21" s="1">
        <v>0.102917006451481</v>
      </c>
      <c r="P21" s="3">
        <v>2.13753089671739E7</v>
      </c>
      <c r="Q21" s="1">
        <v>0.6</v>
      </c>
      <c r="R21" s="1">
        <v>0.0</v>
      </c>
      <c r="S21" s="3">
        <v>8.15388059796809E8</v>
      </c>
      <c r="T21" s="3">
        <v>9.15720203864302E8</v>
      </c>
      <c r="V21" s="4">
        <f t="shared" si="1"/>
        <v>-0.2</v>
      </c>
      <c r="W21" s="4">
        <f t="shared" si="2"/>
        <v>-1</v>
      </c>
      <c r="X21" s="4">
        <f t="shared" si="3"/>
        <v>0.2</v>
      </c>
      <c r="Y21" s="4">
        <f t="shared" si="4"/>
        <v>7.5</v>
      </c>
      <c r="Z21" s="4">
        <f t="shared" si="5"/>
        <v>-7.5</v>
      </c>
      <c r="AA21" s="4">
        <f t="shared" si="6"/>
        <v>38</v>
      </c>
      <c r="AB21" s="4">
        <f t="shared" si="7"/>
        <v>54</v>
      </c>
      <c r="AC21" s="4">
        <f t="shared" si="8"/>
        <v>39</v>
      </c>
      <c r="AD21" s="4">
        <f t="shared" si="9"/>
        <v>23</v>
      </c>
      <c r="AE21" s="4">
        <f t="shared" si="10"/>
        <v>23.5</v>
      </c>
      <c r="AF21" s="4">
        <f t="shared" si="11"/>
        <v>37.5</v>
      </c>
    </row>
    <row r="22">
      <c r="A22" s="1">
        <v>0.197073375798478</v>
      </c>
      <c r="B22" s="1">
        <v>0.176940418486578</v>
      </c>
      <c r="C22" s="1">
        <v>0.174341848709549</v>
      </c>
      <c r="D22" s="1">
        <v>0.651328114845513</v>
      </c>
      <c r="E22" s="1">
        <v>0.704972969711963</v>
      </c>
      <c r="F22" s="3">
        <v>3.08635854516195E7</v>
      </c>
      <c r="G22" s="1">
        <v>0.75</v>
      </c>
      <c r="H22" s="1">
        <v>0.0</v>
      </c>
      <c r="I22" s="3">
        <v>4.77100531517324E8</v>
      </c>
      <c r="J22" s="3">
        <v>6.27334480427455E8</v>
      </c>
      <c r="K22" s="1">
        <v>0.0935304470924522</v>
      </c>
      <c r="L22" s="1">
        <v>0.158652991210381</v>
      </c>
      <c r="M22" s="1">
        <v>0.217088396614061</v>
      </c>
      <c r="N22" s="1">
        <v>0.421756452046234</v>
      </c>
      <c r="O22" s="1">
        <v>0.611292675443693</v>
      </c>
      <c r="P22" s="3">
        <v>4.56762176982051E7</v>
      </c>
      <c r="Q22" s="1">
        <v>0.25</v>
      </c>
      <c r="R22" s="1">
        <v>0.0</v>
      </c>
      <c r="S22" s="3">
        <v>4.57447728665579E8</v>
      </c>
      <c r="T22" s="3">
        <v>6.01493032732157E8</v>
      </c>
      <c r="V22" s="4">
        <f t="shared" si="1"/>
        <v>0.5</v>
      </c>
      <c r="W22" s="4">
        <f t="shared" si="2"/>
        <v>1</v>
      </c>
      <c r="X22" s="4">
        <f t="shared" si="3"/>
        <v>0.5</v>
      </c>
      <c r="Y22" s="4">
        <f t="shared" si="4"/>
        <v>23</v>
      </c>
      <c r="Z22" s="4">
        <f t="shared" si="5"/>
        <v>23</v>
      </c>
      <c r="AA22" s="4">
        <f t="shared" si="6"/>
        <v>16</v>
      </c>
      <c r="AB22" s="4">
        <f t="shared" si="7"/>
        <v>10</v>
      </c>
      <c r="AC22" s="4">
        <f t="shared" si="8"/>
        <v>44</v>
      </c>
      <c r="AD22" s="4">
        <f t="shared" si="9"/>
        <v>42</v>
      </c>
      <c r="AE22" s="4">
        <f t="shared" si="10"/>
        <v>53</v>
      </c>
      <c r="AF22" s="4">
        <f t="shared" si="11"/>
        <v>8</v>
      </c>
    </row>
    <row r="23">
      <c r="A23" s="1">
        <v>0.0</v>
      </c>
      <c r="B23" s="1">
        <v>0.208214455320642</v>
      </c>
      <c r="C23" s="1">
        <v>0.319979669110566</v>
      </c>
      <c r="D23" s="1">
        <v>0.513643969696798</v>
      </c>
      <c r="E23" s="1">
        <v>0.416428910641284</v>
      </c>
      <c r="F23" s="1">
        <v>0.0</v>
      </c>
      <c r="G23" s="1">
        <v>0.333333333333333</v>
      </c>
      <c r="H23" s="1">
        <v>0.0</v>
      </c>
      <c r="I23" s="3">
        <v>3.60048412059896E8</v>
      </c>
      <c r="J23" s="3">
        <v>4.86146871723505E8</v>
      </c>
      <c r="K23" s="1">
        <v>0.112712176733927</v>
      </c>
      <c r="L23" s="1">
        <v>1.36262294037181</v>
      </c>
      <c r="M23" s="1">
        <v>0.375209533151552</v>
      </c>
      <c r="N23" s="1">
        <v>0.847783828708254</v>
      </c>
      <c r="O23" s="1">
        <v>6.48261824665912</v>
      </c>
      <c r="P23" s="1">
        <v>7230178.8328233</v>
      </c>
      <c r="Q23" s="1">
        <v>0.666666666666666</v>
      </c>
      <c r="R23" s="1">
        <v>0.0</v>
      </c>
      <c r="S23" s="3">
        <v>3.95669224890092E8</v>
      </c>
      <c r="T23" s="3">
        <v>5.34243362963997E8</v>
      </c>
      <c r="V23" s="4">
        <f t="shared" si="1"/>
        <v>-0.3333333333</v>
      </c>
      <c r="W23" s="4">
        <f t="shared" si="2"/>
        <v>-1</v>
      </c>
      <c r="X23" s="4">
        <f t="shared" si="3"/>
        <v>0.3333333333</v>
      </c>
      <c r="Y23" s="4">
        <f t="shared" si="4"/>
        <v>13.5</v>
      </c>
      <c r="Z23" s="4">
        <f t="shared" si="5"/>
        <v>-13.5</v>
      </c>
      <c r="AA23" s="4">
        <f t="shared" si="6"/>
        <v>3.5</v>
      </c>
      <c r="AB23" s="4">
        <f t="shared" si="7"/>
        <v>11</v>
      </c>
      <c r="AC23" s="4">
        <f t="shared" si="8"/>
        <v>49</v>
      </c>
      <c r="AD23" s="4">
        <f t="shared" si="9"/>
        <v>60</v>
      </c>
      <c r="AE23" s="4">
        <f t="shared" si="10"/>
        <v>17.5</v>
      </c>
      <c r="AF23" s="4">
        <f t="shared" si="11"/>
        <v>43.5</v>
      </c>
    </row>
    <row r="24">
      <c r="A24" s="1">
        <v>0.398419301473459</v>
      </c>
      <c r="B24" s="1">
        <v>0.107131431608565</v>
      </c>
      <c r="C24" s="1">
        <v>0.19175239748238</v>
      </c>
      <c r="D24" s="1">
        <v>0.487747690884348</v>
      </c>
      <c r="E24" s="1">
        <v>0.48526060744967</v>
      </c>
      <c r="F24" s="3">
        <v>1.36339713722666E7</v>
      </c>
      <c r="G24" s="1">
        <v>0.5</v>
      </c>
      <c r="H24" s="1">
        <v>0.0</v>
      </c>
      <c r="I24" s="3">
        <v>2.93294087594041E8</v>
      </c>
      <c r="J24" s="3">
        <v>3.24210678438707E8</v>
      </c>
      <c r="K24" s="1">
        <v>0.817720030142333</v>
      </c>
      <c r="L24" s="1">
        <v>0.0</v>
      </c>
      <c r="M24" s="1">
        <v>0.267594968022078</v>
      </c>
      <c r="N24" s="1">
        <v>0.157795858494998</v>
      </c>
      <c r="O24" s="1">
        <v>0.0</v>
      </c>
      <c r="P24" s="1">
        <v>0.0</v>
      </c>
      <c r="Q24" s="1">
        <v>0.5</v>
      </c>
      <c r="R24" s="1">
        <v>0.0</v>
      </c>
      <c r="S24" s="3">
        <v>3.03015438173339E8</v>
      </c>
      <c r="T24" s="3">
        <v>3.34956838532465E8</v>
      </c>
      <c r="V24" s="4">
        <f t="shared" si="1"/>
        <v>0</v>
      </c>
      <c r="W24" s="4">
        <f t="shared" si="2"/>
        <v>-1</v>
      </c>
      <c r="X24" s="4">
        <f t="shared" si="3"/>
        <v>0</v>
      </c>
      <c r="Y24" s="4">
        <f t="shared" si="4"/>
        <v>2</v>
      </c>
      <c r="Z24" s="4">
        <f t="shared" si="5"/>
        <v>-2</v>
      </c>
      <c r="AA24" s="4">
        <f t="shared" si="6"/>
        <v>32</v>
      </c>
      <c r="AB24" s="4">
        <f t="shared" si="7"/>
        <v>60</v>
      </c>
      <c r="AC24" s="4">
        <f t="shared" si="8"/>
        <v>36</v>
      </c>
      <c r="AD24" s="4">
        <f t="shared" si="9"/>
        <v>8</v>
      </c>
      <c r="AE24" s="4">
        <f t="shared" si="10"/>
        <v>30.5</v>
      </c>
      <c r="AF24" s="4">
        <f t="shared" si="11"/>
        <v>30.5</v>
      </c>
    </row>
    <row r="25">
      <c r="A25" s="1">
        <v>0.712299505348779</v>
      </c>
      <c r="B25" s="1">
        <v>0.00712924589416845</v>
      </c>
      <c r="C25" s="1">
        <v>0.150891340011202</v>
      </c>
      <c r="D25" s="1">
        <v>0.107224092511061</v>
      </c>
      <c r="E25" s="1">
        <v>0.0356462294708422</v>
      </c>
      <c r="F25" s="3">
        <v>2.06447574941733E7</v>
      </c>
      <c r="G25" s="1">
        <v>0.571428571428571</v>
      </c>
      <c r="H25" s="1">
        <v>0.0</v>
      </c>
      <c r="I25" s="3">
        <v>4.06383810833136E8</v>
      </c>
      <c r="J25" s="3">
        <v>4.55728187226577E8</v>
      </c>
      <c r="K25" s="1">
        <v>0.588496287437007</v>
      </c>
      <c r="L25" s="1">
        <v>0.0505477634571621</v>
      </c>
      <c r="M25" s="1">
        <v>0.0600235117463491</v>
      </c>
      <c r="N25" s="1">
        <v>0.148672036973446</v>
      </c>
      <c r="O25" s="1">
        <v>0.306697650744445</v>
      </c>
      <c r="P25" s="3">
        <v>3.02387254177761E7</v>
      </c>
      <c r="Q25" s="1">
        <v>0.428571428571428</v>
      </c>
      <c r="R25" s="1">
        <v>0.0</v>
      </c>
      <c r="S25" s="3">
        <v>3.8894749318508E8</v>
      </c>
      <c r="T25" s="3">
        <v>4.36174664506638E8</v>
      </c>
      <c r="V25" s="4">
        <f t="shared" si="1"/>
        <v>0.1428571429</v>
      </c>
      <c r="W25" s="4">
        <f t="shared" si="2"/>
        <v>1</v>
      </c>
      <c r="X25" s="4">
        <f t="shared" si="3"/>
        <v>0.1428571429</v>
      </c>
      <c r="Y25" s="4">
        <f t="shared" si="4"/>
        <v>5.5</v>
      </c>
      <c r="Z25" s="4">
        <f t="shared" si="5"/>
        <v>5.5</v>
      </c>
      <c r="AA25" s="4">
        <f t="shared" si="6"/>
        <v>55</v>
      </c>
      <c r="AB25" s="4">
        <f t="shared" si="7"/>
        <v>46</v>
      </c>
      <c r="AC25" s="4">
        <f t="shared" si="8"/>
        <v>17</v>
      </c>
      <c r="AD25" s="4">
        <f t="shared" si="9"/>
        <v>30</v>
      </c>
      <c r="AE25" s="4">
        <f t="shared" si="10"/>
        <v>35.5</v>
      </c>
      <c r="AF25" s="4">
        <f t="shared" si="11"/>
        <v>25.5</v>
      </c>
    </row>
    <row r="26">
      <c r="A26" s="1">
        <v>0.285039715923244</v>
      </c>
      <c r="B26" s="1">
        <v>0.474063051433289</v>
      </c>
      <c r="C26" s="1">
        <v>0.21532480225919</v>
      </c>
      <c r="D26" s="1">
        <v>0.589967446765798</v>
      </c>
      <c r="E26" s="1">
        <v>2.96320303886275</v>
      </c>
      <c r="F26" s="3">
        <v>1.61398245158876E7</v>
      </c>
      <c r="G26" s="1">
        <v>0.285714285714285</v>
      </c>
      <c r="H26" s="1">
        <v>0.0</v>
      </c>
      <c r="I26" s="3">
        <v>5.79235743799634E8</v>
      </c>
      <c r="J26" s="3">
        <v>7.32777309365171E8</v>
      </c>
      <c r="K26" s="1">
        <v>0.306761231343264</v>
      </c>
      <c r="L26" s="1">
        <v>0.0</v>
      </c>
      <c r="M26" s="1">
        <v>0.0601007607914216</v>
      </c>
      <c r="N26" s="1">
        <v>0.151001959848503</v>
      </c>
      <c r="O26" s="1">
        <v>0.0</v>
      </c>
      <c r="P26" s="3">
        <v>8.9370497979141E7</v>
      </c>
      <c r="Q26" s="1">
        <v>0.714285714285714</v>
      </c>
      <c r="R26" s="1">
        <v>0.0</v>
      </c>
      <c r="S26" s="3">
        <v>4.89626076108165E8</v>
      </c>
      <c r="T26" s="3">
        <v>6.19413903272063E8</v>
      </c>
      <c r="V26" s="4">
        <f t="shared" si="1"/>
        <v>-0.4285714286</v>
      </c>
      <c r="W26" s="4">
        <f t="shared" si="2"/>
        <v>-1</v>
      </c>
      <c r="X26" s="4">
        <f t="shared" si="3"/>
        <v>0.4285714286</v>
      </c>
      <c r="Y26" s="4">
        <f t="shared" si="4"/>
        <v>19.5</v>
      </c>
      <c r="Z26" s="4">
        <f t="shared" si="5"/>
        <v>-19.5</v>
      </c>
      <c r="AA26" s="4">
        <f t="shared" si="6"/>
        <v>20</v>
      </c>
      <c r="AB26" s="4">
        <f t="shared" si="7"/>
        <v>21</v>
      </c>
      <c r="AC26" s="4">
        <f t="shared" si="8"/>
        <v>55</v>
      </c>
      <c r="AD26" s="4">
        <f t="shared" si="9"/>
        <v>8</v>
      </c>
      <c r="AE26" s="4">
        <f t="shared" si="10"/>
        <v>11.5</v>
      </c>
      <c r="AF26" s="4">
        <f t="shared" si="11"/>
        <v>49.5</v>
      </c>
    </row>
    <row r="27">
      <c r="A27" s="1">
        <v>0.610565154076542</v>
      </c>
      <c r="B27" s="1">
        <v>0.0</v>
      </c>
      <c r="C27" s="1">
        <v>0.0</v>
      </c>
      <c r="D27" s="1">
        <v>0.0</v>
      </c>
      <c r="E27" s="1">
        <v>0.0</v>
      </c>
      <c r="F27" s="3">
        <v>2.93151993865032E7</v>
      </c>
      <c r="G27" s="1">
        <v>1.0</v>
      </c>
      <c r="H27" s="1">
        <v>0.0</v>
      </c>
      <c r="I27" s="3">
        <v>4.00192269064433E8</v>
      </c>
      <c r="J27" s="3">
        <v>4.69408224007152E8</v>
      </c>
      <c r="K27" s="1">
        <v>0.347054427809801</v>
      </c>
      <c r="L27" s="1">
        <v>0.189597404322248</v>
      </c>
      <c r="M27" s="1">
        <v>0.224718974653167</v>
      </c>
      <c r="N27" s="1">
        <v>0.276093707305793</v>
      </c>
      <c r="O27" s="1">
        <v>0.660496598534875</v>
      </c>
      <c r="P27" s="3">
        <v>4.72573919977969E7</v>
      </c>
      <c r="Q27" s="1">
        <v>0.0</v>
      </c>
      <c r="R27" s="1">
        <v>0.0</v>
      </c>
      <c r="S27" s="3">
        <v>4.39886966359893E8</v>
      </c>
      <c r="T27" s="3">
        <v>5.15968424532088E8</v>
      </c>
      <c r="V27" s="4">
        <f t="shared" si="1"/>
        <v>1</v>
      </c>
      <c r="W27" s="4">
        <f t="shared" si="2"/>
        <v>1</v>
      </c>
      <c r="X27" s="4">
        <f t="shared" si="3"/>
        <v>1</v>
      </c>
      <c r="Y27" s="4">
        <f t="shared" si="4"/>
        <v>29</v>
      </c>
      <c r="Z27" s="4">
        <f t="shared" si="5"/>
        <v>29</v>
      </c>
      <c r="AA27" s="4">
        <f t="shared" si="6"/>
        <v>48</v>
      </c>
      <c r="AB27" s="4">
        <f t="shared" si="7"/>
        <v>26</v>
      </c>
      <c r="AC27" s="4">
        <f t="shared" si="8"/>
        <v>8</v>
      </c>
      <c r="AD27" s="4">
        <f t="shared" si="9"/>
        <v>46</v>
      </c>
      <c r="AE27" s="4">
        <f t="shared" si="10"/>
        <v>59</v>
      </c>
      <c r="AF27" s="4">
        <f t="shared" si="11"/>
        <v>2</v>
      </c>
    </row>
    <row r="28">
      <c r="A28" s="1">
        <v>0.783130064573363</v>
      </c>
      <c r="B28" s="1">
        <v>0.0051624616677717</v>
      </c>
      <c r="C28" s="1">
        <v>0.0160281388386278</v>
      </c>
      <c r="D28" s="1">
        <v>0.0353958347184444</v>
      </c>
      <c r="E28" s="1">
        <v>0.0358246801925074</v>
      </c>
      <c r="F28" s="3">
        <v>1.71163838591707E7</v>
      </c>
      <c r="G28" s="1">
        <v>0.666666666666666</v>
      </c>
      <c r="H28" s="1">
        <v>0.0</v>
      </c>
      <c r="I28" s="3">
        <v>3.30313039410922E8</v>
      </c>
      <c r="J28" s="3">
        <v>3.62138729551665E8</v>
      </c>
      <c r="K28" s="1">
        <v>0.681948444276238</v>
      </c>
      <c r="L28" s="1">
        <v>0.0446735247635786</v>
      </c>
      <c r="M28" s="1">
        <v>0.0829105635482691</v>
      </c>
      <c r="N28" s="1">
        <v>0.158854060803001</v>
      </c>
      <c r="O28" s="1">
        <v>0.320961553956646</v>
      </c>
      <c r="P28" s="1">
        <v>9328234.16296213</v>
      </c>
      <c r="Q28" s="1">
        <v>0.333333333333333</v>
      </c>
      <c r="R28" s="1">
        <v>0.0</v>
      </c>
      <c r="S28" s="3">
        <v>3.3103838257256E8</v>
      </c>
      <c r="T28" s="3">
        <v>3.62933943560018E8</v>
      </c>
      <c r="V28" s="4">
        <f t="shared" si="1"/>
        <v>0.3333333333</v>
      </c>
      <c r="W28" s="4">
        <f t="shared" si="2"/>
        <v>1</v>
      </c>
      <c r="X28" s="4">
        <f t="shared" si="3"/>
        <v>0.3333333333</v>
      </c>
      <c r="Y28" s="4">
        <f t="shared" si="4"/>
        <v>13.5</v>
      </c>
      <c r="Z28" s="4">
        <f t="shared" si="5"/>
        <v>13.5</v>
      </c>
      <c r="AA28" s="4">
        <f t="shared" si="6"/>
        <v>58</v>
      </c>
      <c r="AB28" s="4">
        <f t="shared" si="7"/>
        <v>53</v>
      </c>
      <c r="AC28" s="4">
        <f t="shared" si="8"/>
        <v>16</v>
      </c>
      <c r="AD28" s="4">
        <f t="shared" si="9"/>
        <v>28</v>
      </c>
      <c r="AE28" s="4">
        <f t="shared" si="10"/>
        <v>43.5</v>
      </c>
      <c r="AF28" s="4">
        <f t="shared" si="11"/>
        <v>17.5</v>
      </c>
    </row>
    <row r="29">
      <c r="A29" s="1">
        <v>0.283195056907048</v>
      </c>
      <c r="B29" s="1">
        <v>0.633000575640824</v>
      </c>
      <c r="C29" s="1">
        <v>0.280331548316353</v>
      </c>
      <c r="D29" s="1">
        <v>0.360061565448475</v>
      </c>
      <c r="E29" s="1">
        <v>2.50635804374638</v>
      </c>
      <c r="F29" s="1">
        <v>6383252.98007647</v>
      </c>
      <c r="G29" s="1">
        <v>0.25</v>
      </c>
      <c r="H29" s="1">
        <v>0.0</v>
      </c>
      <c r="I29" s="3">
        <v>3.85618990011792E8</v>
      </c>
      <c r="J29" s="3">
        <v>4.82528858628637E8</v>
      </c>
      <c r="K29" s="1">
        <v>0.18925608481578</v>
      </c>
      <c r="L29" s="1">
        <v>0.126034898316184</v>
      </c>
      <c r="M29" s="1">
        <v>0.107059665591676</v>
      </c>
      <c r="N29" s="1">
        <v>0.366135489002837</v>
      </c>
      <c r="O29" s="1">
        <v>0.46231108346399</v>
      </c>
      <c r="P29" s="3">
        <v>3.07805378927935E7</v>
      </c>
      <c r="Q29" s="1">
        <v>0.75</v>
      </c>
      <c r="R29" s="1">
        <v>0.0</v>
      </c>
      <c r="S29" s="3">
        <v>3.70611032859927E8</v>
      </c>
      <c r="T29" s="3">
        <v>4.63749270840333E8</v>
      </c>
      <c r="V29" s="4">
        <f t="shared" si="1"/>
        <v>-0.5</v>
      </c>
      <c r="W29" s="4">
        <f t="shared" si="2"/>
        <v>-1</v>
      </c>
      <c r="X29" s="4">
        <f t="shared" si="3"/>
        <v>0.5</v>
      </c>
      <c r="Y29" s="4">
        <f t="shared" si="4"/>
        <v>23</v>
      </c>
      <c r="Z29" s="4">
        <f t="shared" si="5"/>
        <v>-23</v>
      </c>
      <c r="AA29" s="4">
        <f t="shared" si="6"/>
        <v>19</v>
      </c>
      <c r="AB29" s="4">
        <f t="shared" si="7"/>
        <v>14</v>
      </c>
      <c r="AC29" s="4">
        <f t="shared" si="8"/>
        <v>57</v>
      </c>
      <c r="AD29" s="4">
        <f t="shared" si="9"/>
        <v>38</v>
      </c>
      <c r="AE29" s="4">
        <f t="shared" si="10"/>
        <v>8</v>
      </c>
      <c r="AF29" s="4">
        <f t="shared" si="11"/>
        <v>53</v>
      </c>
    </row>
    <row r="30">
      <c r="A30" s="1">
        <v>0.30972183421786</v>
      </c>
      <c r="B30" s="1">
        <v>0.101100490486579</v>
      </c>
      <c r="C30" s="1">
        <v>0.160838144942804</v>
      </c>
      <c r="D30" s="1">
        <v>0.247581060661191</v>
      </c>
      <c r="E30" s="1">
        <v>0.340202899541516</v>
      </c>
      <c r="F30" s="1">
        <v>6107336.41047604</v>
      </c>
      <c r="G30" s="1">
        <v>0.4</v>
      </c>
      <c r="H30" s="1">
        <v>0.0</v>
      </c>
      <c r="I30" s="3">
        <v>7.20652105268096E7</v>
      </c>
      <c r="J30" s="3">
        <v>8.78916828856244E7</v>
      </c>
      <c r="K30" s="1">
        <v>0.44585343872807</v>
      </c>
      <c r="L30" s="1">
        <v>0.0</v>
      </c>
      <c r="M30" s="1">
        <v>0.106592791340642</v>
      </c>
      <c r="N30" s="1">
        <v>0.182430836151959</v>
      </c>
      <c r="O30" s="1">
        <v>0.0</v>
      </c>
      <c r="P30" s="1">
        <v>5328033.94940349</v>
      </c>
      <c r="Q30" s="1">
        <v>0.6</v>
      </c>
      <c r="R30" s="1">
        <v>0.0</v>
      </c>
      <c r="S30" s="3">
        <v>6.93608161948488E7</v>
      </c>
      <c r="T30" s="3">
        <v>8.45933662604724E7</v>
      </c>
      <c r="V30" s="4">
        <f t="shared" si="1"/>
        <v>-0.2</v>
      </c>
      <c r="W30" s="4">
        <f t="shared" si="2"/>
        <v>-1</v>
      </c>
      <c r="X30" s="4">
        <f t="shared" si="3"/>
        <v>0.2</v>
      </c>
      <c r="Y30" s="4">
        <f t="shared" si="4"/>
        <v>7.5</v>
      </c>
      <c r="Z30" s="4">
        <f t="shared" si="5"/>
        <v>-7.5</v>
      </c>
      <c r="AA30" s="4">
        <f t="shared" si="6"/>
        <v>22</v>
      </c>
      <c r="AB30" s="4">
        <f t="shared" si="7"/>
        <v>35</v>
      </c>
      <c r="AC30" s="4">
        <f t="shared" si="8"/>
        <v>35</v>
      </c>
      <c r="AD30" s="4">
        <f t="shared" si="9"/>
        <v>8</v>
      </c>
      <c r="AE30" s="4">
        <f t="shared" si="10"/>
        <v>23.5</v>
      </c>
      <c r="AF30" s="4">
        <f t="shared" si="11"/>
        <v>37.5</v>
      </c>
    </row>
    <row r="31">
      <c r="A31" s="1">
        <v>0.357195384052541</v>
      </c>
      <c r="B31" s="1">
        <v>0.036178492198128</v>
      </c>
      <c r="C31" s="1">
        <v>0.107429095806577</v>
      </c>
      <c r="D31" s="1">
        <v>0.25058676538679</v>
      </c>
      <c r="E31" s="1">
        <v>0.217070953188768</v>
      </c>
      <c r="F31" s="3">
        <v>1.55996539022863E7</v>
      </c>
      <c r="G31" s="1">
        <v>0.555555555555555</v>
      </c>
      <c r="H31" s="1">
        <v>0.0</v>
      </c>
      <c r="I31" s="3">
        <v>3.59164586412455E8</v>
      </c>
      <c r="J31" s="3">
        <v>4.38967749803465E8</v>
      </c>
      <c r="K31" s="1">
        <v>0.347702596203391</v>
      </c>
      <c r="L31" s="1">
        <v>0.0178587770610814</v>
      </c>
      <c r="M31" s="1">
        <v>0.115218071663254</v>
      </c>
      <c r="N31" s="1">
        <v>0.117975972970172</v>
      </c>
      <c r="O31" s="1">
        <v>0.0929550080885608</v>
      </c>
      <c r="P31" s="3">
        <v>1.78751260428831E7</v>
      </c>
      <c r="Q31" s="1">
        <v>0.444444444444444</v>
      </c>
      <c r="R31" s="1">
        <v>0.0</v>
      </c>
      <c r="S31" s="3">
        <v>3.40186600386865E8</v>
      </c>
      <c r="T31" s="3">
        <v>4.15773035903269E8</v>
      </c>
      <c r="V31" s="4">
        <f t="shared" si="1"/>
        <v>0.1111111111</v>
      </c>
      <c r="W31" s="4">
        <f t="shared" si="2"/>
        <v>1</v>
      </c>
      <c r="X31" s="4">
        <f t="shared" si="3"/>
        <v>0.1111111111</v>
      </c>
      <c r="Y31" s="4">
        <f t="shared" si="4"/>
        <v>4</v>
      </c>
      <c r="Z31" s="4">
        <f t="shared" si="5"/>
        <v>4</v>
      </c>
      <c r="AA31" s="4">
        <f t="shared" si="6"/>
        <v>28</v>
      </c>
      <c r="AB31" s="4">
        <f t="shared" si="7"/>
        <v>27</v>
      </c>
      <c r="AC31" s="4">
        <f t="shared" si="8"/>
        <v>25</v>
      </c>
      <c r="AD31" s="4">
        <f t="shared" si="9"/>
        <v>19</v>
      </c>
      <c r="AE31" s="4">
        <f t="shared" si="10"/>
        <v>34</v>
      </c>
      <c r="AF31" s="4">
        <f t="shared" si="11"/>
        <v>27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164</v>
      </c>
      <c r="AA34" s="4">
        <f>sum(AA2:AA31)</f>
        <v>897.5</v>
      </c>
      <c r="AB34" s="4">
        <f>SUM(AB2:AB31)</f>
        <v>932.5</v>
      </c>
      <c r="AC34" s="4">
        <f>sum(AC2:AC31)</f>
        <v>1056</v>
      </c>
      <c r="AD34" s="4">
        <f>SUM(AD2:AD31)</f>
        <v>774</v>
      </c>
      <c r="AE34" s="4">
        <f>sum(AE2:AE31)</f>
        <v>787.5</v>
      </c>
      <c r="AF34" s="4">
        <f>SUM(AF2:AF31)</f>
        <v>1042.5</v>
      </c>
    </row>
    <row r="35">
      <c r="V35" s="2"/>
      <c r="W35" s="2"/>
      <c r="X35" s="2"/>
      <c r="Y35" s="2"/>
      <c r="Z35" s="4">
        <f>sum(Z2:Z31)</f>
        <v>-137</v>
      </c>
      <c r="AA35" s="2" t="s">
        <v>31</v>
      </c>
      <c r="AB35" s="4">
        <f>(AA34/Z36-(Z36+1)/2)/Z36</f>
        <v>0.4805555556</v>
      </c>
      <c r="AC35" s="2" t="s">
        <v>32</v>
      </c>
      <c r="AD35" s="4">
        <f>(AC34/Z36-(Z36+1)/2)/Z36</f>
        <v>0.6566666667</v>
      </c>
      <c r="AE35" s="2" t="s">
        <v>33</v>
      </c>
      <c r="AF35" s="4">
        <f>(AE34/Z36-(Z36+1)/2)/Z36</f>
        <v>0.3583333333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0.5194444444</v>
      </c>
      <c r="AC36" s="2" t="s">
        <v>35</v>
      </c>
      <c r="AD36" s="6">
        <f>(AD34/Z36-(Z36+1)/2)/Z36</f>
        <v>0.3433333333</v>
      </c>
      <c r="AE36" s="2" t="s">
        <v>36</v>
      </c>
      <c r="AF36" s="6">
        <f>(AF34/Z36-(Z36+1)/2)/Z36</f>
        <v>0.6416666667</v>
      </c>
    </row>
  </sheetData>
  <drawing r:id="rId1"/>
</worksheet>
</file>