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tform_RQ2_9Devs_Analysis_7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<sst xmlns="http://schemas.openxmlformats.org/spreadsheetml/2006/main" count="37" uniqueCount="37">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</sst>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1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0.0320344672235997</v>
      </c>
      <c r="B2" s="1">
        <v>2.85967831664495</v>
      </c>
      <c r="C2" s="1">
        <v>0.479123211719687</v>
      </c>
      <c r="D2" s="1">
        <v>0.961960751918736</v>
      </c>
      <c r="E2" s="1">
        <v>14.9821306505122</v>
      </c>
      <c r="F2" s="1">
        <v>821866.671651288</v>
      </c>
      <c r="G2" s="1">
        <v>0.5</v>
      </c>
      <c r="H2" s="1">
        <v>0.0</v>
      </c>
      <c r="I2" s="1">
        <v>5814641.08807175</v>
      </c>
      <c r="J2" s="1">
        <v>7922989.4547342</v>
      </c>
      <c r="K2" s="1">
        <v>0.0274562040006734</v>
      </c>
      <c r="L2" s="1">
        <v>0.0</v>
      </c>
      <c r="M2" s="1">
        <v>0.359453106520466</v>
      </c>
      <c r="N2" s="1">
        <v>0.789152083712094</v>
      </c>
      <c r="O2" s="1">
        <v>0.0</v>
      </c>
      <c r="P2" s="1">
        <v>0.0</v>
      </c>
      <c r="Q2" s="1">
        <v>0.5</v>
      </c>
      <c r="R2" s="1">
        <v>0.0</v>
      </c>
      <c r="S2" s="1">
        <v>5925295.66213143</v>
      </c>
      <c r="T2" s="1">
        <v>8073771.57292103</v>
      </c>
      <c r="V2" s="3">
        <f t="shared" ref="V2:V31" si="1">G2-Q2</f>
        <v>0</v>
      </c>
      <c r="W2" s="3">
        <f t="shared" ref="W2:W31" si="2">if(V2&gt;0,1,-1)</f>
        <v>-1</v>
      </c>
      <c r="X2" s="3">
        <f t="shared" ref="X2:X31" si="3">ABS(V2)</f>
        <v>0</v>
      </c>
      <c r="Y2" s="3">
        <f t="shared" ref="Y2:Y31" si="4">RANK.AVG(X2,$X$2:$X$31,1)</f>
        <v>2</v>
      </c>
      <c r="Z2" s="3">
        <f t="shared" ref="Z2:Z31" si="5">Y2*W2</f>
        <v>-2</v>
      </c>
      <c r="AA2" s="3">
        <f t="shared" ref="AA2:AA31" si="6">RANK.AVG(A2,{$A$2:$A$31,$K$2:$K$31},1)</f>
        <v>8</v>
      </c>
      <c r="AB2" s="3">
        <f t="shared" ref="AB2:AB31" si="7">RANK.AVG(K2,{$A$2:$A$31,$K$2:$K$31},1)</f>
        <v>7</v>
      </c>
      <c r="AC2" s="3">
        <f t="shared" ref="AC2:AC31" si="8">RANK.AVG(B2,{$B$2:$B$31,$L$2:$L$31},1)</f>
        <v>60</v>
      </c>
      <c r="AD2" s="3">
        <f t="shared" ref="AD2:AD31" si="9">RANK.AVG(L2,{$B$2:$B$31,$L$2:$L$31},1)</f>
        <v>7.5</v>
      </c>
      <c r="AE2" s="3">
        <f t="shared" ref="AE2:AE31" si="10">RANK.AVG(G2,{$G$2:$G$31,$Q$2:$Q$31},1)</f>
        <v>30.5</v>
      </c>
      <c r="AF2" s="3">
        <f t="shared" ref="AF2:AF31" si="11">RANK.AVG(Q2,{$G$2:$G$31,$Q$2:$Q$31},1)</f>
        <v>30.5</v>
      </c>
    </row>
    <row r="3">
      <c r="A3" s="1">
        <v>0.617121265927009</v>
      </c>
      <c r="B3" s="1">
        <v>0.0210345145441638</v>
      </c>
      <c r="C3" s="1">
        <v>0.0633133095594062</v>
      </c>
      <c r="D3" s="1">
        <v>0.159935418983298</v>
      </c>
      <c r="E3" s="1">
        <v>0.182123667522531</v>
      </c>
      <c r="F3" s="1">
        <v>6487145.42699843</v>
      </c>
      <c r="G3" s="1">
        <v>0.777777777777777</v>
      </c>
      <c r="H3" s="1">
        <v>0.0</v>
      </c>
      <c r="I3" s="4">
        <v>8.63375211931393E7</v>
      </c>
      <c r="J3" s="4">
        <v>1.0052170452423E8</v>
      </c>
      <c r="K3" s="1">
        <v>0.577504415572999</v>
      </c>
      <c r="L3" s="1">
        <v>0.0200956096601895</v>
      </c>
      <c r="M3" s="1">
        <v>0.0615406782193554</v>
      </c>
      <c r="N3" s="1">
        <v>0.143277637559738</v>
      </c>
      <c r="O3" s="1">
        <v>0.123467187168549</v>
      </c>
      <c r="P3" s="4">
        <v>1.43921991937245E7</v>
      </c>
      <c r="Q3" s="1">
        <v>0.222222222222222</v>
      </c>
      <c r="R3" s="1">
        <v>0.0</v>
      </c>
      <c r="S3" s="4">
        <v>7.76576718342105E7</v>
      </c>
      <c r="T3" s="4">
        <v>9.04157228946389E7</v>
      </c>
      <c r="V3" s="3">
        <f t="shared" si="1"/>
        <v>0.5555555556</v>
      </c>
      <c r="W3" s="3">
        <f t="shared" si="2"/>
        <v>1</v>
      </c>
      <c r="X3" s="3">
        <f t="shared" si="3"/>
        <v>0.5555555556</v>
      </c>
      <c r="Y3" s="3">
        <f t="shared" si="4"/>
        <v>22</v>
      </c>
      <c r="Z3" s="3">
        <f t="shared" si="5"/>
        <v>22</v>
      </c>
      <c r="AA3" s="3">
        <f t="shared" si="6"/>
        <v>41</v>
      </c>
      <c r="AB3" s="3">
        <f t="shared" si="7"/>
        <v>37</v>
      </c>
      <c r="AC3" s="3">
        <f t="shared" si="8"/>
        <v>19</v>
      </c>
      <c r="AD3" s="3">
        <f t="shared" si="9"/>
        <v>18</v>
      </c>
      <c r="AE3" s="3">
        <f t="shared" si="10"/>
        <v>52</v>
      </c>
      <c r="AF3" s="3">
        <f t="shared" si="11"/>
        <v>9</v>
      </c>
    </row>
    <row r="4">
      <c r="A4" s="1">
        <v>0.260991478742716</v>
      </c>
      <c r="B4" s="1">
        <v>0.80639058950715</v>
      </c>
      <c r="C4" s="1">
        <v>0.374261085777916</v>
      </c>
      <c r="D4" s="1">
        <v>0.580760885426649</v>
      </c>
      <c r="E4" s="1">
        <v>2.61112366574438</v>
      </c>
      <c r="F4" s="1">
        <v>8280628.78801905</v>
      </c>
      <c r="G4" s="1">
        <v>0.4</v>
      </c>
      <c r="H4" s="1">
        <v>0.0</v>
      </c>
      <c r="I4" s="4">
        <v>1.07250922968673E8</v>
      </c>
      <c r="J4" s="4">
        <v>1.31129298828163E8</v>
      </c>
      <c r="K4" s="1">
        <v>0.318544683728165</v>
      </c>
      <c r="L4" s="1">
        <v>0.396710511595994</v>
      </c>
      <c r="M4" s="1">
        <v>0.191371636368611</v>
      </c>
      <c r="N4" s="1">
        <v>0.51085954851921</v>
      </c>
      <c r="O4" s="1">
        <v>2.57571134729473</v>
      </c>
      <c r="P4" s="4">
        <v>3.07999885651359E7</v>
      </c>
      <c r="Q4" s="1">
        <v>0.6</v>
      </c>
      <c r="R4" s="1">
        <v>0.0</v>
      </c>
      <c r="S4" s="4">
        <v>9.90008867827181E7</v>
      </c>
      <c r="T4" s="4">
        <v>1.21042342714728E8</v>
      </c>
      <c r="V4" s="3">
        <f t="shared" si="1"/>
        <v>-0.2</v>
      </c>
      <c r="W4" s="3">
        <f t="shared" si="2"/>
        <v>-1</v>
      </c>
      <c r="X4" s="3">
        <f t="shared" si="3"/>
        <v>0.2</v>
      </c>
      <c r="Y4" s="3">
        <f t="shared" si="4"/>
        <v>9</v>
      </c>
      <c r="Z4" s="3">
        <f t="shared" si="5"/>
        <v>-9</v>
      </c>
      <c r="AA4" s="3">
        <f t="shared" si="6"/>
        <v>16</v>
      </c>
      <c r="AB4" s="3">
        <f t="shared" si="7"/>
        <v>20</v>
      </c>
      <c r="AC4" s="3">
        <f t="shared" si="8"/>
        <v>59</v>
      </c>
      <c r="AD4" s="3">
        <f t="shared" si="9"/>
        <v>55</v>
      </c>
      <c r="AE4" s="3">
        <f t="shared" si="10"/>
        <v>22</v>
      </c>
      <c r="AF4" s="3">
        <f t="shared" si="11"/>
        <v>39</v>
      </c>
    </row>
    <row r="5">
      <c r="A5" s="1">
        <v>0.784760974426997</v>
      </c>
      <c r="B5" s="1">
        <v>0.0</v>
      </c>
      <c r="C5" s="1">
        <v>0.311546846852705</v>
      </c>
      <c r="D5" s="1">
        <v>0.149420618851075</v>
      </c>
      <c r="E5" s="1">
        <v>0.0</v>
      </c>
      <c r="F5" s="1">
        <v>0.0</v>
      </c>
      <c r="G5" s="1">
        <v>0.666666666666666</v>
      </c>
      <c r="H5" s="1">
        <v>0.0</v>
      </c>
      <c r="I5" s="4">
        <v>2.65001781508488E7</v>
      </c>
      <c r="J5" s="4">
        <v>2.89539656358729E7</v>
      </c>
      <c r="K5" s="1">
        <v>0.413581627738524</v>
      </c>
      <c r="L5" s="1">
        <v>0.220632799960895</v>
      </c>
      <c r="M5" s="1">
        <v>0.191967316380208</v>
      </c>
      <c r="N5" s="1">
        <v>0.390861993881199</v>
      </c>
      <c r="O5" s="1">
        <v>0.884593827518433</v>
      </c>
      <c r="P5" s="1">
        <v>2371582.2781841</v>
      </c>
      <c r="Q5" s="1">
        <v>0.333333333333333</v>
      </c>
      <c r="R5" s="1">
        <v>0.0</v>
      </c>
      <c r="S5" s="4">
        <v>2.5913767987388E7</v>
      </c>
      <c r="T5" s="4">
        <v>2.83132542957487E7</v>
      </c>
      <c r="V5" s="3">
        <f t="shared" si="1"/>
        <v>0.3333333333</v>
      </c>
      <c r="W5" s="3">
        <f t="shared" si="2"/>
        <v>1</v>
      </c>
      <c r="X5" s="3">
        <f t="shared" si="3"/>
        <v>0.3333333333</v>
      </c>
      <c r="Y5" s="3">
        <f t="shared" si="4"/>
        <v>17.5</v>
      </c>
      <c r="Z5" s="3">
        <f t="shared" si="5"/>
        <v>17.5</v>
      </c>
      <c r="AA5" s="3">
        <f t="shared" si="6"/>
        <v>55</v>
      </c>
      <c r="AB5" s="3">
        <f t="shared" si="7"/>
        <v>26</v>
      </c>
      <c r="AC5" s="3">
        <f t="shared" si="8"/>
        <v>7.5</v>
      </c>
      <c r="AD5" s="3">
        <f t="shared" si="9"/>
        <v>48</v>
      </c>
      <c r="AE5" s="3">
        <f t="shared" si="10"/>
        <v>47.5</v>
      </c>
      <c r="AF5" s="3">
        <f t="shared" si="11"/>
        <v>13.5</v>
      </c>
    </row>
    <row r="6">
      <c r="A6" s="1">
        <v>0.497486572636487</v>
      </c>
      <c r="B6" s="1">
        <v>0.0</v>
      </c>
      <c r="C6" s="1">
        <v>0.0288457120641118</v>
      </c>
      <c r="D6" s="1">
        <v>0.156462208512496</v>
      </c>
      <c r="E6" s="1">
        <v>0.0</v>
      </c>
      <c r="F6" s="4">
        <v>1.10766152494165E7</v>
      </c>
      <c r="G6" s="1">
        <v>0.857142857142857</v>
      </c>
      <c r="H6" s="1">
        <v>0.0</v>
      </c>
      <c r="I6" s="4">
        <v>1.14487922773047E8</v>
      </c>
      <c r="J6" s="4">
        <v>1.39174590181414E8</v>
      </c>
      <c r="K6" s="1">
        <v>0.180490508288198</v>
      </c>
      <c r="L6" s="1">
        <v>0.130547862244026</v>
      </c>
      <c r="M6" s="1">
        <v>0.236451269674135</v>
      </c>
      <c r="N6" s="1">
        <v>0.371544629127169</v>
      </c>
      <c r="O6" s="1">
        <v>0.743325325156408</v>
      </c>
      <c r="P6" s="4">
        <v>1.30806255485957E7</v>
      </c>
      <c r="Q6" s="1">
        <v>0.142857142857142</v>
      </c>
      <c r="R6" s="1">
        <v>0.0</v>
      </c>
      <c r="S6" s="4">
        <v>1.0886297342374E8</v>
      </c>
      <c r="T6" s="4">
        <v>1.32336655499634E8</v>
      </c>
      <c r="V6" s="3">
        <f t="shared" si="1"/>
        <v>0.7142857143</v>
      </c>
      <c r="W6" s="3">
        <f t="shared" si="2"/>
        <v>1</v>
      </c>
      <c r="X6" s="3">
        <f t="shared" si="3"/>
        <v>0.7142857143</v>
      </c>
      <c r="Y6" s="3">
        <f t="shared" si="4"/>
        <v>26</v>
      </c>
      <c r="Z6" s="3">
        <f t="shared" si="5"/>
        <v>26</v>
      </c>
      <c r="AA6" s="3">
        <f t="shared" si="6"/>
        <v>32</v>
      </c>
      <c r="AB6" s="3">
        <f t="shared" si="7"/>
        <v>10</v>
      </c>
      <c r="AC6" s="3">
        <f t="shared" si="8"/>
        <v>7.5</v>
      </c>
      <c r="AD6" s="3">
        <f t="shared" si="9"/>
        <v>39</v>
      </c>
      <c r="AE6" s="3">
        <f t="shared" si="10"/>
        <v>56</v>
      </c>
      <c r="AF6" s="3">
        <f t="shared" si="11"/>
        <v>5</v>
      </c>
    </row>
    <row r="7">
      <c r="A7" s="1">
        <v>0.266681119745951</v>
      </c>
      <c r="B7" s="1">
        <v>0.228989167712943</v>
      </c>
      <c r="C7" s="1">
        <v>0.130948647499234</v>
      </c>
      <c r="D7" s="1">
        <v>0.242377790997592</v>
      </c>
      <c r="E7" s="1">
        <v>0.915956670851772</v>
      </c>
      <c r="F7" s="1">
        <v>9356090.82538873</v>
      </c>
      <c r="G7" s="1">
        <v>0.6</v>
      </c>
      <c r="H7" s="1">
        <v>0.0</v>
      </c>
      <c r="I7" s="4">
        <v>5.24856018259756E7</v>
      </c>
      <c r="J7" s="4">
        <v>6.59799725425577E7</v>
      </c>
      <c r="K7" s="1">
        <v>0.199589060459875</v>
      </c>
      <c r="L7" s="1">
        <v>0.0</v>
      </c>
      <c r="M7" s="1">
        <v>0.224450451126069</v>
      </c>
      <c r="N7" s="1">
        <v>0.351791130889272</v>
      </c>
      <c r="O7" s="1">
        <v>0.0</v>
      </c>
      <c r="P7" s="1">
        <v>0.0</v>
      </c>
      <c r="Q7" s="1">
        <v>0.4</v>
      </c>
      <c r="R7" s="1">
        <v>0.0</v>
      </c>
      <c r="S7" s="4">
        <v>5.60779968874377E7</v>
      </c>
      <c r="T7" s="4">
        <v>7.04960587782762E7</v>
      </c>
      <c r="V7" s="3">
        <f t="shared" si="1"/>
        <v>0.2</v>
      </c>
      <c r="W7" s="3">
        <f t="shared" si="2"/>
        <v>1</v>
      </c>
      <c r="X7" s="3">
        <f t="shared" si="3"/>
        <v>0.2</v>
      </c>
      <c r="Y7" s="3">
        <f t="shared" si="4"/>
        <v>9</v>
      </c>
      <c r="Z7" s="3">
        <f t="shared" si="5"/>
        <v>9</v>
      </c>
      <c r="AA7" s="3">
        <f t="shared" si="6"/>
        <v>17</v>
      </c>
      <c r="AB7" s="3">
        <f t="shared" si="7"/>
        <v>11</v>
      </c>
      <c r="AC7" s="3">
        <f t="shared" si="8"/>
        <v>49</v>
      </c>
      <c r="AD7" s="3">
        <f t="shared" si="9"/>
        <v>7.5</v>
      </c>
      <c r="AE7" s="3">
        <f t="shared" si="10"/>
        <v>39</v>
      </c>
      <c r="AF7" s="3">
        <f t="shared" si="11"/>
        <v>22</v>
      </c>
    </row>
    <row r="8">
      <c r="A8" s="1">
        <v>0.0142448099077976</v>
      </c>
      <c r="B8" s="1">
        <v>0.268125087913096</v>
      </c>
      <c r="C8" s="1">
        <v>0.246289329845935</v>
      </c>
      <c r="D8" s="1">
        <v>0.54210640003986</v>
      </c>
      <c r="E8" s="1">
        <v>0.777387354110454</v>
      </c>
      <c r="F8" s="1">
        <v>4442784.6320935</v>
      </c>
      <c r="G8" s="1">
        <v>0.666666666666666</v>
      </c>
      <c r="H8" s="1">
        <v>0.0</v>
      </c>
      <c r="I8" s="4">
        <v>3.00840623946202E7</v>
      </c>
      <c r="J8" s="4">
        <v>4.15565845087191E7</v>
      </c>
      <c r="K8" s="1">
        <v>0.0</v>
      </c>
      <c r="L8" s="1">
        <v>0.23702858190476</v>
      </c>
      <c r="M8" s="1">
        <v>0.356968229883928</v>
      </c>
      <c r="N8" s="1">
        <v>0.479438665803511</v>
      </c>
      <c r="O8" s="1">
        <v>0.595263443333398</v>
      </c>
      <c r="P8" s="1">
        <v>9863498.08636125</v>
      </c>
      <c r="Q8" s="1">
        <v>0.333333333333333</v>
      </c>
      <c r="R8" s="1">
        <v>0.0</v>
      </c>
      <c r="S8" s="4">
        <v>2.53432023999711E7</v>
      </c>
      <c r="T8" s="4">
        <v>3.50077545062826E7</v>
      </c>
      <c r="V8" s="3">
        <f t="shared" si="1"/>
        <v>0.3333333333</v>
      </c>
      <c r="W8" s="3">
        <f t="shared" si="2"/>
        <v>1</v>
      </c>
      <c r="X8" s="3">
        <f t="shared" si="3"/>
        <v>0.3333333333</v>
      </c>
      <c r="Y8" s="3">
        <f t="shared" si="4"/>
        <v>17.5</v>
      </c>
      <c r="Z8" s="3">
        <f t="shared" si="5"/>
        <v>17.5</v>
      </c>
      <c r="AA8" s="3">
        <f t="shared" si="6"/>
        <v>5</v>
      </c>
      <c r="AB8" s="3">
        <f t="shared" si="7"/>
        <v>2.5</v>
      </c>
      <c r="AC8" s="3">
        <f t="shared" si="8"/>
        <v>51</v>
      </c>
      <c r="AD8" s="3">
        <f t="shared" si="9"/>
        <v>50</v>
      </c>
      <c r="AE8" s="3">
        <f t="shared" si="10"/>
        <v>47.5</v>
      </c>
      <c r="AF8" s="3">
        <f t="shared" si="11"/>
        <v>13.5</v>
      </c>
    </row>
    <row r="9">
      <c r="A9" s="1">
        <v>0.0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1.0</v>
      </c>
      <c r="H9" s="1">
        <v>0.0</v>
      </c>
      <c r="I9" s="4">
        <v>5.53632586472671E7</v>
      </c>
      <c r="J9" s="4">
        <v>7.67069766473125E7</v>
      </c>
      <c r="K9" s="1">
        <v>0.0</v>
      </c>
      <c r="L9" s="1">
        <v>0.492875014416754</v>
      </c>
      <c r="M9" s="1">
        <v>0.828869902585939</v>
      </c>
      <c r="N9" s="1">
        <v>0.88135780094718</v>
      </c>
      <c r="O9" s="1">
        <v>1.33419494338201</v>
      </c>
      <c r="P9" s="1">
        <v>3447288.92764931</v>
      </c>
      <c r="Q9" s="1">
        <v>0.0</v>
      </c>
      <c r="R9" s="1">
        <v>0.0</v>
      </c>
      <c r="S9" s="4">
        <v>5.98787787327117E7</v>
      </c>
      <c r="T9" s="4">
        <v>8.29633394395047E7</v>
      </c>
      <c r="V9" s="3">
        <f t="shared" si="1"/>
        <v>1</v>
      </c>
      <c r="W9" s="3">
        <f t="shared" si="2"/>
        <v>1</v>
      </c>
      <c r="X9" s="3">
        <f t="shared" si="3"/>
        <v>1</v>
      </c>
      <c r="Y9" s="3">
        <f t="shared" si="4"/>
        <v>29</v>
      </c>
      <c r="Z9" s="3">
        <f t="shared" si="5"/>
        <v>29</v>
      </c>
      <c r="AA9" s="3">
        <f t="shared" si="6"/>
        <v>2.5</v>
      </c>
      <c r="AB9" s="3">
        <f t="shared" si="7"/>
        <v>2.5</v>
      </c>
      <c r="AC9" s="3">
        <f t="shared" si="8"/>
        <v>7.5</v>
      </c>
      <c r="AD9" s="3">
        <f t="shared" si="9"/>
        <v>56</v>
      </c>
      <c r="AE9" s="3">
        <f t="shared" si="10"/>
        <v>59</v>
      </c>
      <c r="AF9" s="3">
        <f t="shared" si="11"/>
        <v>2</v>
      </c>
    </row>
    <row r="10">
      <c r="A10" s="1">
        <v>0.351905605478979</v>
      </c>
      <c r="B10" s="1">
        <v>0.0548178651056601</v>
      </c>
      <c r="C10" s="1">
        <v>0.120920864588799</v>
      </c>
      <c r="D10" s="1">
        <v>0.20899656503928</v>
      </c>
      <c r="E10" s="1">
        <v>0.239908280055442</v>
      </c>
      <c r="F10" s="1">
        <v>265888.199981681</v>
      </c>
      <c r="G10" s="1">
        <v>0.428571428571428</v>
      </c>
      <c r="H10" s="1">
        <v>0.0</v>
      </c>
      <c r="I10" s="4">
        <v>1.15297569608117E7</v>
      </c>
      <c r="J10" s="4">
        <v>1.3928878176983E7</v>
      </c>
      <c r="K10" s="1">
        <v>0.471369622247224</v>
      </c>
      <c r="L10" s="1">
        <v>0.0648278564719509</v>
      </c>
      <c r="M10" s="1">
        <v>0.0973605084898048</v>
      </c>
      <c r="N10" s="1">
        <v>0.230652638833808</v>
      </c>
      <c r="O10" s="1">
        <v>0.324139282359754</v>
      </c>
      <c r="P10" s="1">
        <v>778243.961278167</v>
      </c>
      <c r="Q10" s="1">
        <v>0.571428571428571</v>
      </c>
      <c r="R10" s="1">
        <v>0.0</v>
      </c>
      <c r="S10" s="4">
        <v>1.10550339877802E7</v>
      </c>
      <c r="T10" s="4">
        <v>1.33553650486736E7</v>
      </c>
      <c r="V10" s="3">
        <f t="shared" si="1"/>
        <v>-0.1428571429</v>
      </c>
      <c r="W10" s="3">
        <f t="shared" si="2"/>
        <v>-1</v>
      </c>
      <c r="X10" s="3">
        <f t="shared" si="3"/>
        <v>0.1428571429</v>
      </c>
      <c r="Y10" s="3">
        <f t="shared" si="4"/>
        <v>5</v>
      </c>
      <c r="Z10" s="3">
        <f t="shared" si="5"/>
        <v>-5</v>
      </c>
      <c r="AA10" s="3">
        <f t="shared" si="6"/>
        <v>23</v>
      </c>
      <c r="AB10" s="3">
        <f t="shared" si="7"/>
        <v>29</v>
      </c>
      <c r="AC10" s="3">
        <f t="shared" si="8"/>
        <v>27</v>
      </c>
      <c r="AD10" s="3">
        <f t="shared" si="9"/>
        <v>28</v>
      </c>
      <c r="AE10" s="3">
        <f t="shared" si="10"/>
        <v>26</v>
      </c>
      <c r="AF10" s="3">
        <f t="shared" si="11"/>
        <v>35</v>
      </c>
    </row>
    <row r="11">
      <c r="A11" s="1">
        <v>0.495204128767854</v>
      </c>
      <c r="B11" s="1">
        <v>0.0508926512917422</v>
      </c>
      <c r="C11" s="1">
        <v>0.0982506743427403</v>
      </c>
      <c r="D11" s="1">
        <v>0.337136900964894</v>
      </c>
      <c r="E11" s="1">
        <v>0.252223127993809</v>
      </c>
      <c r="F11" s="1">
        <v>966703.34838866</v>
      </c>
      <c r="G11" s="1">
        <v>0.666666666666666</v>
      </c>
      <c r="H11" s="1">
        <v>0.0</v>
      </c>
      <c r="I11" s="4">
        <v>6.06870813548768E7</v>
      </c>
      <c r="J11" s="4">
        <v>6.6982045528717E7</v>
      </c>
      <c r="K11" s="1">
        <v>0.688511200439167</v>
      </c>
      <c r="L11" s="1">
        <v>0.0947569172151252</v>
      </c>
      <c r="M11" s="1">
        <v>0.216248892676074</v>
      </c>
      <c r="N11" s="1">
        <v>0.190385717571787</v>
      </c>
      <c r="O11" s="1">
        <v>0.289523105128714</v>
      </c>
      <c r="P11" s="1">
        <v>377093.301351891</v>
      </c>
      <c r="Q11" s="1">
        <v>0.333333333333333</v>
      </c>
      <c r="R11" s="1">
        <v>0.0</v>
      </c>
      <c r="S11" s="4">
        <v>6.15884606399591E7</v>
      </c>
      <c r="T11" s="4">
        <v>6.79769165870255E7</v>
      </c>
      <c r="V11" s="3">
        <f t="shared" si="1"/>
        <v>0.3333333333</v>
      </c>
      <c r="W11" s="3">
        <f t="shared" si="2"/>
        <v>1</v>
      </c>
      <c r="X11" s="3">
        <f t="shared" si="3"/>
        <v>0.3333333333</v>
      </c>
      <c r="Y11" s="3">
        <f t="shared" si="4"/>
        <v>17.5</v>
      </c>
      <c r="Z11" s="3">
        <f t="shared" si="5"/>
        <v>17.5</v>
      </c>
      <c r="AA11" s="3">
        <f t="shared" si="6"/>
        <v>31</v>
      </c>
      <c r="AB11" s="3">
        <f t="shared" si="7"/>
        <v>48</v>
      </c>
      <c r="AC11" s="3">
        <f t="shared" si="8"/>
        <v>26</v>
      </c>
      <c r="AD11" s="3">
        <f t="shared" si="9"/>
        <v>34</v>
      </c>
      <c r="AE11" s="3">
        <f t="shared" si="10"/>
        <v>47.5</v>
      </c>
      <c r="AF11" s="3">
        <f t="shared" si="11"/>
        <v>13.5</v>
      </c>
    </row>
    <row r="12">
      <c r="A12" s="1">
        <v>0.401804128504265</v>
      </c>
      <c r="B12" s="1">
        <v>0.166166609126588</v>
      </c>
      <c r="C12" s="1">
        <v>0.295397988038782</v>
      </c>
      <c r="D12" s="1">
        <v>0.445331901129224</v>
      </c>
      <c r="E12" s="1">
        <v>0.49348920306463</v>
      </c>
      <c r="F12" s="1">
        <v>2059667.20597681</v>
      </c>
      <c r="G12" s="1">
        <v>0.2</v>
      </c>
      <c r="H12" s="1">
        <v>0.0</v>
      </c>
      <c r="I12" s="4">
        <v>2.27190208662491E7</v>
      </c>
      <c r="J12" s="4">
        <v>2.58774344549455E7</v>
      </c>
      <c r="K12" s="1">
        <v>0.609076997704401</v>
      </c>
      <c r="L12" s="1">
        <v>0.0</v>
      </c>
      <c r="M12" s="1">
        <v>0.051436921340825</v>
      </c>
      <c r="N12" s="1">
        <v>0.0897771116540543</v>
      </c>
      <c r="O12" s="1">
        <v>0.0</v>
      </c>
      <c r="P12" s="1">
        <v>3215702.66647777</v>
      </c>
      <c r="Q12" s="1">
        <v>0.8</v>
      </c>
      <c r="R12" s="1">
        <v>0.0</v>
      </c>
      <c r="S12" s="4">
        <v>1.9664646027176E7</v>
      </c>
      <c r="T12" s="4">
        <v>2.23984334882726E7</v>
      </c>
      <c r="V12" s="3">
        <f t="shared" si="1"/>
        <v>-0.6</v>
      </c>
      <c r="W12" s="3">
        <f t="shared" si="2"/>
        <v>-1</v>
      </c>
      <c r="X12" s="3">
        <f t="shared" si="3"/>
        <v>0.6</v>
      </c>
      <c r="Y12" s="3">
        <f t="shared" si="4"/>
        <v>24</v>
      </c>
      <c r="Z12" s="3">
        <f t="shared" si="5"/>
        <v>-24</v>
      </c>
      <c r="AA12" s="3">
        <f t="shared" si="6"/>
        <v>25</v>
      </c>
      <c r="AB12" s="3">
        <f t="shared" si="7"/>
        <v>39</v>
      </c>
      <c r="AC12" s="3">
        <f t="shared" si="8"/>
        <v>43</v>
      </c>
      <c r="AD12" s="3">
        <f t="shared" si="9"/>
        <v>7.5</v>
      </c>
      <c r="AE12" s="3">
        <f t="shared" si="10"/>
        <v>7</v>
      </c>
      <c r="AF12" s="3">
        <f t="shared" si="11"/>
        <v>54</v>
      </c>
    </row>
    <row r="13">
      <c r="A13" s="1">
        <v>0.659836818626825</v>
      </c>
      <c r="B13" s="1">
        <v>0.0918222419936113</v>
      </c>
      <c r="C13" s="1">
        <v>0.130641114851548</v>
      </c>
      <c r="D13" s="1">
        <v>0.297393899262791</v>
      </c>
      <c r="E13" s="1">
        <v>0.313502654324647</v>
      </c>
      <c r="F13" s="1">
        <v>2424239.85927719</v>
      </c>
      <c r="G13" s="1">
        <v>0.4</v>
      </c>
      <c r="H13" s="1">
        <v>0.0</v>
      </c>
      <c r="I13" s="4">
        <v>3.20308806710941E7</v>
      </c>
      <c r="J13" s="4">
        <v>3.43470779050175E7</v>
      </c>
      <c r="K13" s="1">
        <v>0.771451909983779</v>
      </c>
      <c r="L13" s="1">
        <v>0.040062125452925</v>
      </c>
      <c r="M13" s="1">
        <v>0.0617190043979912</v>
      </c>
      <c r="N13" s="1">
        <v>0.103040076499075</v>
      </c>
      <c r="O13" s="1">
        <v>0.1602485018117</v>
      </c>
      <c r="P13" s="1">
        <v>1862628.61348513</v>
      </c>
      <c r="Q13" s="1">
        <v>0.6</v>
      </c>
      <c r="R13" s="1">
        <v>0.0</v>
      </c>
      <c r="S13" s="4">
        <v>3.19782880516095E7</v>
      </c>
      <c r="T13" s="4">
        <v>3.42906839355306E7</v>
      </c>
      <c r="V13" s="3">
        <f t="shared" si="1"/>
        <v>-0.2</v>
      </c>
      <c r="W13" s="3">
        <f t="shared" si="2"/>
        <v>-1</v>
      </c>
      <c r="X13" s="3">
        <f t="shared" si="3"/>
        <v>0.2</v>
      </c>
      <c r="Y13" s="3">
        <f t="shared" si="4"/>
        <v>9</v>
      </c>
      <c r="Z13" s="3">
        <f t="shared" si="5"/>
        <v>-9</v>
      </c>
      <c r="AA13" s="3">
        <f t="shared" si="6"/>
        <v>43</v>
      </c>
      <c r="AB13" s="3">
        <f t="shared" si="7"/>
        <v>53</v>
      </c>
      <c r="AC13" s="3">
        <f t="shared" si="8"/>
        <v>32</v>
      </c>
      <c r="AD13" s="3">
        <f t="shared" si="9"/>
        <v>24</v>
      </c>
      <c r="AE13" s="3">
        <f t="shared" si="10"/>
        <v>22</v>
      </c>
      <c r="AF13" s="3">
        <f t="shared" si="11"/>
        <v>39</v>
      </c>
    </row>
    <row r="14">
      <c r="A14" s="1">
        <v>0.547889795711202</v>
      </c>
      <c r="B14" s="1">
        <v>0.0806932545507194</v>
      </c>
      <c r="C14" s="1">
        <v>0.0776375578011289</v>
      </c>
      <c r="D14" s="1">
        <v>0.30600233395753</v>
      </c>
      <c r="E14" s="1">
        <v>0.451578502304556</v>
      </c>
      <c r="F14" s="1">
        <v>2350452.32496424</v>
      </c>
      <c r="G14" s="1">
        <v>0.666666666666666</v>
      </c>
      <c r="H14" s="1">
        <v>0.0</v>
      </c>
      <c r="I14" s="4">
        <v>3.7845564361939E7</v>
      </c>
      <c r="J14" s="4">
        <v>4.240167365641E7</v>
      </c>
      <c r="K14" s="1">
        <v>0.715483963709554</v>
      </c>
      <c r="L14" s="1">
        <v>0.0</v>
      </c>
      <c r="M14" s="1">
        <v>0.350285066696754</v>
      </c>
      <c r="N14" s="1">
        <v>0.202114442819518</v>
      </c>
      <c r="O14" s="1">
        <v>0.0</v>
      </c>
      <c r="P14" s="1">
        <v>0.0</v>
      </c>
      <c r="Q14" s="1">
        <v>0.333333333333333</v>
      </c>
      <c r="R14" s="1">
        <v>0.0</v>
      </c>
      <c r="S14" s="4">
        <v>3.90698776177186E7</v>
      </c>
      <c r="T14" s="4">
        <v>4.37733839372902E7</v>
      </c>
      <c r="V14" s="3">
        <f t="shared" si="1"/>
        <v>0.3333333333</v>
      </c>
      <c r="W14" s="3">
        <f t="shared" si="2"/>
        <v>1</v>
      </c>
      <c r="X14" s="3">
        <f t="shared" si="3"/>
        <v>0.3333333333</v>
      </c>
      <c r="Y14" s="3">
        <f t="shared" si="4"/>
        <v>17.5</v>
      </c>
      <c r="Z14" s="3">
        <f t="shared" si="5"/>
        <v>17.5</v>
      </c>
      <c r="AA14" s="3">
        <f t="shared" si="6"/>
        <v>35</v>
      </c>
      <c r="AB14" s="3">
        <f t="shared" si="7"/>
        <v>51</v>
      </c>
      <c r="AC14" s="3">
        <f t="shared" si="8"/>
        <v>31</v>
      </c>
      <c r="AD14" s="3">
        <f t="shared" si="9"/>
        <v>7.5</v>
      </c>
      <c r="AE14" s="3">
        <f t="shared" si="10"/>
        <v>47.5</v>
      </c>
      <c r="AF14" s="3">
        <f t="shared" si="11"/>
        <v>13.5</v>
      </c>
    </row>
    <row r="15">
      <c r="A15" s="1">
        <v>0.663465348754129</v>
      </c>
      <c r="B15" s="1">
        <v>0.66818569517018</v>
      </c>
      <c r="C15" s="1">
        <v>0.147997028843552</v>
      </c>
      <c r="D15" s="1">
        <v>0.207738931401209</v>
      </c>
      <c r="E15" s="1">
        <v>3.99720889484771</v>
      </c>
      <c r="F15" s="1">
        <v>2793580.70212453</v>
      </c>
      <c r="G15" s="1">
        <v>0.428571428571428</v>
      </c>
      <c r="H15" s="1">
        <v>0.0</v>
      </c>
      <c r="I15" s="4">
        <v>2.60605174547091E7</v>
      </c>
      <c r="J15" s="4">
        <v>2.83463702921087E7</v>
      </c>
      <c r="K15" s="1">
        <v>0.772717353396714</v>
      </c>
      <c r="L15" s="1">
        <v>0.0</v>
      </c>
      <c r="M15" s="1">
        <v>0.13835757595482</v>
      </c>
      <c r="N15" s="1">
        <v>0.123689405904412</v>
      </c>
      <c r="O15" s="1">
        <v>0.0</v>
      </c>
      <c r="P15" s="1">
        <v>1486926.01759975</v>
      </c>
      <c r="Q15" s="1">
        <v>0.571428571428571</v>
      </c>
      <c r="R15" s="1">
        <v>0.0</v>
      </c>
      <c r="S15" s="4">
        <v>2.56432633902177E7</v>
      </c>
      <c r="T15" s="4">
        <v>2.78925162429977E7</v>
      </c>
      <c r="V15" s="3">
        <f t="shared" si="1"/>
        <v>-0.1428571429</v>
      </c>
      <c r="W15" s="3">
        <f t="shared" si="2"/>
        <v>-1</v>
      </c>
      <c r="X15" s="3">
        <f t="shared" si="3"/>
        <v>0.1428571429</v>
      </c>
      <c r="Y15" s="3">
        <f t="shared" si="4"/>
        <v>5</v>
      </c>
      <c r="Z15" s="3">
        <f t="shared" si="5"/>
        <v>-5</v>
      </c>
      <c r="AA15" s="3">
        <f t="shared" si="6"/>
        <v>44</v>
      </c>
      <c r="AB15" s="3">
        <f t="shared" si="7"/>
        <v>54</v>
      </c>
      <c r="AC15" s="3">
        <f t="shared" si="8"/>
        <v>58</v>
      </c>
      <c r="AD15" s="3">
        <f t="shared" si="9"/>
        <v>7.5</v>
      </c>
      <c r="AE15" s="3">
        <f t="shared" si="10"/>
        <v>26</v>
      </c>
      <c r="AF15" s="3">
        <f t="shared" si="11"/>
        <v>35</v>
      </c>
    </row>
    <row r="16">
      <c r="A16" s="1">
        <v>0.528930743245685</v>
      </c>
      <c r="B16" s="1">
        <v>0.116600899590625</v>
      </c>
      <c r="C16" s="1">
        <v>0.22878059783372</v>
      </c>
      <c r="D16" s="1">
        <v>0.338013453286218</v>
      </c>
      <c r="E16" s="1">
        <v>0.389180450945418</v>
      </c>
      <c r="F16" s="4">
        <v>1.36461975492834E7</v>
      </c>
      <c r="G16" s="1">
        <v>0.0</v>
      </c>
      <c r="H16" s="1">
        <v>0.0</v>
      </c>
      <c r="I16" s="4">
        <v>1.54203599506231E8</v>
      </c>
      <c r="J16" s="4">
        <v>1.63823857691154E8</v>
      </c>
      <c r="K16" s="1">
        <v>0.857109653109637</v>
      </c>
      <c r="L16" s="1">
        <v>0.0</v>
      </c>
      <c r="M16" s="1">
        <v>0.0</v>
      </c>
      <c r="N16" s="1">
        <v>0.0</v>
      </c>
      <c r="O16" s="1">
        <v>0.0</v>
      </c>
      <c r="P16" s="4">
        <v>1.49915486592321E7</v>
      </c>
      <c r="Q16" s="1">
        <v>1.0</v>
      </c>
      <c r="R16" s="1">
        <v>0.0</v>
      </c>
      <c r="S16" s="4">
        <v>1.35219475141898E8</v>
      </c>
      <c r="T16" s="4">
        <v>1.43655358622694E8</v>
      </c>
      <c r="V16" s="3">
        <f t="shared" si="1"/>
        <v>-1</v>
      </c>
      <c r="W16" s="3">
        <f t="shared" si="2"/>
        <v>-1</v>
      </c>
      <c r="X16" s="3">
        <f t="shared" si="3"/>
        <v>1</v>
      </c>
      <c r="Y16" s="3">
        <f t="shared" si="4"/>
        <v>29</v>
      </c>
      <c r="Z16" s="3">
        <f t="shared" si="5"/>
        <v>-29</v>
      </c>
      <c r="AA16" s="3">
        <f t="shared" si="6"/>
        <v>34</v>
      </c>
      <c r="AB16" s="3">
        <f t="shared" si="7"/>
        <v>60</v>
      </c>
      <c r="AC16" s="3">
        <f t="shared" si="8"/>
        <v>36</v>
      </c>
      <c r="AD16" s="3">
        <f t="shared" si="9"/>
        <v>7.5</v>
      </c>
      <c r="AE16" s="3">
        <f t="shared" si="10"/>
        <v>2</v>
      </c>
      <c r="AF16" s="3">
        <f t="shared" si="11"/>
        <v>59</v>
      </c>
    </row>
    <row r="17">
      <c r="A17" s="1">
        <v>0.708311701148819</v>
      </c>
      <c r="B17" s="1">
        <v>0.0954330532478014</v>
      </c>
      <c r="C17" s="1">
        <v>0.06001723512164</v>
      </c>
      <c r="D17" s="1">
        <v>0.0852395448472209</v>
      </c>
      <c r="E17" s="1">
        <v>0.572598319486809</v>
      </c>
      <c r="F17" s="4">
        <v>3.59287525006259E7</v>
      </c>
      <c r="G17" s="1">
        <v>0.625</v>
      </c>
      <c r="H17" s="1">
        <v>0.0</v>
      </c>
      <c r="I17" s="4">
        <v>1.37525834596193E8</v>
      </c>
      <c r="J17" s="4">
        <v>1.52095120932565E8</v>
      </c>
      <c r="K17" s="1">
        <v>0.726453873871797</v>
      </c>
      <c r="L17" s="1">
        <v>0.00624814922320537</v>
      </c>
      <c r="M17" s="1">
        <v>0.10058759415833</v>
      </c>
      <c r="N17" s="1">
        <v>0.124262826634791</v>
      </c>
      <c r="O17" s="1">
        <v>0.0249925968928215</v>
      </c>
      <c r="P17" s="4">
        <v>1.58346920859024E7</v>
      </c>
      <c r="Q17" s="1">
        <v>0.375</v>
      </c>
      <c r="R17" s="1">
        <v>0.0</v>
      </c>
      <c r="S17" s="4">
        <v>1.33953906010095E8</v>
      </c>
      <c r="T17" s="4">
        <v>1.48144750516772E8</v>
      </c>
      <c r="V17" s="3">
        <f t="shared" si="1"/>
        <v>0.25</v>
      </c>
      <c r="W17" s="3">
        <f t="shared" si="2"/>
        <v>1</v>
      </c>
      <c r="X17" s="3">
        <f t="shared" si="3"/>
        <v>0.25</v>
      </c>
      <c r="Y17" s="3">
        <f t="shared" si="4"/>
        <v>12.5</v>
      </c>
      <c r="Z17" s="3">
        <f t="shared" si="5"/>
        <v>12.5</v>
      </c>
      <c r="AA17" s="3">
        <f t="shared" si="6"/>
        <v>50</v>
      </c>
      <c r="AB17" s="3">
        <f t="shared" si="7"/>
        <v>52</v>
      </c>
      <c r="AC17" s="3">
        <f t="shared" si="8"/>
        <v>35</v>
      </c>
      <c r="AD17" s="3">
        <f t="shared" si="9"/>
        <v>15</v>
      </c>
      <c r="AE17" s="3">
        <f t="shared" si="10"/>
        <v>42.5</v>
      </c>
      <c r="AF17" s="3">
        <f t="shared" si="11"/>
        <v>18.5</v>
      </c>
    </row>
    <row r="18">
      <c r="A18" s="1">
        <v>0.24120783267373</v>
      </c>
      <c r="B18" s="1">
        <v>0.0778071198976625</v>
      </c>
      <c r="C18" s="1">
        <v>0.0774685147646445</v>
      </c>
      <c r="D18" s="1">
        <v>0.341957731903938</v>
      </c>
      <c r="E18" s="1">
        <v>0.390901145977799</v>
      </c>
      <c r="F18" s="1">
        <v>1318285.07966518</v>
      </c>
      <c r="G18" s="1">
        <v>0.666666666666666</v>
      </c>
      <c r="H18" s="1">
        <v>0.0</v>
      </c>
      <c r="I18" s="4">
        <v>2.05982817997047E7</v>
      </c>
      <c r="J18" s="4">
        <v>2.53481717911999E7</v>
      </c>
      <c r="K18" s="1">
        <v>0.374874375870615</v>
      </c>
      <c r="L18" s="1">
        <v>0.122226629692148</v>
      </c>
      <c r="M18" s="1">
        <v>0.17907631750641</v>
      </c>
      <c r="N18" s="1">
        <v>0.324234691442584</v>
      </c>
      <c r="O18" s="1">
        <v>0.400191120014424</v>
      </c>
      <c r="P18" s="1">
        <v>1758484.19092921</v>
      </c>
      <c r="Q18" s="1">
        <v>0.333333333333333</v>
      </c>
      <c r="R18" s="1">
        <v>0.0</v>
      </c>
      <c r="S18" s="4">
        <v>2.18282602978717E7</v>
      </c>
      <c r="T18" s="4">
        <v>2.68617818131435E7</v>
      </c>
      <c r="V18" s="3">
        <f t="shared" si="1"/>
        <v>0.3333333333</v>
      </c>
      <c r="W18" s="3">
        <f t="shared" si="2"/>
        <v>1</v>
      </c>
      <c r="X18" s="3">
        <f t="shared" si="3"/>
        <v>0.3333333333</v>
      </c>
      <c r="Y18" s="3">
        <f t="shared" si="4"/>
        <v>17.5</v>
      </c>
      <c r="Z18" s="3">
        <f t="shared" si="5"/>
        <v>17.5</v>
      </c>
      <c r="AA18" s="3">
        <f t="shared" si="6"/>
        <v>14</v>
      </c>
      <c r="AB18" s="3">
        <f t="shared" si="7"/>
        <v>24</v>
      </c>
      <c r="AC18" s="3">
        <f t="shared" si="8"/>
        <v>30</v>
      </c>
      <c r="AD18" s="3">
        <f t="shared" si="9"/>
        <v>37</v>
      </c>
      <c r="AE18" s="3">
        <f t="shared" si="10"/>
        <v>47.5</v>
      </c>
      <c r="AF18" s="3">
        <f t="shared" si="11"/>
        <v>13.5</v>
      </c>
    </row>
    <row r="19">
      <c r="A19" s="1">
        <v>0.290678902461571</v>
      </c>
      <c r="B19" s="1">
        <v>0.348880139908693</v>
      </c>
      <c r="C19" s="1">
        <v>0.19453655012792</v>
      </c>
      <c r="D19" s="1">
        <v>0.436940112669352</v>
      </c>
      <c r="E19" s="1">
        <v>2.37807199661148</v>
      </c>
      <c r="F19" s="1">
        <v>2518350.52102348</v>
      </c>
      <c r="G19" s="1">
        <v>0.4</v>
      </c>
      <c r="H19" s="1">
        <v>0.0</v>
      </c>
      <c r="I19" s="4">
        <v>7.36522442909998E7</v>
      </c>
      <c r="J19" s="4">
        <v>8.44078151344153E7</v>
      </c>
      <c r="K19" s="1">
        <v>0.582788552671295</v>
      </c>
      <c r="L19" s="1">
        <v>0.025562556267261</v>
      </c>
      <c r="M19" s="1">
        <v>0.046506809354379</v>
      </c>
      <c r="N19" s="1">
        <v>0.129559053820777</v>
      </c>
      <c r="O19" s="1">
        <v>0.102250225069044</v>
      </c>
      <c r="P19" s="1">
        <v>5086257.11921835</v>
      </c>
      <c r="Q19" s="1">
        <v>0.6</v>
      </c>
      <c r="R19" s="1">
        <v>0.0</v>
      </c>
      <c r="S19" s="4">
        <v>6.74519900665501E7</v>
      </c>
      <c r="T19" s="4">
        <v>7.73021106982348E7</v>
      </c>
      <c r="V19" s="3">
        <f t="shared" si="1"/>
        <v>-0.2</v>
      </c>
      <c r="W19" s="3">
        <f t="shared" si="2"/>
        <v>-1</v>
      </c>
      <c r="X19" s="3">
        <f t="shared" si="3"/>
        <v>0.2</v>
      </c>
      <c r="Y19" s="3">
        <f t="shared" si="4"/>
        <v>9</v>
      </c>
      <c r="Z19" s="3">
        <f t="shared" si="5"/>
        <v>-9</v>
      </c>
      <c r="AA19" s="3">
        <f t="shared" si="6"/>
        <v>19</v>
      </c>
      <c r="AB19" s="3">
        <f t="shared" si="7"/>
        <v>38</v>
      </c>
      <c r="AC19" s="3">
        <f t="shared" si="8"/>
        <v>54</v>
      </c>
      <c r="AD19" s="3">
        <f t="shared" si="9"/>
        <v>21</v>
      </c>
      <c r="AE19" s="3">
        <f t="shared" si="10"/>
        <v>22</v>
      </c>
      <c r="AF19" s="3">
        <f t="shared" si="11"/>
        <v>39</v>
      </c>
    </row>
    <row r="20">
      <c r="A20" s="1">
        <v>0.48813714098553</v>
      </c>
      <c r="B20" s="1">
        <v>0.140480692563327</v>
      </c>
      <c r="C20" s="1">
        <v>0.129898522023425</v>
      </c>
      <c r="D20" s="1">
        <v>0.336195547737821</v>
      </c>
      <c r="E20" s="1">
        <v>0.699434629915482</v>
      </c>
      <c r="F20" s="1">
        <v>4274312.30702505</v>
      </c>
      <c r="G20" s="1">
        <v>0.428571428571428</v>
      </c>
      <c r="H20" s="1">
        <v>0.0</v>
      </c>
      <c r="I20" s="4">
        <v>2.518480314658E7</v>
      </c>
      <c r="J20" s="4">
        <v>2.95485529272229E7</v>
      </c>
      <c r="K20" s="1">
        <v>0.465077309856753</v>
      </c>
      <c r="L20" s="1">
        <v>0.0758777488438185</v>
      </c>
      <c r="M20" s="1">
        <v>0.08729557510624</v>
      </c>
      <c r="N20" s="1">
        <v>0.33103609799769</v>
      </c>
      <c r="O20" s="1">
        <v>0.329451526621597</v>
      </c>
      <c r="P20" s="1">
        <v>1248278.17309682</v>
      </c>
      <c r="Q20" s="1">
        <v>0.571428571428571</v>
      </c>
      <c r="R20" s="1">
        <v>0.0</v>
      </c>
      <c r="S20" s="4">
        <v>2.48835422313425E7</v>
      </c>
      <c r="T20" s="4">
        <v>2.91951006137779E7</v>
      </c>
      <c r="V20" s="3">
        <f t="shared" si="1"/>
        <v>-0.1428571429</v>
      </c>
      <c r="W20" s="3">
        <f t="shared" si="2"/>
        <v>-1</v>
      </c>
      <c r="X20" s="3">
        <f t="shared" si="3"/>
        <v>0.1428571429</v>
      </c>
      <c r="Y20" s="3">
        <f t="shared" si="4"/>
        <v>5</v>
      </c>
      <c r="Z20" s="3">
        <f t="shared" si="5"/>
        <v>-5</v>
      </c>
      <c r="AA20" s="3">
        <f t="shared" si="6"/>
        <v>30</v>
      </c>
      <c r="AB20" s="3">
        <f t="shared" si="7"/>
        <v>28</v>
      </c>
      <c r="AC20" s="3">
        <f t="shared" si="8"/>
        <v>40</v>
      </c>
      <c r="AD20" s="3">
        <f t="shared" si="9"/>
        <v>29</v>
      </c>
      <c r="AE20" s="3">
        <f t="shared" si="10"/>
        <v>26</v>
      </c>
      <c r="AF20" s="3">
        <f t="shared" si="11"/>
        <v>35</v>
      </c>
    </row>
    <row r="21">
      <c r="A21" s="1">
        <v>0.128632243545619</v>
      </c>
      <c r="B21" s="1">
        <v>0.143178628756005</v>
      </c>
      <c r="C21" s="1">
        <v>0.253641816967613</v>
      </c>
      <c r="D21" s="1">
        <v>0.419681558902962</v>
      </c>
      <c r="E21" s="1">
        <v>0.493194331235569</v>
      </c>
      <c r="F21" s="1">
        <v>8032870.11798346</v>
      </c>
      <c r="G21" s="1">
        <v>0.5</v>
      </c>
      <c r="H21" s="1">
        <v>0.0</v>
      </c>
      <c r="I21" s="4">
        <v>5.40879950023631E7</v>
      </c>
      <c r="J21" s="4">
        <v>6.90571044673076E7</v>
      </c>
      <c r="K21" s="1">
        <v>0.350262745251311</v>
      </c>
      <c r="L21" s="1">
        <v>0.300565104435812</v>
      </c>
      <c r="M21" s="1">
        <v>0.366589582187257</v>
      </c>
      <c r="N21" s="1">
        <v>0.601951722693323</v>
      </c>
      <c r="O21" s="1">
        <v>0.883985838656183</v>
      </c>
      <c r="P21" s="1">
        <v>7387445.7563445</v>
      </c>
      <c r="Q21" s="1">
        <v>0.5</v>
      </c>
      <c r="R21" s="1">
        <v>0.0</v>
      </c>
      <c r="S21" s="4">
        <v>5.78174084750735E7</v>
      </c>
      <c r="T21" s="4">
        <v>7.38187051786314E7</v>
      </c>
      <c r="V21" s="3">
        <f t="shared" si="1"/>
        <v>0</v>
      </c>
      <c r="W21" s="3">
        <f t="shared" si="2"/>
        <v>-1</v>
      </c>
      <c r="X21" s="3">
        <f t="shared" si="3"/>
        <v>0</v>
      </c>
      <c r="Y21" s="3">
        <f t="shared" si="4"/>
        <v>2</v>
      </c>
      <c r="Z21" s="3">
        <f t="shared" si="5"/>
        <v>-2</v>
      </c>
      <c r="AA21" s="3">
        <f t="shared" si="6"/>
        <v>9</v>
      </c>
      <c r="AB21" s="3">
        <f t="shared" si="7"/>
        <v>22</v>
      </c>
      <c r="AC21" s="3">
        <f t="shared" si="8"/>
        <v>41</v>
      </c>
      <c r="AD21" s="3">
        <f t="shared" si="9"/>
        <v>53</v>
      </c>
      <c r="AE21" s="3">
        <f t="shared" si="10"/>
        <v>30.5</v>
      </c>
      <c r="AF21" s="3">
        <f t="shared" si="11"/>
        <v>30.5</v>
      </c>
    </row>
    <row r="22">
      <c r="A22" s="1">
        <v>0.819630053854085</v>
      </c>
      <c r="B22" s="1">
        <v>0.0</v>
      </c>
      <c r="C22" s="1">
        <v>0.329198188977074</v>
      </c>
      <c r="D22" s="1">
        <v>0.115463168928606</v>
      </c>
      <c r="E22" s="1">
        <v>0.0</v>
      </c>
      <c r="F22" s="1">
        <v>0.0</v>
      </c>
      <c r="G22" s="1">
        <v>0.333333333333333</v>
      </c>
      <c r="H22" s="1">
        <v>0.0</v>
      </c>
      <c r="I22" s="4">
        <v>2.16869684017528E7</v>
      </c>
      <c r="J22" s="4">
        <v>2.32426919919186E7</v>
      </c>
      <c r="K22" s="1">
        <v>0.809005896296765</v>
      </c>
      <c r="L22" s="1">
        <v>0.199014560241635</v>
      </c>
      <c r="M22" s="1">
        <v>0.147929639384505</v>
      </c>
      <c r="N22" s="1">
        <v>0.0817131121396991</v>
      </c>
      <c r="O22" s="1">
        <v>0.995072801208177</v>
      </c>
      <c r="P22" s="1">
        <v>2479198.36429367</v>
      </c>
      <c r="Q22" s="1">
        <v>0.666666666666666</v>
      </c>
      <c r="R22" s="1">
        <v>0.0</v>
      </c>
      <c r="S22" s="4">
        <v>2.15034572107624E7</v>
      </c>
      <c r="T22" s="4">
        <v>2.30460158512467E7</v>
      </c>
      <c r="V22" s="3">
        <f t="shared" si="1"/>
        <v>-0.3333333333</v>
      </c>
      <c r="W22" s="3">
        <f t="shared" si="2"/>
        <v>-1</v>
      </c>
      <c r="X22" s="3">
        <f t="shared" si="3"/>
        <v>0.3333333333</v>
      </c>
      <c r="Y22" s="3">
        <f t="shared" si="4"/>
        <v>17.5</v>
      </c>
      <c r="Z22" s="3">
        <f t="shared" si="5"/>
        <v>-17.5</v>
      </c>
      <c r="AA22" s="3">
        <f t="shared" si="6"/>
        <v>57</v>
      </c>
      <c r="AB22" s="3">
        <f t="shared" si="7"/>
        <v>56</v>
      </c>
      <c r="AC22" s="3">
        <f t="shared" si="8"/>
        <v>7.5</v>
      </c>
      <c r="AD22" s="3">
        <f t="shared" si="9"/>
        <v>46</v>
      </c>
      <c r="AE22" s="3">
        <f t="shared" si="10"/>
        <v>13.5</v>
      </c>
      <c r="AF22" s="3">
        <f t="shared" si="11"/>
        <v>47.5</v>
      </c>
    </row>
    <row r="23">
      <c r="A23" s="1">
        <v>0.0</v>
      </c>
      <c r="B23" s="1">
        <v>0.282020148537842</v>
      </c>
      <c r="C23" s="1">
        <v>0.317701175759973</v>
      </c>
      <c r="D23" s="1">
        <v>0.673108768813422</v>
      </c>
      <c r="E23" s="1">
        <v>0.800362816349609</v>
      </c>
      <c r="F23" s="4">
        <v>1.83991948941517E7</v>
      </c>
      <c r="G23" s="1">
        <v>0.333333333333333</v>
      </c>
      <c r="H23" s="1">
        <v>0.0</v>
      </c>
      <c r="I23" s="4">
        <v>1.32411529021195E8</v>
      </c>
      <c r="J23" s="4">
        <v>1.49875014465968E8</v>
      </c>
      <c r="K23" s="1">
        <v>0.614021214876831</v>
      </c>
      <c r="L23" s="1">
        <v>0.0</v>
      </c>
      <c r="M23" s="1">
        <v>0.226269574222914</v>
      </c>
      <c r="N23" s="1">
        <v>0.0877830696526977</v>
      </c>
      <c r="O23" s="1">
        <v>0.0</v>
      </c>
      <c r="P23" s="1">
        <v>0.0</v>
      </c>
      <c r="Q23" s="1">
        <v>0.666666666666666</v>
      </c>
      <c r="R23" s="1">
        <v>0.0</v>
      </c>
      <c r="S23" s="4">
        <v>1.34055618283838E8</v>
      </c>
      <c r="T23" s="4">
        <v>1.51736009121652E8</v>
      </c>
      <c r="V23" s="3">
        <f t="shared" si="1"/>
        <v>-0.3333333333</v>
      </c>
      <c r="W23" s="3">
        <f t="shared" si="2"/>
        <v>-1</v>
      </c>
      <c r="X23" s="3">
        <f t="shared" si="3"/>
        <v>0.3333333333</v>
      </c>
      <c r="Y23" s="3">
        <f t="shared" si="4"/>
        <v>17.5</v>
      </c>
      <c r="Z23" s="3">
        <f t="shared" si="5"/>
        <v>-17.5</v>
      </c>
      <c r="AA23" s="3">
        <f t="shared" si="6"/>
        <v>2.5</v>
      </c>
      <c r="AB23" s="3">
        <f t="shared" si="7"/>
        <v>40</v>
      </c>
      <c r="AC23" s="3">
        <f t="shared" si="8"/>
        <v>52</v>
      </c>
      <c r="AD23" s="3">
        <f t="shared" si="9"/>
        <v>7.5</v>
      </c>
      <c r="AE23" s="3">
        <f t="shared" si="10"/>
        <v>13.5</v>
      </c>
      <c r="AF23" s="3">
        <f t="shared" si="11"/>
        <v>47.5</v>
      </c>
    </row>
    <row r="24">
      <c r="A24" s="1">
        <v>0.283002433047843</v>
      </c>
      <c r="B24" s="1">
        <v>0.0</v>
      </c>
      <c r="C24" s="1">
        <v>0.179086874850357</v>
      </c>
      <c r="D24" s="1">
        <v>0.576297740934421</v>
      </c>
      <c r="E24" s="1">
        <v>0.0</v>
      </c>
      <c r="F24" s="1">
        <v>1110580.56602895</v>
      </c>
      <c r="G24" s="1">
        <v>0.5</v>
      </c>
      <c r="H24" s="1">
        <v>0.0</v>
      </c>
      <c r="I24" s="4">
        <v>4.91295278703886E7</v>
      </c>
      <c r="J24" s="4">
        <v>6.24187344189271E7</v>
      </c>
      <c r="K24" s="1">
        <v>0.225758045508669</v>
      </c>
      <c r="L24" s="1">
        <v>0.0422238584859995</v>
      </c>
      <c r="M24" s="1">
        <v>0.0985980665652059</v>
      </c>
      <c r="N24" s="1">
        <v>0.223681582886823</v>
      </c>
      <c r="O24" s="1">
        <v>0.191389445394905</v>
      </c>
      <c r="P24" s="1">
        <v>4352155.2960546</v>
      </c>
      <c r="Q24" s="1">
        <v>0.5</v>
      </c>
      <c r="R24" s="1">
        <v>0.0</v>
      </c>
      <c r="S24" s="4">
        <v>4.17835727974539E7</v>
      </c>
      <c r="T24" s="4">
        <v>5.30856823166644E7</v>
      </c>
      <c r="V24" s="3">
        <f t="shared" si="1"/>
        <v>0</v>
      </c>
      <c r="W24" s="3">
        <f t="shared" si="2"/>
        <v>-1</v>
      </c>
      <c r="X24" s="3">
        <f t="shared" si="3"/>
        <v>0</v>
      </c>
      <c r="Y24" s="3">
        <f t="shared" si="4"/>
        <v>2</v>
      </c>
      <c r="Z24" s="3">
        <f t="shared" si="5"/>
        <v>-2</v>
      </c>
      <c r="AA24" s="3">
        <f t="shared" si="6"/>
        <v>18</v>
      </c>
      <c r="AB24" s="3">
        <f t="shared" si="7"/>
        <v>12</v>
      </c>
      <c r="AC24" s="3">
        <f t="shared" si="8"/>
        <v>7.5</v>
      </c>
      <c r="AD24" s="3">
        <f t="shared" si="9"/>
        <v>25</v>
      </c>
      <c r="AE24" s="3">
        <f t="shared" si="10"/>
        <v>30.5</v>
      </c>
      <c r="AF24" s="3">
        <f t="shared" si="11"/>
        <v>30.5</v>
      </c>
    </row>
    <row r="25">
      <c r="A25" s="1">
        <v>0.68195567693657</v>
      </c>
      <c r="B25" s="1">
        <v>0.0228283091004177</v>
      </c>
      <c r="C25" s="1">
        <v>0.00830689949628436</v>
      </c>
      <c r="D25" s="1">
        <v>0.0653441265885989</v>
      </c>
      <c r="E25" s="1">
        <v>0.194410324663259</v>
      </c>
      <c r="F25" s="1">
        <v>915068.866079335</v>
      </c>
      <c r="G25" s="1">
        <v>0.875</v>
      </c>
      <c r="H25" s="1">
        <v>0.0</v>
      </c>
      <c r="I25" s="4">
        <v>4.30432647255029E7</v>
      </c>
      <c r="J25" s="4">
        <v>4.74993229791013E7</v>
      </c>
      <c r="K25" s="1">
        <v>0.692617945751879</v>
      </c>
      <c r="L25" s="1">
        <v>0.182279834616472</v>
      </c>
      <c r="M25" s="1">
        <v>0.238138243940606</v>
      </c>
      <c r="N25" s="1">
        <v>0.17989439722637</v>
      </c>
      <c r="O25" s="1">
        <v>0.708759257966247</v>
      </c>
      <c r="P25" s="1">
        <v>7227343.89741817</v>
      </c>
      <c r="Q25" s="1">
        <v>0.125</v>
      </c>
      <c r="R25" s="1">
        <v>0.0</v>
      </c>
      <c r="S25" s="4">
        <v>4.39877775972433E7</v>
      </c>
      <c r="T25" s="4">
        <v>4.85416121132442E7</v>
      </c>
      <c r="V25" s="3">
        <f t="shared" si="1"/>
        <v>0.75</v>
      </c>
      <c r="W25" s="3">
        <f t="shared" si="2"/>
        <v>1</v>
      </c>
      <c r="X25" s="3">
        <f t="shared" si="3"/>
        <v>0.75</v>
      </c>
      <c r="Y25" s="3">
        <f t="shared" si="4"/>
        <v>27</v>
      </c>
      <c r="Z25" s="3">
        <f t="shared" si="5"/>
        <v>27</v>
      </c>
      <c r="AA25" s="3">
        <f t="shared" si="6"/>
        <v>46</v>
      </c>
      <c r="AB25" s="3">
        <f t="shared" si="7"/>
        <v>49</v>
      </c>
      <c r="AC25" s="3">
        <f t="shared" si="8"/>
        <v>20</v>
      </c>
      <c r="AD25" s="3">
        <f t="shared" si="9"/>
        <v>45</v>
      </c>
      <c r="AE25" s="3">
        <f t="shared" si="10"/>
        <v>57</v>
      </c>
      <c r="AF25" s="3">
        <f t="shared" si="11"/>
        <v>4</v>
      </c>
    </row>
    <row r="26">
      <c r="A26" s="1">
        <v>0.640260245920873</v>
      </c>
      <c r="B26" s="1">
        <v>0.0267090374974259</v>
      </c>
      <c r="C26" s="1">
        <v>0.150847865160658</v>
      </c>
      <c r="D26" s="1">
        <v>0.230686134847236</v>
      </c>
      <c r="E26" s="1">
        <v>0.106836149989703</v>
      </c>
      <c r="F26" s="1">
        <v>2358166.30164722</v>
      </c>
      <c r="G26" s="1">
        <v>0.375</v>
      </c>
      <c r="H26" s="1">
        <v>0.0</v>
      </c>
      <c r="I26" s="4">
        <v>1.37464712628364E8</v>
      </c>
      <c r="J26" s="4">
        <v>1.56189948534149E8</v>
      </c>
      <c r="K26" s="1">
        <v>0.688110385352691</v>
      </c>
      <c r="L26" s="1">
        <v>0.00927595933697543</v>
      </c>
      <c r="M26" s="1">
        <v>0.0371226098287257</v>
      </c>
      <c r="N26" s="1">
        <v>0.0833331239920029</v>
      </c>
      <c r="O26" s="1">
        <v>0.0491089944497293</v>
      </c>
      <c r="P26" s="1">
        <v>2680314.33145169</v>
      </c>
      <c r="Q26" s="1">
        <v>0.625</v>
      </c>
      <c r="R26" s="1">
        <v>0.0</v>
      </c>
      <c r="S26" s="4">
        <v>1.28423018833245E8</v>
      </c>
      <c r="T26" s="4">
        <v>1.4591655639519E8</v>
      </c>
      <c r="V26" s="3">
        <f t="shared" si="1"/>
        <v>-0.25</v>
      </c>
      <c r="W26" s="3">
        <f t="shared" si="2"/>
        <v>-1</v>
      </c>
      <c r="X26" s="3">
        <f t="shared" si="3"/>
        <v>0.25</v>
      </c>
      <c r="Y26" s="3">
        <f t="shared" si="4"/>
        <v>12.5</v>
      </c>
      <c r="Z26" s="3">
        <f t="shared" si="5"/>
        <v>-12.5</v>
      </c>
      <c r="AA26" s="3">
        <f t="shared" si="6"/>
        <v>42</v>
      </c>
      <c r="AB26" s="3">
        <f t="shared" si="7"/>
        <v>47</v>
      </c>
      <c r="AC26" s="3">
        <f t="shared" si="8"/>
        <v>22</v>
      </c>
      <c r="AD26" s="3">
        <f t="shared" si="9"/>
        <v>16</v>
      </c>
      <c r="AE26" s="3">
        <f t="shared" si="10"/>
        <v>18.5</v>
      </c>
      <c r="AF26" s="3">
        <f t="shared" si="11"/>
        <v>42.5</v>
      </c>
    </row>
    <row r="27">
      <c r="A27" s="1">
        <v>0.24864233774184</v>
      </c>
      <c r="B27" s="1">
        <v>0.218907653464354</v>
      </c>
      <c r="C27" s="1">
        <v>0.321037500758523</v>
      </c>
      <c r="D27" s="1">
        <v>0.532816779702073</v>
      </c>
      <c r="E27" s="1">
        <v>1.38659912691078</v>
      </c>
      <c r="F27" s="4">
        <v>1.70216913608349E7</v>
      </c>
      <c r="G27" s="1">
        <v>0.0</v>
      </c>
      <c r="H27" s="1">
        <v>0.0</v>
      </c>
      <c r="I27" s="4">
        <v>1.06181566537447E8</v>
      </c>
      <c r="J27" s="4">
        <v>1.27943415699905E8</v>
      </c>
      <c r="K27" s="1">
        <v>0.511996563806468</v>
      </c>
      <c r="L27" s="1">
        <v>0.0</v>
      </c>
      <c r="M27" s="1">
        <v>0.0</v>
      </c>
      <c r="N27" s="1">
        <v>0.0</v>
      </c>
      <c r="O27" s="1">
        <v>0.0</v>
      </c>
      <c r="P27" s="1">
        <v>2585238.97188061</v>
      </c>
      <c r="Q27" s="1">
        <v>1.0</v>
      </c>
      <c r="R27" s="1">
        <v>0.0</v>
      </c>
      <c r="S27" s="4">
        <v>9.51589433543139E7</v>
      </c>
      <c r="T27" s="4">
        <v>1.14661557989669E8</v>
      </c>
      <c r="V27" s="3">
        <f t="shared" si="1"/>
        <v>-1</v>
      </c>
      <c r="W27" s="3">
        <f t="shared" si="2"/>
        <v>-1</v>
      </c>
      <c r="X27" s="3">
        <f t="shared" si="3"/>
        <v>1</v>
      </c>
      <c r="Y27" s="3">
        <f t="shared" si="4"/>
        <v>29</v>
      </c>
      <c r="Z27" s="3">
        <f t="shared" si="5"/>
        <v>-29</v>
      </c>
      <c r="AA27" s="3">
        <f t="shared" si="6"/>
        <v>15</v>
      </c>
      <c r="AB27" s="3">
        <f t="shared" si="7"/>
        <v>33</v>
      </c>
      <c r="AC27" s="3">
        <f t="shared" si="8"/>
        <v>47</v>
      </c>
      <c r="AD27" s="3">
        <f t="shared" si="9"/>
        <v>7.5</v>
      </c>
      <c r="AE27" s="3">
        <f t="shared" si="10"/>
        <v>2</v>
      </c>
      <c r="AF27" s="3">
        <f t="shared" si="11"/>
        <v>59</v>
      </c>
    </row>
    <row r="28">
      <c r="A28" s="1">
        <v>0.679867239061077</v>
      </c>
      <c r="B28" s="1">
        <v>0.512835740593444</v>
      </c>
      <c r="C28" s="1">
        <v>0.288229714345784</v>
      </c>
      <c r="D28" s="1">
        <v>0.212383213444144</v>
      </c>
      <c r="E28" s="1">
        <v>1.84527649080238</v>
      </c>
      <c r="F28" s="1">
        <v>943029.601610078</v>
      </c>
      <c r="G28" s="1">
        <v>0.2</v>
      </c>
      <c r="H28" s="1">
        <v>0.0</v>
      </c>
      <c r="I28" s="4">
        <v>3.22585134703817E7</v>
      </c>
      <c r="J28" s="4">
        <v>3.54011001390871E7</v>
      </c>
      <c r="K28" s="1">
        <v>0.821986458735015</v>
      </c>
      <c r="L28" s="1">
        <v>0.00984832459959933</v>
      </c>
      <c r="M28" s="1">
        <v>0.00984832459959933</v>
      </c>
      <c r="N28" s="1">
        <v>0.0463425230058066</v>
      </c>
      <c r="O28" s="1">
        <v>0.0492416229979966</v>
      </c>
      <c r="P28" s="1">
        <v>7068330.63721349</v>
      </c>
      <c r="Q28" s="1">
        <v>0.8</v>
      </c>
      <c r="R28" s="1">
        <v>0.0</v>
      </c>
      <c r="S28" s="4">
        <v>3.06316103500297E7</v>
      </c>
      <c r="T28" s="4">
        <v>3.36157078671042E7</v>
      </c>
      <c r="V28" s="3">
        <f t="shared" si="1"/>
        <v>-0.6</v>
      </c>
      <c r="W28" s="3">
        <f t="shared" si="2"/>
        <v>-1</v>
      </c>
      <c r="X28" s="3">
        <f t="shared" si="3"/>
        <v>0.6</v>
      </c>
      <c r="Y28" s="3">
        <f t="shared" si="4"/>
        <v>24</v>
      </c>
      <c r="Z28" s="3">
        <f t="shared" si="5"/>
        <v>-24</v>
      </c>
      <c r="AA28" s="3">
        <f t="shared" si="6"/>
        <v>45</v>
      </c>
      <c r="AB28" s="3">
        <f t="shared" si="7"/>
        <v>58</v>
      </c>
      <c r="AC28" s="3">
        <f t="shared" si="8"/>
        <v>57</v>
      </c>
      <c r="AD28" s="3">
        <f t="shared" si="9"/>
        <v>17</v>
      </c>
      <c r="AE28" s="3">
        <f t="shared" si="10"/>
        <v>7</v>
      </c>
      <c r="AF28" s="3">
        <f t="shared" si="11"/>
        <v>54</v>
      </c>
    </row>
    <row r="29">
      <c r="A29" s="1">
        <v>0.232486158949162</v>
      </c>
      <c r="B29" s="1">
        <v>0.169361742085682</v>
      </c>
      <c r="C29" s="1">
        <v>0.0789410368141635</v>
      </c>
      <c r="D29" s="1">
        <v>0.285164158710456</v>
      </c>
      <c r="E29" s="1">
        <v>0.837253609835237</v>
      </c>
      <c r="F29" s="1">
        <v>3813646.66930087</v>
      </c>
      <c r="G29" s="1">
        <v>0.8</v>
      </c>
      <c r="H29" s="1">
        <v>0.0</v>
      </c>
      <c r="I29" s="4">
        <v>5.12232832429122E7</v>
      </c>
      <c r="J29" s="4">
        <v>6.67627228435125E7</v>
      </c>
      <c r="K29" s="1">
        <v>0.0210267463557326</v>
      </c>
      <c r="L29" s="1">
        <v>0.156207419353448</v>
      </c>
      <c r="M29" s="1">
        <v>0.386605515885624</v>
      </c>
      <c r="N29" s="1">
        <v>0.876668852750211</v>
      </c>
      <c r="O29" s="1">
        <v>0.312414838706896</v>
      </c>
      <c r="P29" s="1">
        <v>0.0</v>
      </c>
      <c r="Q29" s="1">
        <v>0.2</v>
      </c>
      <c r="R29" s="1">
        <v>0.0</v>
      </c>
      <c r="S29" s="4">
        <v>5.82489157074368E7</v>
      </c>
      <c r="T29" s="4">
        <v>7.59197805997495E7</v>
      </c>
      <c r="V29" s="3">
        <f t="shared" si="1"/>
        <v>0.6</v>
      </c>
      <c r="W29" s="3">
        <f t="shared" si="2"/>
        <v>1</v>
      </c>
      <c r="X29" s="3">
        <f t="shared" si="3"/>
        <v>0.6</v>
      </c>
      <c r="Y29" s="3">
        <f t="shared" si="4"/>
        <v>24</v>
      </c>
      <c r="Z29" s="3">
        <f t="shared" si="5"/>
        <v>24</v>
      </c>
      <c r="AA29" s="3">
        <f t="shared" si="6"/>
        <v>13</v>
      </c>
      <c r="AB29" s="3">
        <f t="shared" si="7"/>
        <v>6</v>
      </c>
      <c r="AC29" s="3">
        <f t="shared" si="8"/>
        <v>44</v>
      </c>
      <c r="AD29" s="3">
        <f t="shared" si="9"/>
        <v>42</v>
      </c>
      <c r="AE29" s="3">
        <f t="shared" si="10"/>
        <v>54</v>
      </c>
      <c r="AF29" s="3">
        <f t="shared" si="11"/>
        <v>7</v>
      </c>
    </row>
    <row r="30">
      <c r="A30" s="1">
        <v>0.342545923981015</v>
      </c>
      <c r="B30" s="1">
        <v>0.124166860183075</v>
      </c>
      <c r="C30" s="1">
        <v>0.233965891825627</v>
      </c>
      <c r="D30" s="1">
        <v>0.481070970277558</v>
      </c>
      <c r="E30" s="1">
        <v>0.50723374576214</v>
      </c>
      <c r="F30" s="1">
        <v>2912816.26734332</v>
      </c>
      <c r="G30" s="1">
        <v>0.4</v>
      </c>
      <c r="H30" s="1">
        <v>0.0</v>
      </c>
      <c r="I30" s="4">
        <v>4.57237117231279E7</v>
      </c>
      <c r="J30" s="4">
        <v>5.5045470393645E7</v>
      </c>
      <c r="K30" s="1">
        <v>0.427078668402632</v>
      </c>
      <c r="L30" s="1">
        <v>0.0378708887845845</v>
      </c>
      <c r="M30" s="1">
        <v>0.0649130932488752</v>
      </c>
      <c r="N30" s="1">
        <v>0.172986657192</v>
      </c>
      <c r="O30" s="1">
        <v>0.151483555138338</v>
      </c>
      <c r="P30" s="1">
        <v>2352717.68293936</v>
      </c>
      <c r="Q30" s="1">
        <v>0.6</v>
      </c>
      <c r="R30" s="1">
        <v>0.0</v>
      </c>
      <c r="S30" s="4">
        <v>3.82990843769015E7</v>
      </c>
      <c r="T30" s="4">
        <v>4.6107128285223E7</v>
      </c>
      <c r="V30" s="3">
        <f t="shared" si="1"/>
        <v>-0.2</v>
      </c>
      <c r="W30" s="3">
        <f t="shared" si="2"/>
        <v>-1</v>
      </c>
      <c r="X30" s="3">
        <f t="shared" si="3"/>
        <v>0.2</v>
      </c>
      <c r="Y30" s="3">
        <f t="shared" si="4"/>
        <v>9</v>
      </c>
      <c r="Z30" s="3">
        <f t="shared" si="5"/>
        <v>-9</v>
      </c>
      <c r="AA30" s="3">
        <f t="shared" si="6"/>
        <v>21</v>
      </c>
      <c r="AB30" s="3">
        <f t="shared" si="7"/>
        <v>27</v>
      </c>
      <c r="AC30" s="3">
        <f t="shared" si="8"/>
        <v>38</v>
      </c>
      <c r="AD30" s="3">
        <f t="shared" si="9"/>
        <v>23</v>
      </c>
      <c r="AE30" s="3">
        <f t="shared" si="10"/>
        <v>22</v>
      </c>
      <c r="AF30" s="3">
        <f t="shared" si="11"/>
        <v>39</v>
      </c>
    </row>
    <row r="31">
      <c r="A31" s="1">
        <v>0.562856764674296</v>
      </c>
      <c r="B31" s="1">
        <v>0.0925489569568664</v>
      </c>
      <c r="C31" s="1">
        <v>0.174826422800166</v>
      </c>
      <c r="D31" s="1">
        <v>0.382688542772718</v>
      </c>
      <c r="E31" s="1">
        <v>0.485636033108128</v>
      </c>
      <c r="F31" s="4">
        <v>1.20119955013309E7</v>
      </c>
      <c r="G31" s="1">
        <v>0.333333333333333</v>
      </c>
      <c r="H31" s="1">
        <v>0.0</v>
      </c>
      <c r="I31" s="4">
        <v>1.75980641188175E8</v>
      </c>
      <c r="J31" s="4">
        <v>1.88230712878582E8</v>
      </c>
      <c r="K31" s="1">
        <v>0.822661354967305</v>
      </c>
      <c r="L31" s="1">
        <v>0.0</v>
      </c>
      <c r="M31" s="1">
        <v>0.159642747467687</v>
      </c>
      <c r="N31" s="1">
        <v>0.0355857340940077</v>
      </c>
      <c r="O31" s="1">
        <v>0.0</v>
      </c>
      <c r="P31" s="4">
        <v>1.06961659091428E7</v>
      </c>
      <c r="Q31" s="1">
        <v>0.666666666666666</v>
      </c>
      <c r="R31" s="1">
        <v>0.0</v>
      </c>
      <c r="S31" s="4">
        <v>1.7693266518078E8</v>
      </c>
      <c r="T31" s="4">
        <v>1.8924904803829E8</v>
      </c>
      <c r="V31" s="3">
        <f t="shared" si="1"/>
        <v>-0.3333333333</v>
      </c>
      <c r="W31" s="3">
        <f t="shared" si="2"/>
        <v>-1</v>
      </c>
      <c r="X31" s="3">
        <f t="shared" si="3"/>
        <v>0.3333333333</v>
      </c>
      <c r="Y31" s="3">
        <f t="shared" si="4"/>
        <v>17.5</v>
      </c>
      <c r="Z31" s="3">
        <f t="shared" si="5"/>
        <v>-17.5</v>
      </c>
      <c r="AA31" s="3">
        <f t="shared" si="6"/>
        <v>36</v>
      </c>
      <c r="AB31" s="3">
        <f t="shared" si="7"/>
        <v>59</v>
      </c>
      <c r="AC31" s="3">
        <f t="shared" si="8"/>
        <v>33</v>
      </c>
      <c r="AD31" s="3">
        <f t="shared" si="9"/>
        <v>7.5</v>
      </c>
      <c r="AE31" s="3">
        <f t="shared" si="10"/>
        <v>13.5</v>
      </c>
      <c r="AF31" s="3">
        <f t="shared" si="11"/>
        <v>47.5</v>
      </c>
    </row>
    <row r="32">
      <c r="V32" s="3"/>
      <c r="W32" s="3"/>
      <c r="X32" s="3"/>
      <c r="Y32" s="3"/>
      <c r="Z32" s="3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5"/>
      <c r="AA33" s="5"/>
      <c r="AB33" s="5"/>
      <c r="AC33" s="5"/>
      <c r="AD33" s="5"/>
      <c r="AE33" s="5"/>
      <c r="AF33" s="5"/>
    </row>
    <row r="34">
      <c r="V34" s="2"/>
      <c r="W34" s="2"/>
      <c r="X34" s="2"/>
      <c r="Y34" s="2"/>
      <c r="Z34" s="3">
        <f>SUMif(Z2:Z31,"&gt;0",Z2:Z31)</f>
        <v>237</v>
      </c>
      <c r="AA34" s="3">
        <f>sum(AA2:AA31)</f>
        <v>829</v>
      </c>
      <c r="AB34" s="3">
        <f>SUM(AB2:AB31)</f>
        <v>1001</v>
      </c>
      <c r="AC34" s="3">
        <f>sum(AC2:AC31)</f>
        <v>1041.5</v>
      </c>
      <c r="AD34" s="3">
        <f>SUM(AD2:AD31)</f>
        <v>788.5</v>
      </c>
      <c r="AE34" s="3">
        <f>sum(AE2:AE31)</f>
        <v>931.5</v>
      </c>
      <c r="AF34" s="3">
        <f>SUM(AF2:AF31)</f>
        <v>898.5</v>
      </c>
    </row>
    <row r="35">
      <c r="V35" s="2"/>
      <c r="W35" s="2"/>
      <c r="X35" s="2"/>
      <c r="Y35" s="2"/>
      <c r="Z35" s="3">
        <f>sum(Z2:Z31)</f>
        <v>9</v>
      </c>
      <c r="AA35" s="2" t="s">
        <v>31</v>
      </c>
      <c r="AB35" s="3">
        <f>(AA34/Z36-(Z36+1)/2)/Z36</f>
        <v>0.4044444444</v>
      </c>
      <c r="AC35" s="2" t="s">
        <v>32</v>
      </c>
      <c r="AD35" s="3">
        <f>(AC34/Z36-(Z36+1)/2)/Z36</f>
        <v>0.6405555556</v>
      </c>
      <c r="AE35" s="2" t="s">
        <v>33</v>
      </c>
      <c r="AF35" s="3">
        <f>(AE34/Z36-(Z36+1)/2)/Z36</f>
        <v>0.5183333333</v>
      </c>
    </row>
    <row r="36">
      <c r="V36" s="5"/>
      <c r="W36" s="5"/>
      <c r="X36" s="5"/>
      <c r="Y36" s="5"/>
      <c r="Z36" s="3">
        <v>30.0</v>
      </c>
      <c r="AA36" s="2" t="s">
        <v>34</v>
      </c>
      <c r="AB36" s="6">
        <f>(AB34/Z36-(Z36+1)/2)/Z36</f>
        <v>0.5955555556</v>
      </c>
      <c r="AC36" s="2" t="s">
        <v>35</v>
      </c>
      <c r="AD36" s="6">
        <f>(AD34/Z36-(Z36+1)/2)/Z36</f>
        <v>0.3594444444</v>
      </c>
      <c r="AE36" s="2" t="s">
        <v>36</v>
      </c>
      <c r="AF36" s="6">
        <f>(AF34/Z36-(Z36+1)/2)/Z36</f>
        <v>0.4816666667</v>
      </c>
    </row>
  </sheetData>
  <drawing r:id="rId1"/>
</worksheet>
</file>