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19Devs_Analysis_2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<sst xmlns="http://schemas.openxmlformats.org/spreadsheetml/2006/main" count="37" uniqueCount="37">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</sst>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1.0</v>
      </c>
      <c r="H2" s="1">
        <v>0.0</v>
      </c>
      <c r="I2" s="3">
        <v>7.68278143720927E7</v>
      </c>
      <c r="J2" s="3">
        <v>1.06445749992837E8</v>
      </c>
      <c r="K2" s="1">
        <v>0.0</v>
      </c>
      <c r="L2" s="1">
        <v>0.36683263761917</v>
      </c>
      <c r="M2" s="1">
        <v>0.519333478526583</v>
      </c>
      <c r="N2" s="1">
        <v>0.533466614378886</v>
      </c>
      <c r="O2" s="1">
        <v>0.992475137292056</v>
      </c>
      <c r="P2" s="1">
        <v>1977213.3845457</v>
      </c>
      <c r="Q2" s="1">
        <v>0.0</v>
      </c>
      <c r="R2" s="1">
        <v>0.0</v>
      </c>
      <c r="S2" s="3">
        <v>8.40425163882578E7</v>
      </c>
      <c r="T2" s="3">
        <v>1.16441972579523E8</v>
      </c>
      <c r="V2" s="4">
        <f t="shared" ref="V2:V31" si="1">G2-Q2</f>
        <v>1</v>
      </c>
      <c r="W2" s="4">
        <f t="shared" ref="W2:W31" si="2">if(V2&gt;0,1,-1)</f>
        <v>1</v>
      </c>
      <c r="X2" s="4">
        <f t="shared" ref="X2:X31" si="3">ABS(V2)</f>
        <v>1</v>
      </c>
      <c r="Y2" s="4">
        <f t="shared" ref="Y2:Y31" si="4">RANK.AVG(X2,$X$2:$X$31,1)</f>
        <v>28.5</v>
      </c>
      <c r="Z2" s="4">
        <f t="shared" ref="Z2:Z31" si="5">Y2*W2</f>
        <v>28.5</v>
      </c>
      <c r="AA2" s="4">
        <f t="shared" ref="AA2:AA31" si="6">RANK.AVG(A2,{$A$2:$A$31,$K$2:$K$31},1)</f>
        <v>4.5</v>
      </c>
      <c r="AB2" s="4">
        <f t="shared" ref="AB2:AB31" si="7">RANK.AVG(K2,{$A$2:$A$31,$K$2:$K$31},1)</f>
        <v>4.5</v>
      </c>
      <c r="AC2" s="4">
        <f t="shared" ref="AC2:AC31" si="8">RANK.AVG(B2,{$B$2:$B$31,$L$2:$L$31},1)</f>
        <v>8.5</v>
      </c>
      <c r="AD2" s="4">
        <f t="shared" ref="AD2:AD31" si="9">RANK.AVG(L2,{$B$2:$B$31,$L$2:$L$31},1)</f>
        <v>54</v>
      </c>
      <c r="AE2" s="4">
        <f t="shared" ref="AE2:AE31" si="10">RANK.AVG(G2,{$G$2:$G$31,$Q$2:$Q$31},1)</f>
        <v>58.5</v>
      </c>
      <c r="AF2" s="4">
        <f t="shared" ref="AF2:AF31" si="11">RANK.AVG(Q2,{$G$2:$G$31,$Q$2:$Q$31},1)</f>
        <v>2.5</v>
      </c>
    </row>
    <row r="3">
      <c r="A3" s="1">
        <v>0.248302212663257</v>
      </c>
      <c r="B3" s="1">
        <v>0.0437286022977576</v>
      </c>
      <c r="C3" s="1">
        <v>0.0437286022977576</v>
      </c>
      <c r="D3" s="1">
        <v>0.140398665984373</v>
      </c>
      <c r="E3" s="1">
        <v>0.17491440919103</v>
      </c>
      <c r="F3" s="3">
        <v>1.95823659507963E7</v>
      </c>
      <c r="G3" s="1">
        <v>0.75</v>
      </c>
      <c r="H3" s="1">
        <v>0.0</v>
      </c>
      <c r="I3" s="3">
        <v>1.79336458881736E8</v>
      </c>
      <c r="J3" s="3">
        <v>2.21646256357131E8</v>
      </c>
      <c r="K3" s="1">
        <v>0.33842029247951</v>
      </c>
      <c r="L3" s="1">
        <v>0.129966470139287</v>
      </c>
      <c r="M3" s="1">
        <v>0.34739080654417</v>
      </c>
      <c r="N3" s="1">
        <v>0.392730724620147</v>
      </c>
      <c r="O3" s="1">
        <v>0.259932940278574</v>
      </c>
      <c r="P3" s="1">
        <v>0.0</v>
      </c>
      <c r="Q3" s="1">
        <v>0.25</v>
      </c>
      <c r="R3" s="1">
        <v>0.0</v>
      </c>
      <c r="S3" s="3">
        <v>2.08050110061077E8</v>
      </c>
      <c r="T3" s="3">
        <v>2.5713420103096E8</v>
      </c>
      <c r="V3" s="4">
        <f t="shared" si="1"/>
        <v>0.5</v>
      </c>
      <c r="W3" s="4">
        <f t="shared" si="2"/>
        <v>1</v>
      </c>
      <c r="X3" s="4">
        <f t="shared" si="3"/>
        <v>0.5</v>
      </c>
      <c r="Y3" s="4">
        <f t="shared" si="4"/>
        <v>18.5</v>
      </c>
      <c r="Z3" s="4">
        <f t="shared" si="5"/>
        <v>18.5</v>
      </c>
      <c r="AA3" s="4">
        <f t="shared" si="6"/>
        <v>17</v>
      </c>
      <c r="AB3" s="4">
        <f t="shared" si="7"/>
        <v>21</v>
      </c>
      <c r="AC3" s="4">
        <f t="shared" si="8"/>
        <v>23</v>
      </c>
      <c r="AD3" s="4">
        <f t="shared" si="9"/>
        <v>40</v>
      </c>
      <c r="AE3" s="4">
        <f t="shared" si="10"/>
        <v>48.5</v>
      </c>
      <c r="AF3" s="4">
        <f t="shared" si="11"/>
        <v>12.5</v>
      </c>
    </row>
    <row r="4">
      <c r="A4" s="1">
        <v>0.958161870075079</v>
      </c>
      <c r="B4" s="1">
        <v>0.0</v>
      </c>
      <c r="C4" s="1">
        <v>0.0</v>
      </c>
      <c r="D4" s="1">
        <v>0.0</v>
      </c>
      <c r="E4" s="1">
        <v>0.0</v>
      </c>
      <c r="F4" s="3">
        <v>6.10303695989408E7</v>
      </c>
      <c r="G4" s="1">
        <v>1.0</v>
      </c>
      <c r="H4" s="1">
        <v>0.0</v>
      </c>
      <c r="I4" s="3">
        <v>1.16828382135512E8</v>
      </c>
      <c r="J4" s="3">
        <v>1.20339342192045E8</v>
      </c>
      <c r="K4" s="1">
        <v>0.368396636001958</v>
      </c>
      <c r="L4" s="1">
        <v>0.234089157403793</v>
      </c>
      <c r="M4" s="1">
        <v>0.468099602251367</v>
      </c>
      <c r="N4" s="1">
        <v>0.443699056630465</v>
      </c>
      <c r="O4" s="1">
        <v>0.677550134984887</v>
      </c>
      <c r="P4" s="3">
        <v>1.72140729966928E7</v>
      </c>
      <c r="Q4" s="1">
        <v>0.0</v>
      </c>
      <c r="R4" s="1">
        <v>0.0</v>
      </c>
      <c r="S4" s="3">
        <v>1.40198595666507E8</v>
      </c>
      <c r="T4" s="3">
        <v>1.44411909085386E8</v>
      </c>
      <c r="V4" s="4">
        <f t="shared" si="1"/>
        <v>1</v>
      </c>
      <c r="W4" s="4">
        <f t="shared" si="2"/>
        <v>1</v>
      </c>
      <c r="X4" s="4">
        <f t="shared" si="3"/>
        <v>1</v>
      </c>
      <c r="Y4" s="4">
        <f t="shared" si="4"/>
        <v>28.5</v>
      </c>
      <c r="Z4" s="4">
        <f t="shared" si="5"/>
        <v>28.5</v>
      </c>
      <c r="AA4" s="4">
        <f t="shared" si="6"/>
        <v>60</v>
      </c>
      <c r="AB4" s="4">
        <f t="shared" si="7"/>
        <v>25</v>
      </c>
      <c r="AC4" s="4">
        <f t="shared" si="8"/>
        <v>8.5</v>
      </c>
      <c r="AD4" s="4">
        <f t="shared" si="9"/>
        <v>48</v>
      </c>
      <c r="AE4" s="4">
        <f t="shared" si="10"/>
        <v>58.5</v>
      </c>
      <c r="AF4" s="4">
        <f t="shared" si="11"/>
        <v>2.5</v>
      </c>
    </row>
    <row r="5">
      <c r="A5" s="1">
        <v>0.776459144534768</v>
      </c>
      <c r="B5" s="1">
        <v>0.029224881682008</v>
      </c>
      <c r="C5" s="1">
        <v>0.0531102353341444</v>
      </c>
      <c r="D5" s="1">
        <v>0.118912656888294</v>
      </c>
      <c r="E5" s="1">
        <v>0.177941756850661</v>
      </c>
      <c r="F5" s="1">
        <v>6532179.49185817</v>
      </c>
      <c r="G5" s="1">
        <v>0.555555555555555</v>
      </c>
      <c r="H5" s="1">
        <v>0.0</v>
      </c>
      <c r="I5" s="3">
        <v>4.5714852252681E7</v>
      </c>
      <c r="J5" s="3">
        <v>5.02019710026852E7</v>
      </c>
      <c r="K5" s="1">
        <v>0.831388249854814</v>
      </c>
      <c r="L5" s="1">
        <v>0.0120558882804326</v>
      </c>
      <c r="M5" s="1">
        <v>0.0989146595258974</v>
      </c>
      <c r="N5" s="1">
        <v>0.117235799096365</v>
      </c>
      <c r="O5" s="1">
        <v>0.0602794414021631</v>
      </c>
      <c r="P5" s="1">
        <v>3289075.97655849</v>
      </c>
      <c r="Q5" s="1">
        <v>0.444444444444444</v>
      </c>
      <c r="R5" s="1">
        <v>0.0</v>
      </c>
      <c r="S5" s="3">
        <v>4.42914407154592E7</v>
      </c>
      <c r="T5" s="3">
        <v>4.86388414617227E7</v>
      </c>
      <c r="V5" s="4">
        <f t="shared" si="1"/>
        <v>0.1111111111</v>
      </c>
      <c r="W5" s="4">
        <f t="shared" si="2"/>
        <v>1</v>
      </c>
      <c r="X5" s="4">
        <f t="shared" si="3"/>
        <v>0.1111111111</v>
      </c>
      <c r="Y5" s="4">
        <f t="shared" si="4"/>
        <v>3</v>
      </c>
      <c r="Z5" s="4">
        <f t="shared" si="5"/>
        <v>3</v>
      </c>
      <c r="AA5" s="4">
        <f t="shared" si="6"/>
        <v>53</v>
      </c>
      <c r="AB5" s="4">
        <f t="shared" si="7"/>
        <v>56</v>
      </c>
      <c r="AC5" s="4">
        <f t="shared" si="8"/>
        <v>21</v>
      </c>
      <c r="AD5" s="4">
        <f t="shared" si="9"/>
        <v>19</v>
      </c>
      <c r="AE5" s="4">
        <f t="shared" si="10"/>
        <v>33</v>
      </c>
      <c r="AF5" s="4">
        <f t="shared" si="11"/>
        <v>28</v>
      </c>
    </row>
    <row r="6">
      <c r="A6" s="1">
        <v>0.712327795162836</v>
      </c>
      <c r="B6" s="1">
        <v>0.0</v>
      </c>
      <c r="C6" s="1">
        <v>0.00338955948791925</v>
      </c>
      <c r="D6" s="1">
        <v>0.00929091530284154</v>
      </c>
      <c r="E6" s="1">
        <v>0.0</v>
      </c>
      <c r="F6" s="3">
        <v>3.0220702211336E7</v>
      </c>
      <c r="G6" s="1">
        <v>0.888888888888888</v>
      </c>
      <c r="H6" s="1">
        <v>0.0</v>
      </c>
      <c r="I6" s="3">
        <v>2.46346830936683E8</v>
      </c>
      <c r="J6" s="3">
        <v>2.80032670288406E8</v>
      </c>
      <c r="K6" s="1">
        <v>0.506646318848942</v>
      </c>
      <c r="L6" s="1">
        <v>0.0485879092062439</v>
      </c>
      <c r="M6" s="1">
        <v>0.277287859272799</v>
      </c>
      <c r="N6" s="1">
        <v>0.395377210003776</v>
      </c>
      <c r="O6" s="1">
        <v>0.121497519321998</v>
      </c>
      <c r="P6" s="1">
        <v>6074711.55313443</v>
      </c>
      <c r="Q6" s="1">
        <v>0.111111111111111</v>
      </c>
      <c r="R6" s="1">
        <v>0.0</v>
      </c>
      <c r="S6" s="3">
        <v>2.90219079457691E8</v>
      </c>
      <c r="T6" s="3">
        <v>3.29904266055318E8</v>
      </c>
      <c r="V6" s="4">
        <f t="shared" si="1"/>
        <v>0.7777777778</v>
      </c>
      <c r="W6" s="4">
        <f t="shared" si="2"/>
        <v>1</v>
      </c>
      <c r="X6" s="4">
        <f t="shared" si="3"/>
        <v>0.7777777778</v>
      </c>
      <c r="Y6" s="4">
        <f t="shared" si="4"/>
        <v>26</v>
      </c>
      <c r="Z6" s="4">
        <f t="shared" si="5"/>
        <v>26</v>
      </c>
      <c r="AA6" s="4">
        <f t="shared" si="6"/>
        <v>49</v>
      </c>
      <c r="AB6" s="4">
        <f t="shared" si="7"/>
        <v>37</v>
      </c>
      <c r="AC6" s="4">
        <f t="shared" si="8"/>
        <v>8.5</v>
      </c>
      <c r="AD6" s="4">
        <f t="shared" si="9"/>
        <v>26</v>
      </c>
      <c r="AE6" s="4">
        <f t="shared" si="10"/>
        <v>56</v>
      </c>
      <c r="AF6" s="4">
        <f t="shared" si="11"/>
        <v>5</v>
      </c>
    </row>
    <row r="7">
      <c r="A7" s="1">
        <v>0.791355004862561</v>
      </c>
      <c r="B7" s="1">
        <v>0.0815485611209963</v>
      </c>
      <c r="C7" s="1">
        <v>0.167198322427955</v>
      </c>
      <c r="D7" s="1">
        <v>0.208565124691202</v>
      </c>
      <c r="E7" s="1">
        <v>0.326194244483985</v>
      </c>
      <c r="F7" s="3">
        <v>1.67480785820461E7</v>
      </c>
      <c r="G7" s="1">
        <v>0.6</v>
      </c>
      <c r="H7" s="1">
        <v>0.0</v>
      </c>
      <c r="I7" s="3">
        <v>6.13268481871636E7</v>
      </c>
      <c r="J7" s="3">
        <v>6.60217776719723E7</v>
      </c>
      <c r="K7" s="1">
        <v>0.731972498900275</v>
      </c>
      <c r="L7" s="1">
        <v>0.0871648101788636</v>
      </c>
      <c r="M7" s="1">
        <v>0.259061395516572</v>
      </c>
      <c r="N7" s="1">
        <v>0.193970433839166</v>
      </c>
      <c r="O7" s="1">
        <v>0.26149443053659</v>
      </c>
      <c r="P7" s="1">
        <v>5457039.34555806</v>
      </c>
      <c r="Q7" s="1">
        <v>0.4</v>
      </c>
      <c r="R7" s="1">
        <v>0.0</v>
      </c>
      <c r="S7" s="3">
        <v>6.10964464669372E7</v>
      </c>
      <c r="T7" s="3">
        <v>6.57737332805715E7</v>
      </c>
      <c r="V7" s="4">
        <f t="shared" si="1"/>
        <v>0.2</v>
      </c>
      <c r="W7" s="4">
        <f t="shared" si="2"/>
        <v>1</v>
      </c>
      <c r="X7" s="4">
        <f t="shared" si="3"/>
        <v>0.2</v>
      </c>
      <c r="Y7" s="4">
        <f t="shared" si="4"/>
        <v>6</v>
      </c>
      <c r="Z7" s="4">
        <f t="shared" si="5"/>
        <v>6</v>
      </c>
      <c r="AA7" s="4">
        <f t="shared" si="6"/>
        <v>54</v>
      </c>
      <c r="AB7" s="4">
        <f t="shared" si="7"/>
        <v>51</v>
      </c>
      <c r="AC7" s="4">
        <f t="shared" si="8"/>
        <v>33</v>
      </c>
      <c r="AD7" s="4">
        <f t="shared" si="9"/>
        <v>34</v>
      </c>
      <c r="AE7" s="4">
        <f t="shared" si="10"/>
        <v>36</v>
      </c>
      <c r="AF7" s="4">
        <f t="shared" si="11"/>
        <v>25</v>
      </c>
    </row>
    <row r="8">
      <c r="A8" s="1">
        <v>0.583012774603088</v>
      </c>
      <c r="B8" s="1">
        <v>0.0</v>
      </c>
      <c r="C8" s="1">
        <v>0.35010956546581</v>
      </c>
      <c r="D8" s="1">
        <v>0.399749782891238</v>
      </c>
      <c r="E8" s="1">
        <v>0.0</v>
      </c>
      <c r="F8" s="1">
        <v>0.0</v>
      </c>
      <c r="G8" s="1">
        <v>0.666666666666666</v>
      </c>
      <c r="H8" s="1">
        <v>0.0</v>
      </c>
      <c r="I8" s="3">
        <v>1.50809147381517E8</v>
      </c>
      <c r="J8" s="3">
        <v>1.81789389641395E8</v>
      </c>
      <c r="K8" s="1">
        <v>0.159794196682004</v>
      </c>
      <c r="L8" s="1">
        <v>0.243735712913639</v>
      </c>
      <c r="M8" s="1">
        <v>0.374071121549258</v>
      </c>
      <c r="N8" s="1">
        <v>0.578177088752471</v>
      </c>
      <c r="O8" s="1">
        <v>0.754069403404611</v>
      </c>
      <c r="P8" s="1">
        <v>6414330.54174266</v>
      </c>
      <c r="Q8" s="1">
        <v>0.333333333333333</v>
      </c>
      <c r="R8" s="1">
        <v>0.0</v>
      </c>
      <c r="S8" s="3">
        <v>1.42973491761849E8</v>
      </c>
      <c r="T8" s="3">
        <v>1.72343979335686E8</v>
      </c>
      <c r="V8" s="4">
        <f t="shared" si="1"/>
        <v>0.3333333333</v>
      </c>
      <c r="W8" s="4">
        <f t="shared" si="2"/>
        <v>1</v>
      </c>
      <c r="X8" s="4">
        <f t="shared" si="3"/>
        <v>0.3333333333</v>
      </c>
      <c r="Y8" s="4">
        <f t="shared" si="4"/>
        <v>12.5</v>
      </c>
      <c r="Z8" s="4">
        <f t="shared" si="5"/>
        <v>12.5</v>
      </c>
      <c r="AA8" s="4">
        <f t="shared" si="6"/>
        <v>42</v>
      </c>
      <c r="AB8" s="4">
        <f t="shared" si="7"/>
        <v>16</v>
      </c>
      <c r="AC8" s="4">
        <f t="shared" si="8"/>
        <v>8.5</v>
      </c>
      <c r="AD8" s="4">
        <f t="shared" si="9"/>
        <v>49</v>
      </c>
      <c r="AE8" s="4">
        <f t="shared" si="10"/>
        <v>42.5</v>
      </c>
      <c r="AF8" s="4">
        <f t="shared" si="11"/>
        <v>18.5</v>
      </c>
    </row>
    <row r="9">
      <c r="A9" s="1">
        <v>0.0525878136291619</v>
      </c>
      <c r="B9" s="1">
        <v>0.215154055295349</v>
      </c>
      <c r="C9" s="1">
        <v>0.439499303492917</v>
      </c>
      <c r="D9" s="1">
        <v>0.662102029072509</v>
      </c>
      <c r="E9" s="1">
        <v>0.460733745647378</v>
      </c>
      <c r="F9" s="3">
        <v>2.30608008294772E7</v>
      </c>
      <c r="G9" s="1">
        <v>0.2</v>
      </c>
      <c r="H9" s="1">
        <v>0.0</v>
      </c>
      <c r="I9" s="3">
        <v>2.93237092697006E8</v>
      </c>
      <c r="J9" s="3">
        <v>3.40212835371096E8</v>
      </c>
      <c r="K9" s="1">
        <v>0.559592460880119</v>
      </c>
      <c r="L9" s="1">
        <v>0.116311908521137</v>
      </c>
      <c r="M9" s="1">
        <v>0.0575853406996912</v>
      </c>
      <c r="N9" s="1">
        <v>0.259073926260166</v>
      </c>
      <c r="O9" s="1">
        <v>0.569446452190698</v>
      </c>
      <c r="P9" s="1">
        <v>7662607.75490807</v>
      </c>
      <c r="Q9" s="1">
        <v>0.8</v>
      </c>
      <c r="R9" s="1">
        <v>0.0</v>
      </c>
      <c r="S9" s="3">
        <v>2.82077116743153E8</v>
      </c>
      <c r="T9" s="3">
        <v>3.27265017908536E8</v>
      </c>
      <c r="V9" s="4">
        <f t="shared" si="1"/>
        <v>-0.6</v>
      </c>
      <c r="W9" s="4">
        <f t="shared" si="2"/>
        <v>-1</v>
      </c>
      <c r="X9" s="4">
        <f t="shared" si="3"/>
        <v>0.6</v>
      </c>
      <c r="Y9" s="4">
        <f t="shared" si="4"/>
        <v>21.5</v>
      </c>
      <c r="Z9" s="4">
        <f t="shared" si="5"/>
        <v>-21.5</v>
      </c>
      <c r="AA9" s="4">
        <f t="shared" si="6"/>
        <v>11</v>
      </c>
      <c r="AB9" s="4">
        <f t="shared" si="7"/>
        <v>40</v>
      </c>
      <c r="AC9" s="4">
        <f t="shared" si="8"/>
        <v>46</v>
      </c>
      <c r="AD9" s="4">
        <f t="shared" si="9"/>
        <v>37</v>
      </c>
      <c r="AE9" s="4">
        <f t="shared" si="10"/>
        <v>9.5</v>
      </c>
      <c r="AF9" s="4">
        <f t="shared" si="11"/>
        <v>51.5</v>
      </c>
    </row>
    <row r="10">
      <c r="A10" s="1">
        <v>0.108692833818048</v>
      </c>
      <c r="B10" s="1">
        <v>0.0641057281167508</v>
      </c>
      <c r="C10" s="1">
        <v>0.11023472490899</v>
      </c>
      <c r="D10" s="1">
        <v>0.235160781914914</v>
      </c>
      <c r="E10" s="1">
        <v>0.256422912467003</v>
      </c>
      <c r="F10" s="3">
        <v>8.40850815121187E7</v>
      </c>
      <c r="G10" s="1">
        <v>0.6</v>
      </c>
      <c r="H10" s="1">
        <v>0.0</v>
      </c>
      <c r="I10" s="3">
        <v>2.80266353770831E8</v>
      </c>
      <c r="J10" s="3">
        <v>3.66947116930696E8</v>
      </c>
      <c r="K10" s="1">
        <v>0.153541552910146</v>
      </c>
      <c r="L10" s="1">
        <v>0.277787686019053</v>
      </c>
      <c r="M10" s="1">
        <v>0.293088698793937</v>
      </c>
      <c r="N10" s="1">
        <v>0.601282360472589</v>
      </c>
      <c r="O10" s="1">
        <v>1.46923000239614</v>
      </c>
      <c r="P10" s="3">
        <v>1.55679749209044E7</v>
      </c>
      <c r="Q10" s="1">
        <v>0.4</v>
      </c>
      <c r="R10" s="1">
        <v>0.0</v>
      </c>
      <c r="S10" s="3">
        <v>3.07269610091946E8</v>
      </c>
      <c r="T10" s="3">
        <v>4.02301922209727E8</v>
      </c>
      <c r="V10" s="4">
        <f t="shared" si="1"/>
        <v>0.2</v>
      </c>
      <c r="W10" s="4">
        <f t="shared" si="2"/>
        <v>1</v>
      </c>
      <c r="X10" s="4">
        <f t="shared" si="3"/>
        <v>0.2</v>
      </c>
      <c r="Y10" s="4">
        <f t="shared" si="4"/>
        <v>6</v>
      </c>
      <c r="Z10" s="4">
        <f t="shared" si="5"/>
        <v>6</v>
      </c>
      <c r="AA10" s="4">
        <f t="shared" si="6"/>
        <v>12</v>
      </c>
      <c r="AB10" s="4">
        <f t="shared" si="7"/>
        <v>14</v>
      </c>
      <c r="AC10" s="4">
        <f t="shared" si="8"/>
        <v>28</v>
      </c>
      <c r="AD10" s="4">
        <f t="shared" si="9"/>
        <v>51</v>
      </c>
      <c r="AE10" s="4">
        <f t="shared" si="10"/>
        <v>36</v>
      </c>
      <c r="AF10" s="4">
        <f t="shared" si="11"/>
        <v>25</v>
      </c>
    </row>
    <row r="11">
      <c r="A11" s="1">
        <v>0.318028511589192</v>
      </c>
      <c r="B11" s="1">
        <v>0.0108247308000446</v>
      </c>
      <c r="C11" s="1">
        <v>0.147863252275788</v>
      </c>
      <c r="D11" s="1">
        <v>0.440885316053506</v>
      </c>
      <c r="E11" s="1">
        <v>0.0324741924001338</v>
      </c>
      <c r="F11" s="3">
        <v>1.58035954827043E7</v>
      </c>
      <c r="G11" s="1">
        <v>0.333333333333333</v>
      </c>
      <c r="H11" s="1">
        <v>0.0</v>
      </c>
      <c r="I11" s="3">
        <v>3.25740640159725E8</v>
      </c>
      <c r="J11" s="3">
        <v>4.05351629807152E8</v>
      </c>
      <c r="K11" s="1">
        <v>0.393933660723207</v>
      </c>
      <c r="L11" s="1">
        <v>0.0</v>
      </c>
      <c r="M11" s="1">
        <v>0.0595872089719347</v>
      </c>
      <c r="N11" s="1">
        <v>0.0913299596890836</v>
      </c>
      <c r="O11" s="1">
        <v>0.0</v>
      </c>
      <c r="P11" s="1">
        <v>6651272.19160616</v>
      </c>
      <c r="Q11" s="1">
        <v>0.666666666666666</v>
      </c>
      <c r="R11" s="1">
        <v>0.0</v>
      </c>
      <c r="S11" s="3">
        <v>2.71798147030208E8</v>
      </c>
      <c r="T11" s="3">
        <v>3.38225347225679E8</v>
      </c>
      <c r="V11" s="4">
        <f t="shared" si="1"/>
        <v>-0.3333333333</v>
      </c>
      <c r="W11" s="4">
        <f t="shared" si="2"/>
        <v>-1</v>
      </c>
      <c r="X11" s="4">
        <f t="shared" si="3"/>
        <v>0.3333333333</v>
      </c>
      <c r="Y11" s="4">
        <f t="shared" si="4"/>
        <v>12.5</v>
      </c>
      <c r="Z11" s="4">
        <f t="shared" si="5"/>
        <v>-12.5</v>
      </c>
      <c r="AA11" s="4">
        <f t="shared" si="6"/>
        <v>19</v>
      </c>
      <c r="AB11" s="4">
        <f t="shared" si="7"/>
        <v>28</v>
      </c>
      <c r="AC11" s="4">
        <f t="shared" si="8"/>
        <v>18</v>
      </c>
      <c r="AD11" s="4">
        <f t="shared" si="9"/>
        <v>8.5</v>
      </c>
      <c r="AE11" s="4">
        <f t="shared" si="10"/>
        <v>18.5</v>
      </c>
      <c r="AF11" s="4">
        <f t="shared" si="11"/>
        <v>42.5</v>
      </c>
    </row>
    <row r="12">
      <c r="A12" s="1">
        <v>0.00772514471823948</v>
      </c>
      <c r="B12" s="1">
        <v>0.159424771685233</v>
      </c>
      <c r="C12" s="1">
        <v>0.174859606529776</v>
      </c>
      <c r="D12" s="1">
        <v>0.41053101984598</v>
      </c>
      <c r="E12" s="1">
        <v>0.4782743150557</v>
      </c>
      <c r="F12" s="3">
        <v>1.20934140537759E7</v>
      </c>
      <c r="G12" s="1">
        <v>0.666666666666666</v>
      </c>
      <c r="H12" s="1">
        <v>0.0</v>
      </c>
      <c r="I12" s="3">
        <v>7.93691247792262E7</v>
      </c>
      <c r="J12" s="3">
        <v>1.09735751972216E8</v>
      </c>
      <c r="K12" s="1">
        <v>0.0</v>
      </c>
      <c r="L12" s="1">
        <v>1.26332791765575</v>
      </c>
      <c r="M12" s="1">
        <v>0.651917695552621</v>
      </c>
      <c r="N12" s="1">
        <v>1.0</v>
      </c>
      <c r="O12" s="1">
        <v>3.86388856842737</v>
      </c>
      <c r="P12" s="1">
        <v>7596832.18494702</v>
      </c>
      <c r="Q12" s="1">
        <v>0.333333333333333</v>
      </c>
      <c r="R12" s="1">
        <v>0.0</v>
      </c>
      <c r="S12" s="3">
        <v>8.13481368701181E7</v>
      </c>
      <c r="T12" s="3">
        <v>1.12471960652863E8</v>
      </c>
      <c r="V12" s="4">
        <f t="shared" si="1"/>
        <v>0.3333333333</v>
      </c>
      <c r="W12" s="4">
        <f t="shared" si="2"/>
        <v>1</v>
      </c>
      <c r="X12" s="4">
        <f t="shared" si="3"/>
        <v>0.3333333333</v>
      </c>
      <c r="Y12" s="4">
        <f t="shared" si="4"/>
        <v>12.5</v>
      </c>
      <c r="Z12" s="4">
        <f t="shared" si="5"/>
        <v>12.5</v>
      </c>
      <c r="AA12" s="4">
        <f t="shared" si="6"/>
        <v>9</v>
      </c>
      <c r="AB12" s="4">
        <f t="shared" si="7"/>
        <v>4.5</v>
      </c>
      <c r="AC12" s="4">
        <f t="shared" si="8"/>
        <v>43</v>
      </c>
      <c r="AD12" s="4">
        <f t="shared" si="9"/>
        <v>58</v>
      </c>
      <c r="AE12" s="4">
        <f t="shared" si="10"/>
        <v>42.5</v>
      </c>
      <c r="AF12" s="4">
        <f t="shared" si="11"/>
        <v>18.5</v>
      </c>
    </row>
    <row r="13">
      <c r="A13" s="1">
        <v>0.87189805410942</v>
      </c>
      <c r="B13" s="1">
        <v>0.0</v>
      </c>
      <c r="C13" s="1">
        <v>0.00980306605787697</v>
      </c>
      <c r="D13" s="1">
        <v>0.0523762501903846</v>
      </c>
      <c r="E13" s="1">
        <v>0.0</v>
      </c>
      <c r="F13" s="3">
        <v>7.26737722760483E7</v>
      </c>
      <c r="G13" s="1">
        <v>0.666666666666666</v>
      </c>
      <c r="H13" s="1">
        <v>0.0</v>
      </c>
      <c r="I13" s="3">
        <v>2.30571162593737E8</v>
      </c>
      <c r="J13" s="3">
        <v>2.40911711544559E8</v>
      </c>
      <c r="K13" s="1">
        <v>0.905648573478446</v>
      </c>
      <c r="L13" s="1">
        <v>0.0815426888147083</v>
      </c>
      <c r="M13" s="1">
        <v>0.197465082449662</v>
      </c>
      <c r="N13" s="1">
        <v>0.0691920104837584</v>
      </c>
      <c r="O13" s="1">
        <v>0.313182157980409</v>
      </c>
      <c r="P13" s="3">
        <v>2.54407197164846E7</v>
      </c>
      <c r="Q13" s="1">
        <v>0.333333333333333</v>
      </c>
      <c r="R13" s="1">
        <v>0.0</v>
      </c>
      <c r="S13" s="3">
        <v>2.39557134393367E8</v>
      </c>
      <c r="T13" s="3">
        <v>2.50300757671566E8</v>
      </c>
      <c r="V13" s="4">
        <f t="shared" si="1"/>
        <v>0.3333333333</v>
      </c>
      <c r="W13" s="4">
        <f t="shared" si="2"/>
        <v>1</v>
      </c>
      <c r="X13" s="4">
        <f t="shared" si="3"/>
        <v>0.3333333333</v>
      </c>
      <c r="Y13" s="4">
        <f t="shared" si="4"/>
        <v>12.5</v>
      </c>
      <c r="Z13" s="4">
        <f t="shared" si="5"/>
        <v>12.5</v>
      </c>
      <c r="AA13" s="4">
        <f t="shared" si="6"/>
        <v>58</v>
      </c>
      <c r="AB13" s="4">
        <f t="shared" si="7"/>
        <v>59</v>
      </c>
      <c r="AC13" s="4">
        <f t="shared" si="8"/>
        <v>8.5</v>
      </c>
      <c r="AD13" s="4">
        <f t="shared" si="9"/>
        <v>32</v>
      </c>
      <c r="AE13" s="4">
        <f t="shared" si="10"/>
        <v>42.5</v>
      </c>
      <c r="AF13" s="4">
        <f t="shared" si="11"/>
        <v>18.5</v>
      </c>
    </row>
    <row r="14">
      <c r="A14" s="1">
        <v>0.156042236375716</v>
      </c>
      <c r="B14" s="1">
        <v>0.728556125331143</v>
      </c>
      <c r="C14" s="1">
        <v>0.471435205239475</v>
      </c>
      <c r="D14" s="1">
        <v>0.803581071892231</v>
      </c>
      <c r="E14" s="1">
        <v>1.45711225066228</v>
      </c>
      <c r="F14" s="1">
        <v>0.0</v>
      </c>
      <c r="G14" s="1">
        <v>0.333333333333333</v>
      </c>
      <c r="H14" s="1">
        <v>0.0</v>
      </c>
      <c r="I14" s="3">
        <v>2.7073484637747E8</v>
      </c>
      <c r="J14" s="3">
        <v>3.62305545849789E8</v>
      </c>
      <c r="K14" s="1">
        <v>0.0</v>
      </c>
      <c r="L14" s="1">
        <v>0.0</v>
      </c>
      <c r="M14" s="1">
        <v>0.094772838765365</v>
      </c>
      <c r="N14" s="1">
        <v>0.196418928107768</v>
      </c>
      <c r="O14" s="1">
        <v>0.0</v>
      </c>
      <c r="P14" s="1">
        <v>0.0</v>
      </c>
      <c r="Q14" s="1">
        <v>0.666666666666666</v>
      </c>
      <c r="R14" s="1">
        <v>0.0</v>
      </c>
      <c r="S14" s="3">
        <v>2.06554100986321E8</v>
      </c>
      <c r="T14" s="3">
        <v>2.76416352122428E8</v>
      </c>
      <c r="V14" s="4">
        <f t="shared" si="1"/>
        <v>-0.3333333333</v>
      </c>
      <c r="W14" s="4">
        <f t="shared" si="2"/>
        <v>-1</v>
      </c>
      <c r="X14" s="4">
        <f t="shared" si="3"/>
        <v>0.3333333333</v>
      </c>
      <c r="Y14" s="4">
        <f t="shared" si="4"/>
        <v>12.5</v>
      </c>
      <c r="Z14" s="4">
        <f t="shared" si="5"/>
        <v>-12.5</v>
      </c>
      <c r="AA14" s="4">
        <f t="shared" si="6"/>
        <v>15</v>
      </c>
      <c r="AB14" s="4">
        <f t="shared" si="7"/>
        <v>4.5</v>
      </c>
      <c r="AC14" s="4">
        <f t="shared" si="8"/>
        <v>56</v>
      </c>
      <c r="AD14" s="4">
        <f t="shared" si="9"/>
        <v>8.5</v>
      </c>
      <c r="AE14" s="4">
        <f t="shared" si="10"/>
        <v>18.5</v>
      </c>
      <c r="AF14" s="4">
        <f t="shared" si="11"/>
        <v>42.5</v>
      </c>
    </row>
    <row r="15">
      <c r="A15" s="1">
        <v>0.0</v>
      </c>
      <c r="B15" s="1">
        <v>0.0</v>
      </c>
      <c r="C15" s="1">
        <v>0.707106781186547</v>
      </c>
      <c r="D15" s="1">
        <v>1.0</v>
      </c>
      <c r="E15" s="1">
        <v>0.0</v>
      </c>
      <c r="F15" s="1">
        <v>0.0</v>
      </c>
      <c r="G15" s="1">
        <v>0.5</v>
      </c>
      <c r="H15" s="1">
        <v>0.0</v>
      </c>
      <c r="I15" s="3">
        <v>1.51454971046031E8</v>
      </c>
      <c r="J15" s="3">
        <v>2.09844261216903E8</v>
      </c>
      <c r="K15" s="1">
        <v>0.0</v>
      </c>
      <c r="L15" s="1">
        <v>10.3719507126487</v>
      </c>
      <c r="M15" s="1">
        <v>0.707106781186547</v>
      </c>
      <c r="N15" s="1">
        <v>1.0</v>
      </c>
      <c r="O15" s="1">
        <v>49.707459128962</v>
      </c>
      <c r="P15" s="1">
        <v>8399263.44284102</v>
      </c>
      <c r="Q15" s="1">
        <v>0.5</v>
      </c>
      <c r="R15" s="1">
        <v>0.0</v>
      </c>
      <c r="S15" s="3">
        <v>1.50206853666965E8</v>
      </c>
      <c r="T15" s="3">
        <v>2.08114789733833E8</v>
      </c>
      <c r="V15" s="4">
        <f t="shared" si="1"/>
        <v>0</v>
      </c>
      <c r="W15" s="4">
        <f t="shared" si="2"/>
        <v>-1</v>
      </c>
      <c r="X15" s="4">
        <f t="shared" si="3"/>
        <v>0</v>
      </c>
      <c r="Y15" s="4">
        <f t="shared" si="4"/>
        <v>1.5</v>
      </c>
      <c r="Z15" s="4">
        <f t="shared" si="5"/>
        <v>-1.5</v>
      </c>
      <c r="AA15" s="4">
        <f t="shared" si="6"/>
        <v>4.5</v>
      </c>
      <c r="AB15" s="4">
        <f t="shared" si="7"/>
        <v>4.5</v>
      </c>
      <c r="AC15" s="4">
        <f t="shared" si="8"/>
        <v>8.5</v>
      </c>
      <c r="AD15" s="4">
        <f t="shared" si="9"/>
        <v>60</v>
      </c>
      <c r="AE15" s="4">
        <f t="shared" si="10"/>
        <v>30.5</v>
      </c>
      <c r="AF15" s="4">
        <f t="shared" si="11"/>
        <v>30.5</v>
      </c>
    </row>
    <row r="16">
      <c r="A16" s="1">
        <v>0.666828456841052</v>
      </c>
      <c r="B16" s="1">
        <v>0.181571582524929</v>
      </c>
      <c r="C16" s="1">
        <v>0.210414156420542</v>
      </c>
      <c r="D16" s="1">
        <v>0.236956727314323</v>
      </c>
      <c r="E16" s="1">
        <v>0.668418921922211</v>
      </c>
      <c r="F16" s="3">
        <v>1.2487871109078E7</v>
      </c>
      <c r="G16" s="1">
        <v>0.25</v>
      </c>
      <c r="H16" s="1">
        <v>0.0</v>
      </c>
      <c r="I16" s="3">
        <v>5.71235697199249E7</v>
      </c>
      <c r="J16" s="3">
        <v>6.53232861247516E7</v>
      </c>
      <c r="K16" s="1">
        <v>0.616214192834743</v>
      </c>
      <c r="L16" s="1">
        <v>0.0500118122494355</v>
      </c>
      <c r="M16" s="1">
        <v>0.0422000903124786</v>
      </c>
      <c r="N16" s="1">
        <v>0.165998638796803</v>
      </c>
      <c r="O16" s="1">
        <v>0.200047248997742</v>
      </c>
      <c r="P16" s="3">
        <v>1.9457457661256E7</v>
      </c>
      <c r="Q16" s="1">
        <v>0.75</v>
      </c>
      <c r="R16" s="1">
        <v>0.0</v>
      </c>
      <c r="S16" s="3">
        <v>4.91285102321554E7</v>
      </c>
      <c r="T16" s="3">
        <v>5.61805553460153E7</v>
      </c>
      <c r="V16" s="4">
        <f t="shared" si="1"/>
        <v>-0.5</v>
      </c>
      <c r="W16" s="4">
        <f t="shared" si="2"/>
        <v>-1</v>
      </c>
      <c r="X16" s="4">
        <f t="shared" si="3"/>
        <v>0.5</v>
      </c>
      <c r="Y16" s="4">
        <f t="shared" si="4"/>
        <v>18.5</v>
      </c>
      <c r="Z16" s="4">
        <f t="shared" si="5"/>
        <v>-18.5</v>
      </c>
      <c r="AA16" s="4">
        <f t="shared" si="6"/>
        <v>47</v>
      </c>
      <c r="AB16" s="4">
        <f t="shared" si="7"/>
        <v>45</v>
      </c>
      <c r="AC16" s="4">
        <f t="shared" si="8"/>
        <v>45</v>
      </c>
      <c r="AD16" s="4">
        <f t="shared" si="9"/>
        <v>27</v>
      </c>
      <c r="AE16" s="4">
        <f t="shared" si="10"/>
        <v>12.5</v>
      </c>
      <c r="AF16" s="4">
        <f t="shared" si="11"/>
        <v>48.5</v>
      </c>
    </row>
    <row r="17">
      <c r="A17" s="1">
        <v>0.412783669516069</v>
      </c>
      <c r="B17" s="1">
        <v>0.995989780848036</v>
      </c>
      <c r="C17" s="1">
        <v>0.380849794409219</v>
      </c>
      <c r="D17" s="1">
        <v>0.441217433273194</v>
      </c>
      <c r="E17" s="1">
        <v>5.02951742444941</v>
      </c>
      <c r="F17" s="3">
        <v>7.58630200556505E7</v>
      </c>
      <c r="G17" s="1">
        <v>0.2</v>
      </c>
      <c r="H17" s="1">
        <v>0.0</v>
      </c>
      <c r="I17" s="3">
        <v>1.83044457902542E8</v>
      </c>
      <c r="J17" s="3">
        <v>2.25579421700276E8</v>
      </c>
      <c r="K17" s="1">
        <v>0.153349162657884</v>
      </c>
      <c r="L17" s="1">
        <v>0.0950382656615325</v>
      </c>
      <c r="M17" s="1">
        <v>0.0760357516800287</v>
      </c>
      <c r="N17" s="1">
        <v>0.341669352419947</v>
      </c>
      <c r="O17" s="1">
        <v>0.457378539227636</v>
      </c>
      <c r="P17" s="3">
        <v>4.51284920243528E7</v>
      </c>
      <c r="Q17" s="1">
        <v>0.8</v>
      </c>
      <c r="R17" s="1">
        <v>0.0</v>
      </c>
      <c r="S17" s="3">
        <v>1.61078813634444E8</v>
      </c>
      <c r="T17" s="3">
        <v>1.98509622953505E8</v>
      </c>
      <c r="V17" s="4">
        <f t="shared" si="1"/>
        <v>-0.6</v>
      </c>
      <c r="W17" s="4">
        <f t="shared" si="2"/>
        <v>-1</v>
      </c>
      <c r="X17" s="4">
        <f t="shared" si="3"/>
        <v>0.6</v>
      </c>
      <c r="Y17" s="4">
        <f t="shared" si="4"/>
        <v>21.5</v>
      </c>
      <c r="Z17" s="4">
        <f t="shared" si="5"/>
        <v>-21.5</v>
      </c>
      <c r="AA17" s="4">
        <f t="shared" si="6"/>
        <v>29</v>
      </c>
      <c r="AB17" s="4">
        <f t="shared" si="7"/>
        <v>13</v>
      </c>
      <c r="AC17" s="4">
        <f t="shared" si="8"/>
        <v>57</v>
      </c>
      <c r="AD17" s="4">
        <f t="shared" si="9"/>
        <v>35</v>
      </c>
      <c r="AE17" s="4">
        <f t="shared" si="10"/>
        <v>9.5</v>
      </c>
      <c r="AF17" s="4">
        <f t="shared" si="11"/>
        <v>51.5</v>
      </c>
    </row>
    <row r="18">
      <c r="A18" s="1">
        <v>0.584327152796915</v>
      </c>
      <c r="B18" s="1">
        <v>0.0</v>
      </c>
      <c r="C18" s="1">
        <v>0.0787091657970098</v>
      </c>
      <c r="D18" s="1">
        <v>0.0992558595490598</v>
      </c>
      <c r="E18" s="1">
        <v>0.0</v>
      </c>
      <c r="F18" s="3">
        <v>2.07961013575276E7</v>
      </c>
      <c r="G18" s="1">
        <v>0.75</v>
      </c>
      <c r="H18" s="1">
        <v>0.0</v>
      </c>
      <c r="I18" s="3">
        <v>1.63896669937251E8</v>
      </c>
      <c r="J18" s="3">
        <v>1.93659390986288E8</v>
      </c>
      <c r="K18" s="1">
        <v>0.450246605260134</v>
      </c>
      <c r="L18" s="1">
        <v>0.0772572898385082</v>
      </c>
      <c r="M18" s="1">
        <v>0.186847724925957</v>
      </c>
      <c r="N18" s="1">
        <v>0.416591495795899</v>
      </c>
      <c r="O18" s="1">
        <v>0.553155876918078</v>
      </c>
      <c r="P18" s="1">
        <v>8509064.81714861</v>
      </c>
      <c r="Q18" s="1">
        <v>0.25</v>
      </c>
      <c r="R18" s="1">
        <v>0.0</v>
      </c>
      <c r="S18" s="3">
        <v>2.19796778052056E8</v>
      </c>
      <c r="T18" s="3">
        <v>2.59711017975161E8</v>
      </c>
      <c r="V18" s="4">
        <f t="shared" si="1"/>
        <v>0.5</v>
      </c>
      <c r="W18" s="4">
        <f t="shared" si="2"/>
        <v>1</v>
      </c>
      <c r="X18" s="4">
        <f t="shared" si="3"/>
        <v>0.5</v>
      </c>
      <c r="Y18" s="4">
        <f t="shared" si="4"/>
        <v>18.5</v>
      </c>
      <c r="Z18" s="4">
        <f t="shared" si="5"/>
        <v>18.5</v>
      </c>
      <c r="AA18" s="4">
        <f t="shared" si="6"/>
        <v>43</v>
      </c>
      <c r="AB18" s="4">
        <f t="shared" si="7"/>
        <v>33</v>
      </c>
      <c r="AC18" s="4">
        <f t="shared" si="8"/>
        <v>8.5</v>
      </c>
      <c r="AD18" s="4">
        <f t="shared" si="9"/>
        <v>30</v>
      </c>
      <c r="AE18" s="4">
        <f t="shared" si="10"/>
        <v>48.5</v>
      </c>
      <c r="AF18" s="4">
        <f t="shared" si="11"/>
        <v>12.5</v>
      </c>
    </row>
    <row r="19">
      <c r="A19" s="1">
        <v>0.0</v>
      </c>
      <c r="B19" s="1">
        <v>6.12308464050332</v>
      </c>
      <c r="C19" s="1">
        <v>0.995932206856223</v>
      </c>
      <c r="D19" s="1">
        <v>1.27892265219134</v>
      </c>
      <c r="E19" s="1">
        <v>12.229072297951</v>
      </c>
      <c r="F19" s="1">
        <v>0.0</v>
      </c>
      <c r="G19" s="1">
        <v>0.0</v>
      </c>
      <c r="H19" s="1">
        <v>0.0</v>
      </c>
      <c r="I19" s="3">
        <v>1.31364706554084E8</v>
      </c>
      <c r="J19" s="3">
        <v>1.82008543526205E8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1.0</v>
      </c>
      <c r="R19" s="1">
        <v>0.0</v>
      </c>
      <c r="S19" s="3">
        <v>1.20356502707138E8</v>
      </c>
      <c r="T19" s="3">
        <v>1.66756393290877E8</v>
      </c>
      <c r="V19" s="4">
        <f t="shared" si="1"/>
        <v>-1</v>
      </c>
      <c r="W19" s="4">
        <f t="shared" si="2"/>
        <v>-1</v>
      </c>
      <c r="X19" s="4">
        <f t="shared" si="3"/>
        <v>1</v>
      </c>
      <c r="Y19" s="4">
        <f t="shared" si="4"/>
        <v>28.5</v>
      </c>
      <c r="Z19" s="4">
        <f t="shared" si="5"/>
        <v>-28.5</v>
      </c>
      <c r="AA19" s="4">
        <f t="shared" si="6"/>
        <v>4.5</v>
      </c>
      <c r="AB19" s="4">
        <f t="shared" si="7"/>
        <v>4.5</v>
      </c>
      <c r="AC19" s="4">
        <f t="shared" si="8"/>
        <v>59</v>
      </c>
      <c r="AD19" s="4">
        <f t="shared" si="9"/>
        <v>8.5</v>
      </c>
      <c r="AE19" s="4">
        <f t="shared" si="10"/>
        <v>2.5</v>
      </c>
      <c r="AF19" s="4">
        <f t="shared" si="11"/>
        <v>58.5</v>
      </c>
    </row>
    <row r="20">
      <c r="A20" s="1">
        <v>0.821626779245764</v>
      </c>
      <c r="B20" s="1">
        <v>0.00446660049761945</v>
      </c>
      <c r="C20" s="1">
        <v>0.0452841455926765</v>
      </c>
      <c r="D20" s="1">
        <v>0.0805050145456543</v>
      </c>
      <c r="E20" s="1">
        <v>0.0223330024880972</v>
      </c>
      <c r="F20" s="3">
        <v>4.44505623915705E7</v>
      </c>
      <c r="G20" s="1">
        <v>0.571428571428571</v>
      </c>
      <c r="H20" s="1">
        <v>0.0</v>
      </c>
      <c r="I20" s="3">
        <v>1.27395458543879E8</v>
      </c>
      <c r="J20" s="3">
        <v>1.36834704741333E8</v>
      </c>
      <c r="K20" s="1">
        <v>0.839328343457918</v>
      </c>
      <c r="L20" s="1">
        <v>0.0</v>
      </c>
      <c r="M20" s="1">
        <v>0.221609056717405</v>
      </c>
      <c r="N20" s="1">
        <v>0.155745196617656</v>
      </c>
      <c r="O20" s="1">
        <v>0.0</v>
      </c>
      <c r="P20" s="3">
        <v>2.88482123317094E7</v>
      </c>
      <c r="Q20" s="1">
        <v>0.428571428571428</v>
      </c>
      <c r="R20" s="1">
        <v>0.0</v>
      </c>
      <c r="S20" s="3">
        <v>1.32144058906531E8</v>
      </c>
      <c r="T20" s="3">
        <v>1.41935185575945E8</v>
      </c>
      <c r="V20" s="4">
        <f t="shared" si="1"/>
        <v>0.1428571429</v>
      </c>
      <c r="W20" s="4">
        <f t="shared" si="2"/>
        <v>1</v>
      </c>
      <c r="X20" s="4">
        <f t="shared" si="3"/>
        <v>0.1428571429</v>
      </c>
      <c r="Y20" s="4">
        <f t="shared" si="4"/>
        <v>4</v>
      </c>
      <c r="Z20" s="4">
        <f t="shared" si="5"/>
        <v>4</v>
      </c>
      <c r="AA20" s="4">
        <f t="shared" si="6"/>
        <v>55</v>
      </c>
      <c r="AB20" s="4">
        <f t="shared" si="7"/>
        <v>57</v>
      </c>
      <c r="AC20" s="4">
        <f t="shared" si="8"/>
        <v>17</v>
      </c>
      <c r="AD20" s="4">
        <f t="shared" si="9"/>
        <v>8.5</v>
      </c>
      <c r="AE20" s="4">
        <f t="shared" si="10"/>
        <v>34</v>
      </c>
      <c r="AF20" s="4">
        <f t="shared" si="11"/>
        <v>27</v>
      </c>
    </row>
    <row r="21">
      <c r="A21" s="1">
        <v>0.39324792060939</v>
      </c>
      <c r="B21" s="1">
        <v>0.0362213528659279</v>
      </c>
      <c r="C21" s="1">
        <v>0.0622577739195282</v>
      </c>
      <c r="D21" s="1">
        <v>0.196171658074117</v>
      </c>
      <c r="E21" s="1">
        <v>0.250844123236187</v>
      </c>
      <c r="F21" s="3">
        <v>2.45869951645669E7</v>
      </c>
      <c r="G21" s="1">
        <v>0.375</v>
      </c>
      <c r="H21" s="1">
        <v>0.0</v>
      </c>
      <c r="I21" s="3">
        <v>1.57835350048487E8</v>
      </c>
      <c r="J21" s="3">
        <v>1.91739366327091E8</v>
      </c>
      <c r="K21" s="1">
        <v>0.515181880411568</v>
      </c>
      <c r="L21" s="1">
        <v>0.106069877162496</v>
      </c>
      <c r="M21" s="1">
        <v>0.0586228828441011</v>
      </c>
      <c r="N21" s="1">
        <v>0.100907734003988</v>
      </c>
      <c r="O21" s="1">
        <v>0.736057485662733</v>
      </c>
      <c r="P21" s="3">
        <v>6.02474762660552E7</v>
      </c>
      <c r="Q21" s="1">
        <v>0.625</v>
      </c>
      <c r="R21" s="1">
        <v>0.0</v>
      </c>
      <c r="S21" s="3">
        <v>1.69519508988939E8</v>
      </c>
      <c r="T21" s="3">
        <v>2.05933524896851E8</v>
      </c>
      <c r="V21" s="4">
        <f t="shared" si="1"/>
        <v>-0.25</v>
      </c>
      <c r="W21" s="4">
        <f t="shared" si="2"/>
        <v>-1</v>
      </c>
      <c r="X21" s="4">
        <f t="shared" si="3"/>
        <v>0.25</v>
      </c>
      <c r="Y21" s="4">
        <f t="shared" si="4"/>
        <v>8.5</v>
      </c>
      <c r="Z21" s="4">
        <f t="shared" si="5"/>
        <v>-8.5</v>
      </c>
      <c r="AA21" s="4">
        <f t="shared" si="6"/>
        <v>27</v>
      </c>
      <c r="AB21" s="4">
        <f t="shared" si="7"/>
        <v>38</v>
      </c>
      <c r="AC21" s="4">
        <f t="shared" si="8"/>
        <v>22</v>
      </c>
      <c r="AD21" s="4">
        <f t="shared" si="9"/>
        <v>36</v>
      </c>
      <c r="AE21" s="4">
        <f t="shared" si="10"/>
        <v>22.5</v>
      </c>
      <c r="AF21" s="4">
        <f t="shared" si="11"/>
        <v>38.5</v>
      </c>
    </row>
    <row r="22">
      <c r="A22" s="1">
        <v>0.342974141593492</v>
      </c>
      <c r="B22" s="1">
        <v>0.119012115074208</v>
      </c>
      <c r="C22" s="1">
        <v>0.16611701435165</v>
      </c>
      <c r="D22" s="1">
        <v>0.38515848193308</v>
      </c>
      <c r="E22" s="1">
        <v>0.386378450826618</v>
      </c>
      <c r="F22" s="3">
        <v>5.97541506737956E7</v>
      </c>
      <c r="G22" s="1">
        <v>0.5</v>
      </c>
      <c r="H22" s="1">
        <v>0.0</v>
      </c>
      <c r="I22" s="3">
        <v>2.14589467159549E8</v>
      </c>
      <c r="J22" s="3">
        <v>2.61598453486635E8</v>
      </c>
      <c r="K22" s="1">
        <v>0.301174868020146</v>
      </c>
      <c r="L22" s="1">
        <v>0.485847813977171</v>
      </c>
      <c r="M22" s="1">
        <v>0.34628427969888</v>
      </c>
      <c r="N22" s="1">
        <v>0.572340526892477</v>
      </c>
      <c r="O22" s="1">
        <v>1.90002442310876</v>
      </c>
      <c r="P22" s="3">
        <v>3.14159293895849E7</v>
      </c>
      <c r="Q22" s="1">
        <v>0.5</v>
      </c>
      <c r="R22" s="1">
        <v>0.0</v>
      </c>
      <c r="S22" s="3">
        <v>2.25694580526933E8</v>
      </c>
      <c r="T22" s="3">
        <v>2.75136291481718E8</v>
      </c>
      <c r="V22" s="4">
        <f t="shared" si="1"/>
        <v>0</v>
      </c>
      <c r="W22" s="4">
        <f t="shared" si="2"/>
        <v>-1</v>
      </c>
      <c r="X22" s="4">
        <f t="shared" si="3"/>
        <v>0</v>
      </c>
      <c r="Y22" s="4">
        <f t="shared" si="4"/>
        <v>1.5</v>
      </c>
      <c r="Z22" s="4">
        <f t="shared" si="5"/>
        <v>-1.5</v>
      </c>
      <c r="AA22" s="4">
        <f t="shared" si="6"/>
        <v>22</v>
      </c>
      <c r="AB22" s="4">
        <f t="shared" si="7"/>
        <v>18</v>
      </c>
      <c r="AC22" s="4">
        <f t="shared" si="8"/>
        <v>39</v>
      </c>
      <c r="AD22" s="4">
        <f t="shared" si="9"/>
        <v>55</v>
      </c>
      <c r="AE22" s="4">
        <f t="shared" si="10"/>
        <v>30.5</v>
      </c>
      <c r="AF22" s="4">
        <f t="shared" si="11"/>
        <v>30.5</v>
      </c>
    </row>
    <row r="23">
      <c r="A23" s="1">
        <v>0.385594336983495</v>
      </c>
      <c r="B23" s="1">
        <v>0.069606941158433</v>
      </c>
      <c r="C23" s="1">
        <v>0.266144107483973</v>
      </c>
      <c r="D23" s="1">
        <v>0.379425994061763</v>
      </c>
      <c r="E23" s="1">
        <v>0.195747028553562</v>
      </c>
      <c r="F23" s="1">
        <v>811163.093968435</v>
      </c>
      <c r="G23" s="1">
        <v>0.166666666666666</v>
      </c>
      <c r="H23" s="1">
        <v>0.0</v>
      </c>
      <c r="I23" s="3">
        <v>2.56687931596194E8</v>
      </c>
      <c r="J23" s="3">
        <v>3.09244394980786E8</v>
      </c>
      <c r="K23" s="1">
        <v>0.494054194475913</v>
      </c>
      <c r="L23" s="1">
        <v>0.0</v>
      </c>
      <c r="M23" s="1">
        <v>0.0524696070387696</v>
      </c>
      <c r="N23" s="1">
        <v>0.093539062121874</v>
      </c>
      <c r="O23" s="1">
        <v>0.0</v>
      </c>
      <c r="P23" s="1">
        <v>8368142.57877246</v>
      </c>
      <c r="Q23" s="1">
        <v>0.833333333333333</v>
      </c>
      <c r="R23" s="1">
        <v>0.0</v>
      </c>
      <c r="S23" s="3">
        <v>2.33306013883737E8</v>
      </c>
      <c r="T23" s="3">
        <v>2.81074969353987E8</v>
      </c>
      <c r="V23" s="4">
        <f t="shared" si="1"/>
        <v>-0.6666666667</v>
      </c>
      <c r="W23" s="4">
        <f t="shared" si="2"/>
        <v>-1</v>
      </c>
      <c r="X23" s="4">
        <f t="shared" si="3"/>
        <v>0.6666666667</v>
      </c>
      <c r="Y23" s="4">
        <f t="shared" si="4"/>
        <v>24</v>
      </c>
      <c r="Z23" s="4">
        <f t="shared" si="5"/>
        <v>-24</v>
      </c>
      <c r="AA23" s="4">
        <f t="shared" si="6"/>
        <v>26</v>
      </c>
      <c r="AB23" s="4">
        <f t="shared" si="7"/>
        <v>36</v>
      </c>
      <c r="AC23" s="4">
        <f t="shared" si="8"/>
        <v>29</v>
      </c>
      <c r="AD23" s="4">
        <f t="shared" si="9"/>
        <v>8.5</v>
      </c>
      <c r="AE23" s="4">
        <f t="shared" si="10"/>
        <v>7</v>
      </c>
      <c r="AF23" s="4">
        <f t="shared" si="11"/>
        <v>54</v>
      </c>
    </row>
    <row r="24">
      <c r="A24" s="1">
        <v>0.320059435263108</v>
      </c>
      <c r="B24" s="1">
        <v>0.273233760700032</v>
      </c>
      <c r="C24" s="1">
        <v>0.469701935138657</v>
      </c>
      <c r="D24" s="1">
        <v>0.416764229528893</v>
      </c>
      <c r="E24" s="1">
        <v>0.702648264327874</v>
      </c>
      <c r="F24" s="3">
        <v>3.20408770133423E7</v>
      </c>
      <c r="G24" s="1">
        <v>0.0</v>
      </c>
      <c r="H24" s="1">
        <v>0.0</v>
      </c>
      <c r="I24" s="3">
        <v>1.54777503156398E8</v>
      </c>
      <c r="J24" s="3">
        <v>1.80247148161497E8</v>
      </c>
      <c r="K24" s="1">
        <v>0.55977246650587</v>
      </c>
      <c r="L24" s="1">
        <v>0.0</v>
      </c>
      <c r="M24" s="1">
        <v>0.0</v>
      </c>
      <c r="N24" s="1">
        <v>0.0</v>
      </c>
      <c r="O24" s="1">
        <v>0.0</v>
      </c>
      <c r="P24" s="3">
        <v>6.08805523496937E7</v>
      </c>
      <c r="Q24" s="1">
        <v>1.0</v>
      </c>
      <c r="R24" s="1">
        <v>0.0</v>
      </c>
      <c r="S24" s="3">
        <v>1.41772095181786E8</v>
      </c>
      <c r="T24" s="3">
        <v>1.65101643075595E8</v>
      </c>
      <c r="V24" s="4">
        <f t="shared" si="1"/>
        <v>-1</v>
      </c>
      <c r="W24" s="4">
        <f t="shared" si="2"/>
        <v>-1</v>
      </c>
      <c r="X24" s="4">
        <f t="shared" si="3"/>
        <v>1</v>
      </c>
      <c r="Y24" s="4">
        <f t="shared" si="4"/>
        <v>28.5</v>
      </c>
      <c r="Z24" s="4">
        <f t="shared" si="5"/>
        <v>-28.5</v>
      </c>
      <c r="AA24" s="4">
        <f t="shared" si="6"/>
        <v>20</v>
      </c>
      <c r="AB24" s="4">
        <f t="shared" si="7"/>
        <v>41</v>
      </c>
      <c r="AC24" s="4">
        <f t="shared" si="8"/>
        <v>50</v>
      </c>
      <c r="AD24" s="4">
        <f t="shared" si="9"/>
        <v>8.5</v>
      </c>
      <c r="AE24" s="4">
        <f t="shared" si="10"/>
        <v>2.5</v>
      </c>
      <c r="AF24" s="4">
        <f t="shared" si="11"/>
        <v>58.5</v>
      </c>
    </row>
    <row r="25">
      <c r="A25" s="1">
        <v>0.671085046717489</v>
      </c>
      <c r="B25" s="1">
        <v>0.0445850000690316</v>
      </c>
      <c r="C25" s="1">
        <v>0.133766662738916</v>
      </c>
      <c r="D25" s="1">
        <v>0.118479501965171</v>
      </c>
      <c r="E25" s="1">
        <v>0.191487781440295</v>
      </c>
      <c r="F25" s="3">
        <v>2.70361394034496E7</v>
      </c>
      <c r="G25" s="1">
        <v>0.375</v>
      </c>
      <c r="H25" s="1">
        <v>0.0</v>
      </c>
      <c r="I25" s="3">
        <v>1.98006387293554E8</v>
      </c>
      <c r="J25" s="3">
        <v>2.24698629233174E8</v>
      </c>
      <c r="K25" s="1">
        <v>0.74612657805128</v>
      </c>
      <c r="L25" s="1">
        <v>0.0</v>
      </c>
      <c r="M25" s="1">
        <v>0.0572761848574583</v>
      </c>
      <c r="N25" s="1">
        <v>0.00438855366566603</v>
      </c>
      <c r="O25" s="1">
        <v>0.0</v>
      </c>
      <c r="P25" s="3">
        <v>7.21543187199972E7</v>
      </c>
      <c r="Q25" s="1">
        <v>0.625</v>
      </c>
      <c r="R25" s="1">
        <v>0.0</v>
      </c>
      <c r="S25" s="3">
        <v>1.89437057868738E8</v>
      </c>
      <c r="T25" s="3">
        <v>2.14974138181861E8</v>
      </c>
      <c r="V25" s="4">
        <f t="shared" si="1"/>
        <v>-0.25</v>
      </c>
      <c r="W25" s="4">
        <f t="shared" si="2"/>
        <v>-1</v>
      </c>
      <c r="X25" s="4">
        <f t="shared" si="3"/>
        <v>0.25</v>
      </c>
      <c r="Y25" s="4">
        <f t="shared" si="4"/>
        <v>8.5</v>
      </c>
      <c r="Z25" s="4">
        <f t="shared" si="5"/>
        <v>-8.5</v>
      </c>
      <c r="AA25" s="4">
        <f t="shared" si="6"/>
        <v>48</v>
      </c>
      <c r="AB25" s="4">
        <f t="shared" si="7"/>
        <v>52</v>
      </c>
      <c r="AC25" s="4">
        <f t="shared" si="8"/>
        <v>24</v>
      </c>
      <c r="AD25" s="4">
        <f t="shared" si="9"/>
        <v>8.5</v>
      </c>
      <c r="AE25" s="4">
        <f t="shared" si="10"/>
        <v>22.5</v>
      </c>
      <c r="AF25" s="4">
        <f t="shared" si="11"/>
        <v>38.5</v>
      </c>
    </row>
    <row r="26">
      <c r="A26" s="1">
        <v>0.608884893625236</v>
      </c>
      <c r="B26" s="1">
        <v>0.134206753310922</v>
      </c>
      <c r="C26" s="1">
        <v>0.17027958705177</v>
      </c>
      <c r="D26" s="1">
        <v>0.280972254750374</v>
      </c>
      <c r="E26" s="1">
        <v>0.498731122220215</v>
      </c>
      <c r="F26" s="3">
        <v>6.03902969081554E7</v>
      </c>
      <c r="G26" s="1">
        <v>0.333333333333333</v>
      </c>
      <c r="H26" s="1">
        <v>0.0</v>
      </c>
      <c r="I26" s="3">
        <v>2.06275790079183E8</v>
      </c>
      <c r="J26" s="3">
        <v>2.35871216224521E8</v>
      </c>
      <c r="K26" s="1">
        <v>0.71447480991209</v>
      </c>
      <c r="L26" s="1">
        <v>0.0</v>
      </c>
      <c r="M26" s="1">
        <v>0.248275767090449</v>
      </c>
      <c r="N26" s="1">
        <v>0.0394057369657896</v>
      </c>
      <c r="O26" s="1">
        <v>0.0</v>
      </c>
      <c r="P26" s="1">
        <v>0.0</v>
      </c>
      <c r="Q26" s="1">
        <v>0.666666666666666</v>
      </c>
      <c r="R26" s="1">
        <v>0.0</v>
      </c>
      <c r="S26" s="3">
        <v>1.65039835632276E8</v>
      </c>
      <c r="T26" s="3">
        <v>1.88718835363387E8</v>
      </c>
      <c r="V26" s="4">
        <f t="shared" si="1"/>
        <v>-0.3333333333</v>
      </c>
      <c r="W26" s="4">
        <f t="shared" si="2"/>
        <v>-1</v>
      </c>
      <c r="X26" s="4">
        <f t="shared" si="3"/>
        <v>0.3333333333</v>
      </c>
      <c r="Y26" s="4">
        <f t="shared" si="4"/>
        <v>12.5</v>
      </c>
      <c r="Z26" s="4">
        <f t="shared" si="5"/>
        <v>-12.5</v>
      </c>
      <c r="AA26" s="4">
        <f t="shared" si="6"/>
        <v>44</v>
      </c>
      <c r="AB26" s="4">
        <f t="shared" si="7"/>
        <v>50</v>
      </c>
      <c r="AC26" s="4">
        <f t="shared" si="8"/>
        <v>41</v>
      </c>
      <c r="AD26" s="4">
        <f t="shared" si="9"/>
        <v>8.5</v>
      </c>
      <c r="AE26" s="4">
        <f t="shared" si="10"/>
        <v>18.5</v>
      </c>
      <c r="AF26" s="4">
        <f t="shared" si="11"/>
        <v>42.5</v>
      </c>
    </row>
    <row r="27">
      <c r="A27" s="1">
        <v>0.638118057577933</v>
      </c>
      <c r="B27" s="1">
        <v>0.0</v>
      </c>
      <c r="C27" s="1">
        <v>0.044621028816246</v>
      </c>
      <c r="D27" s="1">
        <v>0.109041851791479</v>
      </c>
      <c r="E27" s="1">
        <v>0.0</v>
      </c>
      <c r="F27" s="3">
        <v>4.26720979327141E7</v>
      </c>
      <c r="G27" s="1">
        <v>0.833333333333333</v>
      </c>
      <c r="H27" s="1">
        <v>0.0</v>
      </c>
      <c r="I27" s="3">
        <v>1.76186429201123E8</v>
      </c>
      <c r="J27" s="3">
        <v>2.02136677941157E8</v>
      </c>
      <c r="K27" s="1">
        <v>0.540484893476373</v>
      </c>
      <c r="L27" s="1">
        <v>0.117967808575783</v>
      </c>
      <c r="M27" s="1">
        <v>0.205876089508437</v>
      </c>
      <c r="N27" s="1">
        <v>0.186160552593702</v>
      </c>
      <c r="O27" s="1">
        <v>0.711863976440365</v>
      </c>
      <c r="P27" s="3">
        <v>1.76409907749292E7</v>
      </c>
      <c r="Q27" s="1">
        <v>0.166666666666666</v>
      </c>
      <c r="R27" s="1">
        <v>0.0</v>
      </c>
      <c r="S27" s="3">
        <v>1.89950368806714E8</v>
      </c>
      <c r="T27" s="3">
        <v>2.17927961526029E8</v>
      </c>
      <c r="V27" s="4">
        <f t="shared" si="1"/>
        <v>0.6666666667</v>
      </c>
      <c r="W27" s="4">
        <f t="shared" si="2"/>
        <v>1</v>
      </c>
      <c r="X27" s="4">
        <f t="shared" si="3"/>
        <v>0.6666666667</v>
      </c>
      <c r="Y27" s="4">
        <f t="shared" si="4"/>
        <v>24</v>
      </c>
      <c r="Z27" s="4">
        <f t="shared" si="5"/>
        <v>24</v>
      </c>
      <c r="AA27" s="4">
        <f t="shared" si="6"/>
        <v>46</v>
      </c>
      <c r="AB27" s="4">
        <f t="shared" si="7"/>
        <v>39</v>
      </c>
      <c r="AC27" s="4">
        <f t="shared" si="8"/>
        <v>8.5</v>
      </c>
      <c r="AD27" s="4">
        <f t="shared" si="9"/>
        <v>38</v>
      </c>
      <c r="AE27" s="4">
        <f t="shared" si="10"/>
        <v>54</v>
      </c>
      <c r="AF27" s="4">
        <f t="shared" si="11"/>
        <v>7</v>
      </c>
    </row>
    <row r="28">
      <c r="A28" s="1">
        <v>0.44966552830033</v>
      </c>
      <c r="B28" s="1">
        <v>0.170303867809051</v>
      </c>
      <c r="C28" s="1">
        <v>0.229164738666708</v>
      </c>
      <c r="D28" s="1">
        <v>0.329757914825343</v>
      </c>
      <c r="E28" s="1">
        <v>0.584884387544528</v>
      </c>
      <c r="F28" s="3">
        <v>3.88954457090839E7</v>
      </c>
      <c r="G28" s="1">
        <v>0.4</v>
      </c>
      <c r="H28" s="1">
        <v>0.0</v>
      </c>
      <c r="I28" s="3">
        <v>1.34552677116388E8</v>
      </c>
      <c r="J28" s="3">
        <v>1.60895403489172E8</v>
      </c>
      <c r="K28" s="1">
        <v>0.433518729271172</v>
      </c>
      <c r="L28" s="1">
        <v>0.0804474869648183</v>
      </c>
      <c r="M28" s="1">
        <v>0.163195763818788</v>
      </c>
      <c r="N28" s="1">
        <v>0.335286192834255</v>
      </c>
      <c r="O28" s="1">
        <v>0.382228125311486</v>
      </c>
      <c r="P28" s="3">
        <v>1.72576202413704E7</v>
      </c>
      <c r="Q28" s="1">
        <v>0.6</v>
      </c>
      <c r="R28" s="1">
        <v>0.0</v>
      </c>
      <c r="S28" s="3">
        <v>1.3053107892447E8</v>
      </c>
      <c r="T28" s="3">
        <v>1.56086454513345E8</v>
      </c>
      <c r="V28" s="4">
        <f t="shared" si="1"/>
        <v>-0.2</v>
      </c>
      <c r="W28" s="4">
        <f t="shared" si="2"/>
        <v>-1</v>
      </c>
      <c r="X28" s="4">
        <f t="shared" si="3"/>
        <v>0.2</v>
      </c>
      <c r="Y28" s="4">
        <f t="shared" si="4"/>
        <v>6</v>
      </c>
      <c r="Z28" s="4">
        <f t="shared" si="5"/>
        <v>-6</v>
      </c>
      <c r="AA28" s="4">
        <f t="shared" si="6"/>
        <v>32</v>
      </c>
      <c r="AB28" s="4">
        <f t="shared" si="7"/>
        <v>31</v>
      </c>
      <c r="AC28" s="4">
        <f t="shared" si="8"/>
        <v>44</v>
      </c>
      <c r="AD28" s="4">
        <f t="shared" si="9"/>
        <v>31</v>
      </c>
      <c r="AE28" s="4">
        <f t="shared" si="10"/>
        <v>25</v>
      </c>
      <c r="AF28" s="4">
        <f t="shared" si="11"/>
        <v>36</v>
      </c>
    </row>
    <row r="29">
      <c r="A29" s="1">
        <v>0.347681768113963</v>
      </c>
      <c r="B29" s="1">
        <v>0.145363739907137</v>
      </c>
      <c r="C29" s="1">
        <v>0.284368341902868</v>
      </c>
      <c r="D29" s="1">
        <v>0.343790913197761</v>
      </c>
      <c r="E29" s="1">
        <v>0.410244521638456</v>
      </c>
      <c r="F29" s="1">
        <v>4588302.93306454</v>
      </c>
      <c r="G29" s="1">
        <v>0.166666666666666</v>
      </c>
      <c r="H29" s="1">
        <v>0.0</v>
      </c>
      <c r="I29" s="3">
        <v>1.07402128915405E8</v>
      </c>
      <c r="J29" s="3">
        <v>1.2812738205597E8</v>
      </c>
      <c r="K29" s="1">
        <v>0.463818456552495</v>
      </c>
      <c r="L29" s="1">
        <v>0.0224693631088572</v>
      </c>
      <c r="M29" s="1">
        <v>0.0231386620224552</v>
      </c>
      <c r="N29" s="1">
        <v>0.114098035205778</v>
      </c>
      <c r="O29" s="1">
        <v>0.134816178653143</v>
      </c>
      <c r="P29" s="1">
        <v>2367595.27699033</v>
      </c>
      <c r="Q29" s="1">
        <v>0.833333333333333</v>
      </c>
      <c r="R29" s="1">
        <v>0.0</v>
      </c>
      <c r="S29" s="3">
        <v>1.00774443971652E8</v>
      </c>
      <c r="T29" s="3">
        <v>1.20220770198527E8</v>
      </c>
      <c r="V29" s="4">
        <f t="shared" si="1"/>
        <v>-0.6666666667</v>
      </c>
      <c r="W29" s="4">
        <f t="shared" si="2"/>
        <v>-1</v>
      </c>
      <c r="X29" s="4">
        <f t="shared" si="3"/>
        <v>0.6666666667</v>
      </c>
      <c r="Y29" s="4">
        <f t="shared" si="4"/>
        <v>24</v>
      </c>
      <c r="Z29" s="4">
        <f t="shared" si="5"/>
        <v>-24</v>
      </c>
      <c r="AA29" s="4">
        <f t="shared" si="6"/>
        <v>24</v>
      </c>
      <c r="AB29" s="4">
        <f t="shared" si="7"/>
        <v>34</v>
      </c>
      <c r="AC29" s="4">
        <f t="shared" si="8"/>
        <v>42</v>
      </c>
      <c r="AD29" s="4">
        <f t="shared" si="9"/>
        <v>20</v>
      </c>
      <c r="AE29" s="4">
        <f t="shared" si="10"/>
        <v>7</v>
      </c>
      <c r="AF29" s="4">
        <f t="shared" si="11"/>
        <v>54</v>
      </c>
    </row>
    <row r="30">
      <c r="A30" s="1">
        <v>0.465186896465819</v>
      </c>
      <c r="B30" s="1">
        <v>0.21599986798722</v>
      </c>
      <c r="C30" s="1">
        <v>0.02234186158801</v>
      </c>
      <c r="D30" s="1">
        <v>0.0888912101112445</v>
      </c>
      <c r="E30" s="1">
        <v>1.48078710943575</v>
      </c>
      <c r="F30" s="1">
        <v>3276626.89141815</v>
      </c>
      <c r="G30" s="1">
        <v>0.75</v>
      </c>
      <c r="H30" s="1">
        <v>0.0</v>
      </c>
      <c r="I30" s="1">
        <v>7139076.99245489</v>
      </c>
      <c r="J30" s="1">
        <v>8685612.81823706</v>
      </c>
      <c r="K30" s="1">
        <v>0.0251481307307646</v>
      </c>
      <c r="L30" s="1">
        <v>0.281821703078117</v>
      </c>
      <c r="M30" s="1">
        <v>0.545401626455301</v>
      </c>
      <c r="N30" s="1">
        <v>0.941279114743664</v>
      </c>
      <c r="O30" s="1">
        <v>0.563643406156234</v>
      </c>
      <c r="P30" s="1">
        <v>0.0</v>
      </c>
      <c r="Q30" s="1">
        <v>0.25</v>
      </c>
      <c r="R30" s="1">
        <v>0.0</v>
      </c>
      <c r="S30" s="3">
        <v>1.08257744766471E7</v>
      </c>
      <c r="T30" s="3">
        <v>1.31710601640442E7</v>
      </c>
      <c r="V30" s="4">
        <f t="shared" si="1"/>
        <v>0.5</v>
      </c>
      <c r="W30" s="4">
        <f t="shared" si="2"/>
        <v>1</v>
      </c>
      <c r="X30" s="4">
        <f t="shared" si="3"/>
        <v>0.5</v>
      </c>
      <c r="Y30" s="4">
        <f t="shared" si="4"/>
        <v>18.5</v>
      </c>
      <c r="Z30" s="4">
        <f t="shared" si="5"/>
        <v>18.5</v>
      </c>
      <c r="AA30" s="4">
        <f t="shared" si="6"/>
        <v>35</v>
      </c>
      <c r="AB30" s="4">
        <f t="shared" si="7"/>
        <v>10</v>
      </c>
      <c r="AC30" s="4">
        <f t="shared" si="8"/>
        <v>47</v>
      </c>
      <c r="AD30" s="4">
        <f t="shared" si="9"/>
        <v>52</v>
      </c>
      <c r="AE30" s="4">
        <f t="shared" si="10"/>
        <v>48.5</v>
      </c>
      <c r="AF30" s="4">
        <f t="shared" si="11"/>
        <v>12.5</v>
      </c>
    </row>
    <row r="31">
      <c r="A31" s="1">
        <v>0.415094384180723</v>
      </c>
      <c r="B31" s="1">
        <v>0.0484682852388824</v>
      </c>
      <c r="C31" s="1">
        <v>0.0216280564590873</v>
      </c>
      <c r="D31" s="1">
        <v>0.0462412896181882</v>
      </c>
      <c r="E31" s="1">
        <v>0.290809711433294</v>
      </c>
      <c r="F31" s="1">
        <v>255778.886491578</v>
      </c>
      <c r="G31" s="1">
        <v>0.714285714285714</v>
      </c>
      <c r="H31" s="1">
        <v>0.0</v>
      </c>
      <c r="I31" s="1">
        <v>2407014.21160535</v>
      </c>
      <c r="J31" s="1">
        <v>2970670.29291643</v>
      </c>
      <c r="K31" s="1">
        <v>0.346402971977864</v>
      </c>
      <c r="L31" s="1">
        <v>0.310458419343299</v>
      </c>
      <c r="M31" s="1">
        <v>0.128027262513622</v>
      </c>
      <c r="N31" s="1">
        <v>0.284182093660027</v>
      </c>
      <c r="O31" s="1">
        <v>1.84927218506575</v>
      </c>
      <c r="P31" s="1">
        <v>144174.665797119</v>
      </c>
      <c r="Q31" s="1">
        <v>0.285714285714285</v>
      </c>
      <c r="R31" s="1">
        <v>0.0</v>
      </c>
      <c r="S31" s="1">
        <v>2704222.72990199</v>
      </c>
      <c r="T31" s="1">
        <v>3337477.93196585</v>
      </c>
      <c r="V31" s="4">
        <f t="shared" si="1"/>
        <v>0.4285714286</v>
      </c>
      <c r="W31" s="4">
        <f t="shared" si="2"/>
        <v>1</v>
      </c>
      <c r="X31" s="4">
        <f t="shared" si="3"/>
        <v>0.4285714286</v>
      </c>
      <c r="Y31" s="4">
        <f t="shared" si="4"/>
        <v>16</v>
      </c>
      <c r="Z31" s="4">
        <f t="shared" si="5"/>
        <v>16</v>
      </c>
      <c r="AA31" s="4">
        <f t="shared" si="6"/>
        <v>30</v>
      </c>
      <c r="AB31" s="4">
        <f t="shared" si="7"/>
        <v>23</v>
      </c>
      <c r="AC31" s="4">
        <f t="shared" si="8"/>
        <v>25</v>
      </c>
      <c r="AD31" s="4">
        <f t="shared" si="9"/>
        <v>53</v>
      </c>
      <c r="AE31" s="4">
        <f t="shared" si="10"/>
        <v>46</v>
      </c>
      <c r="AF31" s="4">
        <f t="shared" si="11"/>
        <v>15</v>
      </c>
    </row>
    <row r="32"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4">
        <f>SUMif(Z2:Z31,"&gt;0",Z2:Z31)</f>
        <v>235</v>
      </c>
      <c r="AA34" s="4">
        <f>sum(AA2:AA31)</f>
        <v>940.5</v>
      </c>
      <c r="AB34" s="4">
        <f>SUM(AB2:AB31)</f>
        <v>889.5</v>
      </c>
      <c r="AC34" s="4">
        <f>sum(AC2:AC31)</f>
        <v>877</v>
      </c>
      <c r="AD34" s="4">
        <f>SUM(AD2:AD31)</f>
        <v>953</v>
      </c>
      <c r="AE34" s="4">
        <f>sum(AE2:AE31)</f>
        <v>922</v>
      </c>
      <c r="AF34" s="4">
        <f>SUM(AF2:AF31)</f>
        <v>908</v>
      </c>
    </row>
    <row r="35">
      <c r="V35" s="2"/>
      <c r="W35" s="2"/>
      <c r="X35" s="2"/>
      <c r="Y35" s="2"/>
      <c r="Z35" s="4">
        <f>sum(Z2:Z31)</f>
        <v>5</v>
      </c>
      <c r="AA35" s="2" t="s">
        <v>31</v>
      </c>
      <c r="AB35" s="4">
        <f>(AA34/Z36-(Z36+1)/2)/Z36</f>
        <v>0.5283333333</v>
      </c>
      <c r="AC35" s="2" t="s">
        <v>32</v>
      </c>
      <c r="AD35" s="4">
        <f>(AC34/Z36-(Z36+1)/2)/Z36</f>
        <v>0.4577777778</v>
      </c>
      <c r="AE35" s="2" t="s">
        <v>33</v>
      </c>
      <c r="AF35" s="4">
        <f>(AE34/Z36-(Z36+1)/2)/Z36</f>
        <v>0.5077777778</v>
      </c>
    </row>
    <row r="36">
      <c r="V36" s="5"/>
      <c r="W36" s="5"/>
      <c r="X36" s="5"/>
      <c r="Y36" s="5"/>
      <c r="Z36" s="4">
        <v>30.0</v>
      </c>
      <c r="AA36" s="2" t="s">
        <v>34</v>
      </c>
      <c r="AB36" s="6">
        <f>(AB34/Z36-(Z36+1)/2)/Z36</f>
        <v>0.4716666667</v>
      </c>
      <c r="AC36" s="2" t="s">
        <v>35</v>
      </c>
      <c r="AD36" s="6">
        <f>(AD34/Z36-(Z36+1)/2)/Z36</f>
        <v>0.5422222222</v>
      </c>
      <c r="AE36" s="2" t="s">
        <v>36</v>
      </c>
      <c r="AF36" s="6">
        <f>(AF34/Z36-(Z36+1)/2)/Z36</f>
        <v>0.4922222222</v>
      </c>
    </row>
  </sheetData>
  <drawing r:id="rId1"/>
</worksheet>
</file>