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7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<sst xmlns="http://schemas.openxmlformats.org/spreadsheetml/2006/main" count="37" uniqueCount="37">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</sst>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0.293936730125269</v>
      </c>
      <c r="B2" s="1">
        <v>0.15953524552977</v>
      </c>
      <c r="C2" s="1">
        <v>0.0955773436664201</v>
      </c>
      <c r="D2" s="1">
        <v>0.170083783927364</v>
      </c>
      <c r="E2" s="1">
        <v>0.777883826600613</v>
      </c>
      <c r="F2" s="3">
        <v>2.09509718574386E7</v>
      </c>
      <c r="G2" s="1">
        <v>0.4</v>
      </c>
      <c r="H2" s="1">
        <v>0.0</v>
      </c>
      <c r="I2" s="3">
        <v>1.37604884190453E8</v>
      </c>
      <c r="J2" s="3">
        <v>1.72097258689995E8</v>
      </c>
      <c r="K2" s="1">
        <v>0.408334002253975</v>
      </c>
      <c r="L2" s="1">
        <v>0.0</v>
      </c>
      <c r="M2" s="1">
        <v>0.207334957477163</v>
      </c>
      <c r="N2" s="1">
        <v>0.502155538224609</v>
      </c>
      <c r="O2" s="1">
        <v>0.0</v>
      </c>
      <c r="P2" s="1">
        <v>7324676.99647747</v>
      </c>
      <c r="Q2" s="1">
        <v>0.6</v>
      </c>
      <c r="R2" s="1">
        <v>0.0</v>
      </c>
      <c r="S2" s="3">
        <v>1.62270727453867E8</v>
      </c>
      <c r="T2" s="3">
        <v>2.02946216078908E8</v>
      </c>
      <c r="V2" s="4">
        <f t="shared" ref="V2:V31" si="1">G2-Q2</f>
        <v>-0.2</v>
      </c>
      <c r="W2" s="4">
        <f t="shared" ref="W2:W31" si="2">if(V2&gt;0,1,-1)</f>
        <v>-1</v>
      </c>
      <c r="X2" s="4">
        <f t="shared" ref="X2:X31" si="3">ABS(V2)</f>
        <v>0.2</v>
      </c>
      <c r="Y2" s="4">
        <f t="shared" ref="Y2:Y31" si="4">RANK.AVG(X2,$X$2:$X$31,1)</f>
        <v>7.5</v>
      </c>
      <c r="Z2" s="4">
        <f t="shared" ref="Z2:Z31" si="5">Y2*W2</f>
        <v>-7.5</v>
      </c>
      <c r="AA2" s="4">
        <f t="shared" ref="AA2:AA31" si="6">RANK.AVG(A2,{$A$2:$A$31,$K$2:$K$31},1)</f>
        <v>20</v>
      </c>
      <c r="AB2" s="4">
        <f t="shared" ref="AB2:AB31" si="7">RANK.AVG(K2,{$A$2:$A$31,$K$2:$K$31},1)</f>
        <v>31</v>
      </c>
      <c r="AC2" s="4">
        <f t="shared" ref="AC2:AC31" si="8">RANK.AVG(B2,{$B$2:$B$31,$L$2:$L$31},1)</f>
        <v>40</v>
      </c>
      <c r="AD2" s="4">
        <f t="shared" ref="AD2:AD31" si="9">RANK.AVG(L2,{$B$2:$B$31,$L$2:$L$31},1)</f>
        <v>11.5</v>
      </c>
      <c r="AE2" s="4">
        <f t="shared" ref="AE2:AE31" si="10">RANK.AVG(G2,{$G$2:$G$31,$Q$2:$Q$31},1)</f>
        <v>23.5</v>
      </c>
      <c r="AF2" s="4">
        <f t="shared" ref="AF2:AF31" si="11">RANK.AVG(Q2,{$G$2:$G$31,$Q$2:$Q$31},1)</f>
        <v>37.5</v>
      </c>
    </row>
    <row r="3">
      <c r="A3" s="1">
        <v>0.68975889253887</v>
      </c>
      <c r="B3" s="1">
        <v>0.278505242105819</v>
      </c>
      <c r="C3" s="1">
        <v>0.316767029172125</v>
      </c>
      <c r="D3" s="1">
        <v>0.166679068446541</v>
      </c>
      <c r="E3" s="1">
        <v>0.811426531386996</v>
      </c>
      <c r="F3" s="1">
        <v>2195402.49551674</v>
      </c>
      <c r="G3" s="1">
        <v>0.0</v>
      </c>
      <c r="H3" s="1">
        <v>0.0</v>
      </c>
      <c r="I3" s="3">
        <v>5.59094345805002E7</v>
      </c>
      <c r="J3" s="3">
        <v>6.01715425346608E7</v>
      </c>
      <c r="K3" s="1">
        <v>0.79676313416827</v>
      </c>
      <c r="L3" s="1">
        <v>0.0</v>
      </c>
      <c r="M3" s="1">
        <v>0.0</v>
      </c>
      <c r="N3" s="1">
        <v>0.0</v>
      </c>
      <c r="O3" s="1">
        <v>0.0</v>
      </c>
      <c r="P3" s="1">
        <v>2176803.54430045</v>
      </c>
      <c r="Q3" s="1">
        <v>1.0</v>
      </c>
      <c r="R3" s="1">
        <v>0.0</v>
      </c>
      <c r="S3" s="3">
        <v>5.53091782387769E7</v>
      </c>
      <c r="T3" s="3">
        <v>5.95255288878608E7</v>
      </c>
      <c r="V3" s="4">
        <f t="shared" si="1"/>
        <v>-1</v>
      </c>
      <c r="W3" s="4">
        <f t="shared" si="2"/>
        <v>-1</v>
      </c>
      <c r="X3" s="4">
        <f t="shared" si="3"/>
        <v>1</v>
      </c>
      <c r="Y3" s="4">
        <f t="shared" si="4"/>
        <v>28</v>
      </c>
      <c r="Z3" s="4">
        <f t="shared" si="5"/>
        <v>-28</v>
      </c>
      <c r="AA3" s="4">
        <f t="shared" si="6"/>
        <v>44</v>
      </c>
      <c r="AB3" s="4">
        <f t="shared" si="7"/>
        <v>56</v>
      </c>
      <c r="AC3" s="4">
        <f t="shared" si="8"/>
        <v>47</v>
      </c>
      <c r="AD3" s="4">
        <f t="shared" si="9"/>
        <v>11.5</v>
      </c>
      <c r="AE3" s="4">
        <f t="shared" si="10"/>
        <v>3</v>
      </c>
      <c r="AF3" s="4">
        <f t="shared" si="11"/>
        <v>58</v>
      </c>
    </row>
    <row r="4">
      <c r="A4" s="1">
        <v>0.730792251472038</v>
      </c>
      <c r="B4" s="1">
        <v>0.104111149048225</v>
      </c>
      <c r="C4" s="1">
        <v>0.0492135177505301</v>
      </c>
      <c r="D4" s="1">
        <v>0.0688617775165068</v>
      </c>
      <c r="E4" s="1">
        <v>0.502527111230528</v>
      </c>
      <c r="F4" s="1">
        <v>6598252.89677781</v>
      </c>
      <c r="G4" s="1">
        <v>0.75</v>
      </c>
      <c r="H4" s="1">
        <v>0.0</v>
      </c>
      <c r="I4" s="3">
        <v>2.24729287202893E8</v>
      </c>
      <c r="J4" s="3">
        <v>2.53070917794311E8</v>
      </c>
      <c r="K4" s="1">
        <v>0.383149166017402</v>
      </c>
      <c r="L4" s="1">
        <v>0.142769892312581</v>
      </c>
      <c r="M4" s="1">
        <v>0.321405245028082</v>
      </c>
      <c r="N4" s="1">
        <v>0.476912471236109</v>
      </c>
      <c r="O4" s="1">
        <v>0.343425219363726</v>
      </c>
      <c r="P4" s="3">
        <v>1.37050425263366E7</v>
      </c>
      <c r="Q4" s="1">
        <v>0.25</v>
      </c>
      <c r="R4" s="1">
        <v>0.0</v>
      </c>
      <c r="S4" s="3">
        <v>2.41587008633739E8</v>
      </c>
      <c r="T4" s="3">
        <v>2.72054661741923E8</v>
      </c>
      <c r="V4" s="4">
        <f t="shared" si="1"/>
        <v>0.5</v>
      </c>
      <c r="W4" s="4">
        <f t="shared" si="2"/>
        <v>1</v>
      </c>
      <c r="X4" s="4">
        <f t="shared" si="3"/>
        <v>0.5</v>
      </c>
      <c r="Y4" s="4">
        <f t="shared" si="4"/>
        <v>18</v>
      </c>
      <c r="Z4" s="4">
        <f t="shared" si="5"/>
        <v>18</v>
      </c>
      <c r="AA4" s="4">
        <f t="shared" si="6"/>
        <v>47</v>
      </c>
      <c r="AB4" s="4">
        <f t="shared" si="7"/>
        <v>27</v>
      </c>
      <c r="AC4" s="4">
        <f t="shared" si="8"/>
        <v>32</v>
      </c>
      <c r="AD4" s="4">
        <f t="shared" si="9"/>
        <v>38</v>
      </c>
      <c r="AE4" s="4">
        <f t="shared" si="10"/>
        <v>48</v>
      </c>
      <c r="AF4" s="4">
        <f t="shared" si="11"/>
        <v>13</v>
      </c>
    </row>
    <row r="5">
      <c r="A5" s="1">
        <v>0.0</v>
      </c>
      <c r="B5" s="1">
        <v>0.0</v>
      </c>
      <c r="C5" s="1">
        <v>0.242534967931099</v>
      </c>
      <c r="D5" s="1">
        <v>0.727601551659459</v>
      </c>
      <c r="E5" s="1">
        <v>0.0</v>
      </c>
      <c r="F5" s="1">
        <v>0.0</v>
      </c>
      <c r="G5" s="1">
        <v>0.666666666666666</v>
      </c>
      <c r="H5" s="1">
        <v>0.0</v>
      </c>
      <c r="I5" s="3">
        <v>1.21075360901036E8</v>
      </c>
      <c r="J5" s="3">
        <v>1.39332576700061E8</v>
      </c>
      <c r="K5" s="1">
        <v>0.725994548991058</v>
      </c>
      <c r="L5" s="1">
        <v>0.0</v>
      </c>
      <c r="M5" s="1">
        <v>0.587303575125106</v>
      </c>
      <c r="N5" s="1">
        <v>0.27239844834054</v>
      </c>
      <c r="O5" s="1">
        <v>0.0</v>
      </c>
      <c r="P5" s="1">
        <v>0.0</v>
      </c>
      <c r="Q5" s="1">
        <v>0.333333333333333</v>
      </c>
      <c r="R5" s="1">
        <v>0.0</v>
      </c>
      <c r="S5" s="3">
        <v>1.30321756143056E8</v>
      </c>
      <c r="T5" s="3">
        <v>1.49973263499558E8</v>
      </c>
      <c r="V5" s="4">
        <f t="shared" si="1"/>
        <v>0.3333333333</v>
      </c>
      <c r="W5" s="4">
        <f t="shared" si="2"/>
        <v>1</v>
      </c>
      <c r="X5" s="4">
        <f t="shared" si="3"/>
        <v>0.3333333333</v>
      </c>
      <c r="Y5" s="4">
        <f t="shared" si="4"/>
        <v>13</v>
      </c>
      <c r="Z5" s="4">
        <f t="shared" si="5"/>
        <v>13</v>
      </c>
      <c r="AA5" s="4">
        <f t="shared" si="6"/>
        <v>3.5</v>
      </c>
      <c r="AB5" s="4">
        <f t="shared" si="7"/>
        <v>46</v>
      </c>
      <c r="AC5" s="4">
        <f t="shared" si="8"/>
        <v>11.5</v>
      </c>
      <c r="AD5" s="4">
        <f t="shared" si="9"/>
        <v>11.5</v>
      </c>
      <c r="AE5" s="4">
        <f t="shared" si="10"/>
        <v>43</v>
      </c>
      <c r="AF5" s="4">
        <f t="shared" si="11"/>
        <v>18</v>
      </c>
    </row>
    <row r="6">
      <c r="A6" s="1">
        <v>0.731495357972623</v>
      </c>
      <c r="B6" s="1">
        <v>0.305953792026395</v>
      </c>
      <c r="C6" s="1">
        <v>0.425658627284934</v>
      </c>
      <c r="D6" s="1">
        <v>0.144486452575714</v>
      </c>
      <c r="E6" s="1">
        <v>1.14478659880769</v>
      </c>
      <c r="F6" s="3">
        <v>3.81753822100085E7</v>
      </c>
      <c r="G6" s="1">
        <v>0.0</v>
      </c>
      <c r="H6" s="1">
        <v>0.0</v>
      </c>
      <c r="I6" s="3">
        <v>1.16403935609626E8</v>
      </c>
      <c r="J6" s="3">
        <v>1.2634188932059E8</v>
      </c>
      <c r="K6" s="1">
        <v>0.771533384949698</v>
      </c>
      <c r="L6" s="1">
        <v>0.0</v>
      </c>
      <c r="M6" s="1">
        <v>0.0</v>
      </c>
      <c r="N6" s="1">
        <v>0.0</v>
      </c>
      <c r="O6" s="1">
        <v>0.0</v>
      </c>
      <c r="P6" s="3">
        <v>2.54172677310345E7</v>
      </c>
      <c r="Q6" s="1">
        <v>1.0</v>
      </c>
      <c r="R6" s="1">
        <v>0.0</v>
      </c>
      <c r="S6" s="3">
        <v>1.12612460002862E8</v>
      </c>
      <c r="T6" s="3">
        <v>1.22226729853927E8</v>
      </c>
      <c r="V6" s="4">
        <f t="shared" si="1"/>
        <v>-1</v>
      </c>
      <c r="W6" s="4">
        <f t="shared" si="2"/>
        <v>-1</v>
      </c>
      <c r="X6" s="4">
        <f t="shared" si="3"/>
        <v>1</v>
      </c>
      <c r="Y6" s="4">
        <f t="shared" si="4"/>
        <v>28</v>
      </c>
      <c r="Z6" s="4">
        <f t="shared" si="5"/>
        <v>-28</v>
      </c>
      <c r="AA6" s="4">
        <f t="shared" si="6"/>
        <v>48</v>
      </c>
      <c r="AB6" s="4">
        <f t="shared" si="7"/>
        <v>54</v>
      </c>
      <c r="AC6" s="4">
        <f t="shared" si="8"/>
        <v>49</v>
      </c>
      <c r="AD6" s="4">
        <f t="shared" si="9"/>
        <v>11.5</v>
      </c>
      <c r="AE6" s="4">
        <f t="shared" si="10"/>
        <v>3</v>
      </c>
      <c r="AF6" s="4">
        <f t="shared" si="11"/>
        <v>58</v>
      </c>
    </row>
    <row r="7">
      <c r="A7" s="1">
        <v>0.202736312079845</v>
      </c>
      <c r="B7" s="1">
        <v>0.0</v>
      </c>
      <c r="C7" s="1">
        <v>0.101351778477256</v>
      </c>
      <c r="D7" s="1">
        <v>0.177871821732128</v>
      </c>
      <c r="E7" s="1">
        <v>0.0</v>
      </c>
      <c r="F7" s="1">
        <v>0.0</v>
      </c>
      <c r="G7" s="1">
        <v>0.666666666666666</v>
      </c>
      <c r="H7" s="1">
        <v>0.0</v>
      </c>
      <c r="I7" s="3">
        <v>1.29068669277586E8</v>
      </c>
      <c r="J7" s="3">
        <v>1.70939896595541E8</v>
      </c>
      <c r="K7" s="1">
        <v>0.0</v>
      </c>
      <c r="L7" s="1">
        <v>0.674297839036046</v>
      </c>
      <c r="M7" s="1">
        <v>0.550883671167954</v>
      </c>
      <c r="N7" s="1">
        <v>1.0</v>
      </c>
      <c r="O7" s="1">
        <v>1.34859567807209</v>
      </c>
      <c r="P7" s="1">
        <v>0.0</v>
      </c>
      <c r="Q7" s="1">
        <v>0.333333333333333</v>
      </c>
      <c r="R7" s="1">
        <v>0.0</v>
      </c>
      <c r="S7" s="3">
        <v>1.33384979924414E8</v>
      </c>
      <c r="T7" s="3">
        <v>1.76656473184466E8</v>
      </c>
      <c r="V7" s="4">
        <f t="shared" si="1"/>
        <v>0.3333333333</v>
      </c>
      <c r="W7" s="4">
        <f t="shared" si="2"/>
        <v>1</v>
      </c>
      <c r="X7" s="4">
        <f t="shared" si="3"/>
        <v>0.3333333333</v>
      </c>
      <c r="Y7" s="4">
        <f t="shared" si="4"/>
        <v>13</v>
      </c>
      <c r="Z7" s="4">
        <f t="shared" si="5"/>
        <v>13</v>
      </c>
      <c r="AA7" s="4">
        <f t="shared" si="6"/>
        <v>15</v>
      </c>
      <c r="AB7" s="4">
        <f t="shared" si="7"/>
        <v>3.5</v>
      </c>
      <c r="AC7" s="4">
        <f t="shared" si="8"/>
        <v>11.5</v>
      </c>
      <c r="AD7" s="4">
        <f t="shared" si="9"/>
        <v>57</v>
      </c>
      <c r="AE7" s="4">
        <f t="shared" si="10"/>
        <v>43</v>
      </c>
      <c r="AF7" s="4">
        <f t="shared" si="11"/>
        <v>18</v>
      </c>
    </row>
    <row r="8">
      <c r="A8" s="1">
        <v>0.674087957748542</v>
      </c>
      <c r="B8" s="1">
        <v>0.119906908579597</v>
      </c>
      <c r="C8" s="1">
        <v>0.0872523338437768</v>
      </c>
      <c r="D8" s="1">
        <v>0.169987145236203</v>
      </c>
      <c r="E8" s="1">
        <v>0.47962763431839</v>
      </c>
      <c r="F8" s="3">
        <v>1.90695808978481E7</v>
      </c>
      <c r="G8" s="1">
        <v>0.5</v>
      </c>
      <c r="H8" s="1">
        <v>0.0</v>
      </c>
      <c r="I8" s="3">
        <v>1.07510522555373E8</v>
      </c>
      <c r="J8" s="3">
        <v>1.20147538069532E8</v>
      </c>
      <c r="K8" s="1">
        <v>0.549974113884595</v>
      </c>
      <c r="L8" s="1">
        <v>0.068036678885757</v>
      </c>
      <c r="M8" s="1">
        <v>0.0731605611798557</v>
      </c>
      <c r="N8" s="1">
        <v>0.236025903694451</v>
      </c>
      <c r="O8" s="1">
        <v>0.244982491154409</v>
      </c>
      <c r="P8" s="1">
        <v>7828037.8206803</v>
      </c>
      <c r="Q8" s="1">
        <v>0.5</v>
      </c>
      <c r="R8" s="1">
        <v>0.0</v>
      </c>
      <c r="S8" s="3">
        <v>1.0671632094694E8</v>
      </c>
      <c r="T8" s="3">
        <v>1.19259991073775E8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3.5</v>
      </c>
      <c r="Z8" s="4">
        <f t="shared" si="5"/>
        <v>-3.5</v>
      </c>
      <c r="AA8" s="4">
        <f t="shared" si="6"/>
        <v>43</v>
      </c>
      <c r="AB8" s="4">
        <f t="shared" si="7"/>
        <v>38</v>
      </c>
      <c r="AC8" s="4">
        <f t="shared" si="8"/>
        <v>34</v>
      </c>
      <c r="AD8" s="4">
        <f t="shared" si="9"/>
        <v>28</v>
      </c>
      <c r="AE8" s="4">
        <f t="shared" si="10"/>
        <v>30.5</v>
      </c>
      <c r="AF8" s="4">
        <f t="shared" si="11"/>
        <v>30.5</v>
      </c>
    </row>
    <row r="9">
      <c r="A9" s="1">
        <v>0.629387436474136</v>
      </c>
      <c r="B9" s="1">
        <v>0.0713160907872652</v>
      </c>
      <c r="C9" s="1">
        <v>0.0912068558712253</v>
      </c>
      <c r="D9" s="1">
        <v>0.299397394057135</v>
      </c>
      <c r="E9" s="1">
        <v>0.318694468590072</v>
      </c>
      <c r="F9" s="1">
        <v>2469587.04149336</v>
      </c>
      <c r="G9" s="1">
        <v>0.6</v>
      </c>
      <c r="H9" s="1">
        <v>0.0</v>
      </c>
      <c r="I9" s="3">
        <v>5.3979963868378E7</v>
      </c>
      <c r="J9" s="3">
        <v>5.94908916427608E7</v>
      </c>
      <c r="K9" s="1">
        <v>0.780706704438394</v>
      </c>
      <c r="L9" s="1">
        <v>0.715718360728528</v>
      </c>
      <c r="M9" s="1">
        <v>0.303619835677049</v>
      </c>
      <c r="N9" s="1">
        <v>0.0919801323500477</v>
      </c>
      <c r="O9" s="1">
        <v>2.14715508218558</v>
      </c>
      <c r="P9" s="1">
        <v>3680495.00943524</v>
      </c>
      <c r="Q9" s="1">
        <v>0.4</v>
      </c>
      <c r="R9" s="1">
        <v>0.0</v>
      </c>
      <c r="S9" s="3">
        <v>5.44918277025505E7</v>
      </c>
      <c r="T9" s="3">
        <v>6.00550121406978E7</v>
      </c>
      <c r="V9" s="4">
        <f t="shared" si="1"/>
        <v>0.2</v>
      </c>
      <c r="W9" s="4">
        <f t="shared" si="2"/>
        <v>1</v>
      </c>
      <c r="X9" s="4">
        <f t="shared" si="3"/>
        <v>0.2</v>
      </c>
      <c r="Y9" s="4">
        <f t="shared" si="4"/>
        <v>7.5</v>
      </c>
      <c r="Z9" s="4">
        <f t="shared" si="5"/>
        <v>7.5</v>
      </c>
      <c r="AA9" s="4">
        <f t="shared" si="6"/>
        <v>41</v>
      </c>
      <c r="AB9" s="4">
        <f t="shared" si="7"/>
        <v>55</v>
      </c>
      <c r="AC9" s="4">
        <f t="shared" si="8"/>
        <v>29</v>
      </c>
      <c r="AD9" s="4">
        <f t="shared" si="9"/>
        <v>58</v>
      </c>
      <c r="AE9" s="4">
        <f t="shared" si="10"/>
        <v>37.5</v>
      </c>
      <c r="AF9" s="4">
        <f t="shared" si="11"/>
        <v>23.5</v>
      </c>
    </row>
    <row r="10">
      <c r="A10" s="1">
        <v>0.516238333390062</v>
      </c>
      <c r="B10" s="1">
        <v>0.0677034739225234</v>
      </c>
      <c r="C10" s="1">
        <v>0.131969111523624</v>
      </c>
      <c r="D10" s="1">
        <v>0.172738156339958</v>
      </c>
      <c r="E10" s="1">
        <v>0.270813895690093</v>
      </c>
      <c r="F10" s="3">
        <v>2.02213516641503E7</v>
      </c>
      <c r="G10" s="1">
        <v>0.5</v>
      </c>
      <c r="H10" s="1">
        <v>0.0</v>
      </c>
      <c r="I10" s="3">
        <v>1.05784470937143E8</v>
      </c>
      <c r="J10" s="3">
        <v>1.27210175853853E8</v>
      </c>
      <c r="K10" s="1">
        <v>0.320978910139913</v>
      </c>
      <c r="L10" s="1">
        <v>0.0676558426502249</v>
      </c>
      <c r="M10" s="1">
        <v>0.101980798025366</v>
      </c>
      <c r="N10" s="1">
        <v>0.350371173227825</v>
      </c>
      <c r="O10" s="1">
        <v>0.325841866539141</v>
      </c>
      <c r="P10" s="3">
        <v>1.19209656864629E7</v>
      </c>
      <c r="Q10" s="1">
        <v>0.5</v>
      </c>
      <c r="R10" s="1">
        <v>0.0</v>
      </c>
      <c r="S10" s="3">
        <v>1.04484007525396E8</v>
      </c>
      <c r="T10" s="3">
        <v>1.25646326941079E8</v>
      </c>
      <c r="V10" s="4">
        <f t="shared" si="1"/>
        <v>0</v>
      </c>
      <c r="W10" s="4">
        <f t="shared" si="2"/>
        <v>-1</v>
      </c>
      <c r="X10" s="4">
        <f t="shared" si="3"/>
        <v>0</v>
      </c>
      <c r="Y10" s="4">
        <f t="shared" si="4"/>
        <v>3.5</v>
      </c>
      <c r="Z10" s="4">
        <f t="shared" si="5"/>
        <v>-3.5</v>
      </c>
      <c r="AA10" s="4">
        <f t="shared" si="6"/>
        <v>36</v>
      </c>
      <c r="AB10" s="4">
        <f t="shared" si="7"/>
        <v>21</v>
      </c>
      <c r="AC10" s="4">
        <f t="shared" si="8"/>
        <v>27</v>
      </c>
      <c r="AD10" s="4">
        <f t="shared" si="9"/>
        <v>26</v>
      </c>
      <c r="AE10" s="4">
        <f t="shared" si="10"/>
        <v>30.5</v>
      </c>
      <c r="AF10" s="4">
        <f t="shared" si="11"/>
        <v>30.5</v>
      </c>
    </row>
    <row r="11">
      <c r="A11" s="1">
        <v>0.399238336300605</v>
      </c>
      <c r="B11" s="1">
        <v>0.48276812595623</v>
      </c>
      <c r="C11" s="1">
        <v>0.300078131428348</v>
      </c>
      <c r="D11" s="1">
        <v>0.345127422033226</v>
      </c>
      <c r="E11" s="1">
        <v>1.85762532588374</v>
      </c>
      <c r="F11" s="1">
        <v>1384431.06227557</v>
      </c>
      <c r="G11" s="1">
        <v>0.2</v>
      </c>
      <c r="H11" s="1">
        <v>0.0</v>
      </c>
      <c r="I11" s="3">
        <v>1.1161411371901E8</v>
      </c>
      <c r="J11" s="3">
        <v>1.27639099261422E8</v>
      </c>
      <c r="K11" s="1">
        <v>0.668787161438269</v>
      </c>
      <c r="L11" s="1">
        <v>0.0</v>
      </c>
      <c r="M11" s="1">
        <v>0.0450078512073791</v>
      </c>
      <c r="N11" s="1">
        <v>0.0951559675104581</v>
      </c>
      <c r="O11" s="1">
        <v>0.0</v>
      </c>
      <c r="P11" s="3">
        <v>1.41125207818309E7</v>
      </c>
      <c r="Q11" s="1">
        <v>0.8</v>
      </c>
      <c r="R11" s="1">
        <v>0.0</v>
      </c>
      <c r="S11" s="3">
        <v>1.09563732279265E8</v>
      </c>
      <c r="T11" s="3">
        <v>1.25294349192878E8</v>
      </c>
      <c r="V11" s="4">
        <f t="shared" si="1"/>
        <v>-0.6</v>
      </c>
      <c r="W11" s="4">
        <f t="shared" si="2"/>
        <v>-1</v>
      </c>
      <c r="X11" s="4">
        <f t="shared" si="3"/>
        <v>0.6</v>
      </c>
      <c r="Y11" s="4">
        <f t="shared" si="4"/>
        <v>22.5</v>
      </c>
      <c r="Z11" s="4">
        <f t="shared" si="5"/>
        <v>-22.5</v>
      </c>
      <c r="AA11" s="4">
        <f t="shared" si="6"/>
        <v>29</v>
      </c>
      <c r="AB11" s="4">
        <f t="shared" si="7"/>
        <v>42</v>
      </c>
      <c r="AC11" s="4">
        <f t="shared" si="8"/>
        <v>55</v>
      </c>
      <c r="AD11" s="4">
        <f t="shared" si="9"/>
        <v>11.5</v>
      </c>
      <c r="AE11" s="4">
        <f t="shared" si="10"/>
        <v>8.5</v>
      </c>
      <c r="AF11" s="4">
        <f t="shared" si="11"/>
        <v>52.5</v>
      </c>
    </row>
    <row r="12">
      <c r="A12" s="1">
        <v>0.619282833834875</v>
      </c>
      <c r="B12" s="1">
        <v>0.0</v>
      </c>
      <c r="C12" s="1">
        <v>0.0280104452874877</v>
      </c>
      <c r="D12" s="1">
        <v>0.0233942814659944</v>
      </c>
      <c r="E12" s="1">
        <v>0.0</v>
      </c>
      <c r="F12" s="1">
        <v>83817.6000461902</v>
      </c>
      <c r="G12" s="1">
        <v>0.8</v>
      </c>
      <c r="H12" s="1">
        <v>0.0</v>
      </c>
      <c r="I12" s="3">
        <v>1.59173333976842E8</v>
      </c>
      <c r="J12" s="3">
        <v>1.86178176771464E8</v>
      </c>
      <c r="K12" s="1">
        <v>0.497703454456306</v>
      </c>
      <c r="L12" s="1">
        <v>0.133357174689023</v>
      </c>
      <c r="M12" s="1">
        <v>0.280395503801859</v>
      </c>
      <c r="N12" s="1">
        <v>0.300223686092627</v>
      </c>
      <c r="O12" s="1">
        <v>0.627629533210677</v>
      </c>
      <c r="P12" s="3">
        <v>3.2444217119277E7</v>
      </c>
      <c r="Q12" s="1">
        <v>0.2</v>
      </c>
      <c r="R12" s="1">
        <v>0.0</v>
      </c>
      <c r="S12" s="3">
        <v>1.7424291012961E8</v>
      </c>
      <c r="T12" s="3">
        <v>2.03804488623265E8</v>
      </c>
      <c r="V12" s="4">
        <f t="shared" si="1"/>
        <v>0.6</v>
      </c>
      <c r="W12" s="4">
        <f t="shared" si="2"/>
        <v>1</v>
      </c>
      <c r="X12" s="4">
        <f t="shared" si="3"/>
        <v>0.6</v>
      </c>
      <c r="Y12" s="4">
        <f t="shared" si="4"/>
        <v>22.5</v>
      </c>
      <c r="Z12" s="4">
        <f t="shared" si="5"/>
        <v>22.5</v>
      </c>
      <c r="AA12" s="4">
        <f t="shared" si="6"/>
        <v>40</v>
      </c>
      <c r="AB12" s="4">
        <f t="shared" si="7"/>
        <v>35</v>
      </c>
      <c r="AC12" s="4">
        <f t="shared" si="8"/>
        <v>11.5</v>
      </c>
      <c r="AD12" s="4">
        <f t="shared" si="9"/>
        <v>36</v>
      </c>
      <c r="AE12" s="4">
        <f t="shared" si="10"/>
        <v>52.5</v>
      </c>
      <c r="AF12" s="4">
        <f t="shared" si="11"/>
        <v>8.5</v>
      </c>
    </row>
    <row r="13">
      <c r="A13" s="1">
        <v>0.0726933718983771</v>
      </c>
      <c r="B13" s="1">
        <v>0.355535392328364</v>
      </c>
      <c r="C13" s="1">
        <v>0.383889269842814</v>
      </c>
      <c r="D13" s="1">
        <v>0.572237358140322</v>
      </c>
      <c r="E13" s="1">
        <v>1.42849971985887</v>
      </c>
      <c r="F13" s="3">
        <v>2.54760359388052E7</v>
      </c>
      <c r="G13" s="1">
        <v>0.333333333333333</v>
      </c>
      <c r="H13" s="1">
        <v>0.0</v>
      </c>
      <c r="I13" s="3">
        <v>1.53694119591758E8</v>
      </c>
      <c r="J13" s="3">
        <v>1.97553173970887E8</v>
      </c>
      <c r="K13" s="1">
        <v>0.341371034780108</v>
      </c>
      <c r="L13" s="1">
        <v>0.176970786666589</v>
      </c>
      <c r="M13" s="1">
        <v>0.176970786666589</v>
      </c>
      <c r="N13" s="1">
        <v>0.434642360177741</v>
      </c>
      <c r="O13" s="1">
        <v>0.530912359999767</v>
      </c>
      <c r="P13" s="1">
        <v>6221255.83770665</v>
      </c>
      <c r="Q13" s="1">
        <v>0.666666666666666</v>
      </c>
      <c r="R13" s="1">
        <v>0.0</v>
      </c>
      <c r="S13" s="3">
        <v>1.66534676493852E8</v>
      </c>
      <c r="T13" s="3">
        <v>2.14058050465395E8</v>
      </c>
      <c r="V13" s="4">
        <f t="shared" si="1"/>
        <v>-0.3333333333</v>
      </c>
      <c r="W13" s="4">
        <f t="shared" si="2"/>
        <v>-1</v>
      </c>
      <c r="X13" s="4">
        <f t="shared" si="3"/>
        <v>0.3333333333</v>
      </c>
      <c r="Y13" s="4">
        <f t="shared" si="4"/>
        <v>13</v>
      </c>
      <c r="Z13" s="4">
        <f t="shared" si="5"/>
        <v>-13</v>
      </c>
      <c r="AA13" s="4">
        <f t="shared" si="6"/>
        <v>9</v>
      </c>
      <c r="AB13" s="4">
        <f t="shared" si="7"/>
        <v>23</v>
      </c>
      <c r="AC13" s="4">
        <f t="shared" si="8"/>
        <v>52</v>
      </c>
      <c r="AD13" s="4">
        <f t="shared" si="9"/>
        <v>44</v>
      </c>
      <c r="AE13" s="4">
        <f t="shared" si="10"/>
        <v>18</v>
      </c>
      <c r="AF13" s="4">
        <f t="shared" si="11"/>
        <v>43</v>
      </c>
    </row>
    <row r="14">
      <c r="A14" s="1">
        <v>0.742467275161107</v>
      </c>
      <c r="B14" s="1">
        <v>0.0307135680063517</v>
      </c>
      <c r="C14" s="1">
        <v>0.0678164118425917</v>
      </c>
      <c r="D14" s="1">
        <v>0.164350100365923</v>
      </c>
      <c r="E14" s="1">
        <v>0.122854272025406</v>
      </c>
      <c r="F14" s="3">
        <v>3.77274885941648E7</v>
      </c>
      <c r="G14" s="1">
        <v>0.5</v>
      </c>
      <c r="H14" s="1">
        <v>0.0</v>
      </c>
      <c r="I14" s="3">
        <v>2.48507428059681E8</v>
      </c>
      <c r="J14" s="3">
        <v>2.67762705988456E8</v>
      </c>
      <c r="K14" s="1">
        <v>0.861730247992645</v>
      </c>
      <c r="L14" s="1">
        <v>0.0</v>
      </c>
      <c r="M14" s="1">
        <v>0.215283315227536</v>
      </c>
      <c r="N14" s="1">
        <v>0.0435398510418416</v>
      </c>
      <c r="O14" s="1">
        <v>0.0</v>
      </c>
      <c r="P14" s="3">
        <v>3.50381690676266E7</v>
      </c>
      <c r="Q14" s="1">
        <v>0.5</v>
      </c>
      <c r="R14" s="1">
        <v>0.0</v>
      </c>
      <c r="S14" s="3">
        <v>2.50837724473506E8</v>
      </c>
      <c r="T14" s="3">
        <v>2.70273559805229E8</v>
      </c>
      <c r="V14" s="4">
        <f t="shared" si="1"/>
        <v>0</v>
      </c>
      <c r="W14" s="4">
        <f t="shared" si="2"/>
        <v>-1</v>
      </c>
      <c r="X14" s="4">
        <f t="shared" si="3"/>
        <v>0</v>
      </c>
      <c r="Y14" s="4">
        <f t="shared" si="4"/>
        <v>3.5</v>
      </c>
      <c r="Z14" s="4">
        <f t="shared" si="5"/>
        <v>-3.5</v>
      </c>
      <c r="AA14" s="4">
        <f t="shared" si="6"/>
        <v>50</v>
      </c>
      <c r="AB14" s="4">
        <f t="shared" si="7"/>
        <v>59</v>
      </c>
      <c r="AC14" s="4">
        <f t="shared" si="8"/>
        <v>23</v>
      </c>
      <c r="AD14" s="4">
        <f t="shared" si="9"/>
        <v>11.5</v>
      </c>
      <c r="AE14" s="4">
        <f t="shared" si="10"/>
        <v>30.5</v>
      </c>
      <c r="AF14" s="4">
        <f t="shared" si="11"/>
        <v>30.5</v>
      </c>
    </row>
    <row r="15">
      <c r="A15" s="1">
        <v>0.025970363838892</v>
      </c>
      <c r="B15" s="1">
        <v>0.838427567191977</v>
      </c>
      <c r="C15" s="1">
        <v>0.368128425424834</v>
      </c>
      <c r="D15" s="1">
        <v>0.731289384815067</v>
      </c>
      <c r="E15" s="1">
        <v>5.73019661535428</v>
      </c>
      <c r="F15" s="1">
        <v>2634961.88725733</v>
      </c>
      <c r="G15" s="1">
        <v>0.2</v>
      </c>
      <c r="H15" s="1">
        <v>0.0</v>
      </c>
      <c r="I15" s="3">
        <v>4.98675061015928E7</v>
      </c>
      <c r="J15" s="3">
        <v>6.82446380601294E7</v>
      </c>
      <c r="K15" s="1">
        <v>0.0159455880462103</v>
      </c>
      <c r="L15" s="1">
        <v>0.0</v>
      </c>
      <c r="M15" s="1">
        <v>0.0591484727887497</v>
      </c>
      <c r="N15" s="1">
        <v>0.0810860559484617</v>
      </c>
      <c r="O15" s="1">
        <v>0.0</v>
      </c>
      <c r="P15" s="1">
        <v>1926688.06333116</v>
      </c>
      <c r="Q15" s="1">
        <v>0.8</v>
      </c>
      <c r="R15" s="1">
        <v>0.0</v>
      </c>
      <c r="S15" s="3">
        <v>4.54646551230162E7</v>
      </c>
      <c r="T15" s="3">
        <v>6.22192777024783E7</v>
      </c>
      <c r="V15" s="4">
        <f t="shared" si="1"/>
        <v>-0.6</v>
      </c>
      <c r="W15" s="4">
        <f t="shared" si="2"/>
        <v>-1</v>
      </c>
      <c r="X15" s="4">
        <f t="shared" si="3"/>
        <v>0.6</v>
      </c>
      <c r="Y15" s="4">
        <f t="shared" si="4"/>
        <v>22.5</v>
      </c>
      <c r="Z15" s="4">
        <f t="shared" si="5"/>
        <v>-22.5</v>
      </c>
      <c r="AA15" s="4">
        <f t="shared" si="6"/>
        <v>8</v>
      </c>
      <c r="AB15" s="4">
        <f t="shared" si="7"/>
        <v>7</v>
      </c>
      <c r="AC15" s="4">
        <f t="shared" si="8"/>
        <v>59</v>
      </c>
      <c r="AD15" s="4">
        <f t="shared" si="9"/>
        <v>11.5</v>
      </c>
      <c r="AE15" s="4">
        <f t="shared" si="10"/>
        <v>8.5</v>
      </c>
      <c r="AF15" s="4">
        <f t="shared" si="11"/>
        <v>52.5</v>
      </c>
    </row>
    <row r="16">
      <c r="A16" s="1">
        <v>0.760053869032976</v>
      </c>
      <c r="B16" s="1">
        <v>0.0</v>
      </c>
      <c r="C16" s="1">
        <v>0.0116990651537846</v>
      </c>
      <c r="D16" s="1">
        <v>0.0526902589059654</v>
      </c>
      <c r="E16" s="1">
        <v>0.0</v>
      </c>
      <c r="F16" s="1">
        <v>7329076.91386383</v>
      </c>
      <c r="G16" s="1">
        <v>0.8</v>
      </c>
      <c r="H16" s="1">
        <v>0.0</v>
      </c>
      <c r="I16" s="3">
        <v>1.18321799934448E8</v>
      </c>
      <c r="J16" s="3">
        <v>1.31199385195564E8</v>
      </c>
      <c r="K16" s="1">
        <v>0.755600141396792</v>
      </c>
      <c r="L16" s="1">
        <v>0.0</v>
      </c>
      <c r="M16" s="1">
        <v>0.449861165652859</v>
      </c>
      <c r="N16" s="1">
        <v>0.209514201720749</v>
      </c>
      <c r="O16" s="1">
        <v>0.0</v>
      </c>
      <c r="P16" s="1">
        <v>0.0</v>
      </c>
      <c r="Q16" s="1">
        <v>0.2</v>
      </c>
      <c r="R16" s="1">
        <v>0.0</v>
      </c>
      <c r="S16" s="3">
        <v>1.25545373190181E8</v>
      </c>
      <c r="T16" s="3">
        <v>1.39209140808899E8</v>
      </c>
      <c r="V16" s="4">
        <f t="shared" si="1"/>
        <v>0.6</v>
      </c>
      <c r="W16" s="4">
        <f t="shared" si="2"/>
        <v>1</v>
      </c>
      <c r="X16" s="4">
        <f t="shared" si="3"/>
        <v>0.6</v>
      </c>
      <c r="Y16" s="4">
        <f t="shared" si="4"/>
        <v>22.5</v>
      </c>
      <c r="Z16" s="4">
        <f t="shared" si="5"/>
        <v>22.5</v>
      </c>
      <c r="AA16" s="4">
        <f t="shared" si="6"/>
        <v>53</v>
      </c>
      <c r="AB16" s="4">
        <f t="shared" si="7"/>
        <v>52</v>
      </c>
      <c r="AC16" s="4">
        <f t="shared" si="8"/>
        <v>11.5</v>
      </c>
      <c r="AD16" s="4">
        <f t="shared" si="9"/>
        <v>11.5</v>
      </c>
      <c r="AE16" s="4">
        <f t="shared" si="10"/>
        <v>52.5</v>
      </c>
      <c r="AF16" s="4">
        <f t="shared" si="11"/>
        <v>8.5</v>
      </c>
    </row>
    <row r="17">
      <c r="A17" s="1">
        <v>0.285260568743266</v>
      </c>
      <c r="B17" s="1">
        <v>0.0748144920027672</v>
      </c>
      <c r="C17" s="1">
        <v>0.110233397663766</v>
      </c>
      <c r="D17" s="1">
        <v>0.237415966874745</v>
      </c>
      <c r="E17" s="1">
        <v>0.387330465027608</v>
      </c>
      <c r="F17" s="1">
        <v>5732065.11760804</v>
      </c>
      <c r="G17" s="1">
        <v>0.5</v>
      </c>
      <c r="H17" s="1">
        <v>0.0</v>
      </c>
      <c r="I17" s="3">
        <v>1.04986196190345E8</v>
      </c>
      <c r="J17" s="3">
        <v>1.26464238218406E8</v>
      </c>
      <c r="K17" s="1">
        <v>0.491745746662767</v>
      </c>
      <c r="L17" s="1">
        <v>0.137833441352017</v>
      </c>
      <c r="M17" s="1">
        <v>0.159469483844233</v>
      </c>
      <c r="N17" s="1">
        <v>0.204356685413082</v>
      </c>
      <c r="O17" s="1">
        <v>0.551333765408068</v>
      </c>
      <c r="P17" s="1">
        <v>3386575.98806812</v>
      </c>
      <c r="Q17" s="1">
        <v>0.5</v>
      </c>
      <c r="R17" s="1">
        <v>0.0</v>
      </c>
      <c r="S17" s="3">
        <v>1.0582073759973E8</v>
      </c>
      <c r="T17" s="3">
        <v>1.27469496588472E8</v>
      </c>
      <c r="V17" s="4">
        <f t="shared" si="1"/>
        <v>0</v>
      </c>
      <c r="W17" s="4">
        <f t="shared" si="2"/>
        <v>-1</v>
      </c>
      <c r="X17" s="4">
        <f t="shared" si="3"/>
        <v>0</v>
      </c>
      <c r="Y17" s="4">
        <f t="shared" si="4"/>
        <v>3.5</v>
      </c>
      <c r="Z17" s="4">
        <f t="shared" si="5"/>
        <v>-3.5</v>
      </c>
      <c r="AA17" s="4">
        <f t="shared" si="6"/>
        <v>19</v>
      </c>
      <c r="AB17" s="4">
        <f t="shared" si="7"/>
        <v>34</v>
      </c>
      <c r="AC17" s="4">
        <f t="shared" si="8"/>
        <v>30</v>
      </c>
      <c r="AD17" s="4">
        <f t="shared" si="9"/>
        <v>37</v>
      </c>
      <c r="AE17" s="4">
        <f t="shared" si="10"/>
        <v>30.5</v>
      </c>
      <c r="AF17" s="4">
        <f t="shared" si="11"/>
        <v>30.5</v>
      </c>
    </row>
    <row r="18">
      <c r="A18" s="1">
        <v>0.838624051847227</v>
      </c>
      <c r="B18" s="1">
        <v>0.0</v>
      </c>
      <c r="C18" s="1">
        <v>0.323099975112235</v>
      </c>
      <c r="D18" s="1">
        <v>0.127260169621008</v>
      </c>
      <c r="E18" s="1">
        <v>0.0</v>
      </c>
      <c r="F18" s="1">
        <v>0.0</v>
      </c>
      <c r="G18" s="1">
        <v>0.666666666666666</v>
      </c>
      <c r="H18" s="1">
        <v>0.0</v>
      </c>
      <c r="I18" s="3">
        <v>5.56963530328409E7</v>
      </c>
      <c r="J18" s="3">
        <v>6.00444231484025E7</v>
      </c>
      <c r="K18" s="1">
        <v>0.400949032938142</v>
      </c>
      <c r="L18" s="1">
        <v>0.149889254708211</v>
      </c>
      <c r="M18" s="1">
        <v>0.195197386716309</v>
      </c>
      <c r="N18" s="1">
        <v>0.322746152496735</v>
      </c>
      <c r="O18" s="1">
        <v>0.416775935452067</v>
      </c>
      <c r="P18" s="1">
        <v>57337.2243663631</v>
      </c>
      <c r="Q18" s="1">
        <v>0.333333333333333</v>
      </c>
      <c r="R18" s="1">
        <v>0.0</v>
      </c>
      <c r="S18" s="3">
        <v>5.41303364414373E7</v>
      </c>
      <c r="T18" s="3">
        <v>5.83561502127074E7</v>
      </c>
      <c r="V18" s="4">
        <f t="shared" si="1"/>
        <v>0.3333333333</v>
      </c>
      <c r="W18" s="4">
        <f t="shared" si="2"/>
        <v>1</v>
      </c>
      <c r="X18" s="4">
        <f t="shared" si="3"/>
        <v>0.3333333333</v>
      </c>
      <c r="Y18" s="4">
        <f t="shared" si="4"/>
        <v>13</v>
      </c>
      <c r="Z18" s="4">
        <f t="shared" si="5"/>
        <v>13</v>
      </c>
      <c r="AA18" s="4">
        <f t="shared" si="6"/>
        <v>58</v>
      </c>
      <c r="AB18" s="4">
        <f t="shared" si="7"/>
        <v>30</v>
      </c>
      <c r="AC18" s="4">
        <f t="shared" si="8"/>
        <v>11.5</v>
      </c>
      <c r="AD18" s="4">
        <f t="shared" si="9"/>
        <v>39</v>
      </c>
      <c r="AE18" s="4">
        <f t="shared" si="10"/>
        <v>43</v>
      </c>
      <c r="AF18" s="4">
        <f t="shared" si="11"/>
        <v>18</v>
      </c>
    </row>
    <row r="19">
      <c r="A19" s="1">
        <v>0.141837172663754</v>
      </c>
      <c r="B19" s="1">
        <v>0.283975456863985</v>
      </c>
      <c r="C19" s="1">
        <v>0.3299938890713</v>
      </c>
      <c r="D19" s="1">
        <v>0.427221623252413</v>
      </c>
      <c r="E19" s="1">
        <v>1.3655401620482</v>
      </c>
      <c r="F19" s="3">
        <v>2.03463750266284E7</v>
      </c>
      <c r="G19" s="1">
        <v>0.333333333333333</v>
      </c>
      <c r="H19" s="1">
        <v>0.0</v>
      </c>
      <c r="I19" s="3">
        <v>1.58887226385498E8</v>
      </c>
      <c r="J19" s="3">
        <v>1.89386859102459E8</v>
      </c>
      <c r="K19" s="1">
        <v>0.470345583669605</v>
      </c>
      <c r="L19" s="1">
        <v>0.0</v>
      </c>
      <c r="M19" s="1">
        <v>0.233518430915628</v>
      </c>
      <c r="N19" s="1">
        <v>0.271630376312367</v>
      </c>
      <c r="O19" s="1">
        <v>0.0</v>
      </c>
      <c r="P19" s="1">
        <v>0.0</v>
      </c>
      <c r="Q19" s="1">
        <v>0.666666666666666</v>
      </c>
      <c r="R19" s="1">
        <v>0.0</v>
      </c>
      <c r="S19" s="3">
        <v>1.68068212454122E8</v>
      </c>
      <c r="T19" s="3">
        <v>2.00330284986598E8</v>
      </c>
      <c r="V19" s="4">
        <f t="shared" si="1"/>
        <v>-0.3333333333</v>
      </c>
      <c r="W19" s="4">
        <f t="shared" si="2"/>
        <v>-1</v>
      </c>
      <c r="X19" s="4">
        <f t="shared" si="3"/>
        <v>0.3333333333</v>
      </c>
      <c r="Y19" s="4">
        <f t="shared" si="4"/>
        <v>13</v>
      </c>
      <c r="Z19" s="4">
        <f t="shared" si="5"/>
        <v>-13</v>
      </c>
      <c r="AA19" s="4">
        <f t="shared" si="6"/>
        <v>12</v>
      </c>
      <c r="AB19" s="4">
        <f t="shared" si="7"/>
        <v>32</v>
      </c>
      <c r="AC19" s="4">
        <f t="shared" si="8"/>
        <v>48</v>
      </c>
      <c r="AD19" s="4">
        <f t="shared" si="9"/>
        <v>11.5</v>
      </c>
      <c r="AE19" s="4">
        <f t="shared" si="10"/>
        <v>18</v>
      </c>
      <c r="AF19" s="4">
        <f t="shared" si="11"/>
        <v>43</v>
      </c>
    </row>
    <row r="20">
      <c r="A20" s="1">
        <v>0.329595995912504</v>
      </c>
      <c r="B20" s="1">
        <v>0.115274588266167</v>
      </c>
      <c r="C20" s="1">
        <v>0.184781496510172</v>
      </c>
      <c r="D20" s="1">
        <v>0.193934510358419</v>
      </c>
      <c r="E20" s="1">
        <v>0.504972539038521</v>
      </c>
      <c r="F20" s="1">
        <v>2030401.72001249</v>
      </c>
      <c r="G20" s="1">
        <v>0.0</v>
      </c>
      <c r="H20" s="1">
        <v>0.0</v>
      </c>
      <c r="I20" s="3">
        <v>7.3019750070597E7</v>
      </c>
      <c r="J20" s="3">
        <v>8.6588669087316E7</v>
      </c>
      <c r="K20" s="1">
        <v>0.527591051362635</v>
      </c>
      <c r="L20" s="1">
        <v>0.0</v>
      </c>
      <c r="M20" s="1">
        <v>0.0</v>
      </c>
      <c r="N20" s="1">
        <v>0.0</v>
      </c>
      <c r="O20" s="1">
        <v>0.0</v>
      </c>
      <c r="P20" s="1">
        <v>2603758.24464782</v>
      </c>
      <c r="Q20" s="1">
        <v>1.0</v>
      </c>
      <c r="R20" s="1">
        <v>0.0</v>
      </c>
      <c r="S20" s="3">
        <v>7.28049271334533E7</v>
      </c>
      <c r="T20" s="3">
        <v>8.633393241765E7</v>
      </c>
      <c r="V20" s="4">
        <f t="shared" si="1"/>
        <v>-1</v>
      </c>
      <c r="W20" s="4">
        <f t="shared" si="2"/>
        <v>-1</v>
      </c>
      <c r="X20" s="4">
        <f t="shared" si="3"/>
        <v>1</v>
      </c>
      <c r="Y20" s="4">
        <f t="shared" si="4"/>
        <v>28</v>
      </c>
      <c r="Z20" s="4">
        <f t="shared" si="5"/>
        <v>-28</v>
      </c>
      <c r="AA20" s="4">
        <f t="shared" si="6"/>
        <v>22</v>
      </c>
      <c r="AB20" s="4">
        <f t="shared" si="7"/>
        <v>37</v>
      </c>
      <c r="AC20" s="4">
        <f t="shared" si="8"/>
        <v>33</v>
      </c>
      <c r="AD20" s="4">
        <f t="shared" si="9"/>
        <v>11.5</v>
      </c>
      <c r="AE20" s="4">
        <f t="shared" si="10"/>
        <v>3</v>
      </c>
      <c r="AF20" s="4">
        <f t="shared" si="11"/>
        <v>58</v>
      </c>
    </row>
    <row r="21">
      <c r="A21" s="1">
        <v>0.381202074416786</v>
      </c>
      <c r="B21" s="1">
        <v>0.171796980565239</v>
      </c>
      <c r="C21" s="1">
        <v>0.144539665091639</v>
      </c>
      <c r="D21" s="1">
        <v>0.44869786535188</v>
      </c>
      <c r="E21" s="1">
        <v>0.687187922260956</v>
      </c>
      <c r="F21" s="1">
        <v>2321071.99632673</v>
      </c>
      <c r="G21" s="1">
        <v>0.75</v>
      </c>
      <c r="H21" s="1">
        <v>0.0</v>
      </c>
      <c r="I21" s="3">
        <v>7.40677651390988E7</v>
      </c>
      <c r="J21" s="3">
        <v>9.2718971244024E7</v>
      </c>
      <c r="K21" s="1">
        <v>0.0</v>
      </c>
      <c r="L21" s="1">
        <v>0.591950060367578</v>
      </c>
      <c r="M21" s="1">
        <v>0.581542737993606</v>
      </c>
      <c r="N21" s="1">
        <v>0.756276388393589</v>
      </c>
      <c r="O21" s="1">
        <v>1.96553985165268</v>
      </c>
      <c r="P21" s="1">
        <v>5259912.21284615</v>
      </c>
      <c r="Q21" s="1">
        <v>0.25</v>
      </c>
      <c r="R21" s="1">
        <v>0.0</v>
      </c>
      <c r="S21" s="3">
        <v>7.14142060062535E7</v>
      </c>
      <c r="T21" s="3">
        <v>8.93971812637118E7</v>
      </c>
      <c r="V21" s="4">
        <f t="shared" si="1"/>
        <v>0.5</v>
      </c>
      <c r="W21" s="4">
        <f t="shared" si="2"/>
        <v>1</v>
      </c>
      <c r="X21" s="4">
        <f t="shared" si="3"/>
        <v>0.5</v>
      </c>
      <c r="Y21" s="4">
        <f t="shared" si="4"/>
        <v>18</v>
      </c>
      <c r="Z21" s="4">
        <f t="shared" si="5"/>
        <v>18</v>
      </c>
      <c r="AA21" s="4">
        <f t="shared" si="6"/>
        <v>26</v>
      </c>
      <c r="AB21" s="4">
        <f t="shared" si="7"/>
        <v>3.5</v>
      </c>
      <c r="AC21" s="4">
        <f t="shared" si="8"/>
        <v>43</v>
      </c>
      <c r="AD21" s="4">
        <f t="shared" si="9"/>
        <v>56</v>
      </c>
      <c r="AE21" s="4">
        <f t="shared" si="10"/>
        <v>48</v>
      </c>
      <c r="AF21" s="4">
        <f t="shared" si="11"/>
        <v>13</v>
      </c>
    </row>
    <row r="22">
      <c r="A22" s="1">
        <v>0.812320033725614</v>
      </c>
      <c r="B22" s="1">
        <v>0.0</v>
      </c>
      <c r="C22" s="1">
        <v>0.0327030950552021</v>
      </c>
      <c r="D22" s="1">
        <v>0.0400925591230577</v>
      </c>
      <c r="E22" s="1">
        <v>0.0</v>
      </c>
      <c r="F22" s="1">
        <v>5236438.67155308</v>
      </c>
      <c r="G22" s="1">
        <v>0.8</v>
      </c>
      <c r="H22" s="1">
        <v>0.0</v>
      </c>
      <c r="I22" s="3">
        <v>2.9793842871355E7</v>
      </c>
      <c r="J22" s="3">
        <v>3.22865239663534E7</v>
      </c>
      <c r="K22" s="1">
        <v>0.735202194651687</v>
      </c>
      <c r="L22" s="1">
        <v>0.0485043896377501</v>
      </c>
      <c r="M22" s="1">
        <v>0.287210006202153</v>
      </c>
      <c r="N22" s="1">
        <v>0.139107405817119</v>
      </c>
      <c r="O22" s="1">
        <v>0.124392201924835</v>
      </c>
      <c r="P22" s="1">
        <v>259626.878242215</v>
      </c>
      <c r="Q22" s="1">
        <v>0.2</v>
      </c>
      <c r="R22" s="1">
        <v>0.0</v>
      </c>
      <c r="S22" s="3">
        <v>3.14790581107996E7</v>
      </c>
      <c r="T22" s="3">
        <v>3.41127337074784E7</v>
      </c>
      <c r="V22" s="4">
        <f t="shared" si="1"/>
        <v>0.6</v>
      </c>
      <c r="W22" s="4">
        <f t="shared" si="2"/>
        <v>1</v>
      </c>
      <c r="X22" s="4">
        <f t="shared" si="3"/>
        <v>0.6</v>
      </c>
      <c r="Y22" s="4">
        <f t="shared" si="4"/>
        <v>22.5</v>
      </c>
      <c r="Z22" s="4">
        <f t="shared" si="5"/>
        <v>22.5</v>
      </c>
      <c r="AA22" s="4">
        <f t="shared" si="6"/>
        <v>57</v>
      </c>
      <c r="AB22" s="4">
        <f t="shared" si="7"/>
        <v>49</v>
      </c>
      <c r="AC22" s="4">
        <f t="shared" si="8"/>
        <v>11.5</v>
      </c>
      <c r="AD22" s="4">
        <f t="shared" si="9"/>
        <v>25</v>
      </c>
      <c r="AE22" s="4">
        <f t="shared" si="10"/>
        <v>52.5</v>
      </c>
      <c r="AF22" s="4">
        <f t="shared" si="11"/>
        <v>8.5</v>
      </c>
    </row>
    <row r="23">
      <c r="A23" s="1">
        <v>0.617031261526501</v>
      </c>
      <c r="B23" s="1">
        <v>0.0418393631258869</v>
      </c>
      <c r="C23" s="1">
        <v>0.0782588530694398</v>
      </c>
      <c r="D23" s="1">
        <v>0.294748854104985</v>
      </c>
      <c r="E23" s="1">
        <v>0.204306892212836</v>
      </c>
      <c r="F23" s="1">
        <v>9635927.16893321</v>
      </c>
      <c r="G23" s="1">
        <v>0.375</v>
      </c>
      <c r="H23" s="1">
        <v>0.0</v>
      </c>
      <c r="I23" s="3">
        <v>8.64582709266166E7</v>
      </c>
      <c r="J23" s="3">
        <v>9.04989551024293E7</v>
      </c>
      <c r="K23" s="1">
        <v>0.910084240068901</v>
      </c>
      <c r="L23" s="1">
        <v>0.0</v>
      </c>
      <c r="M23" s="1">
        <v>0.165182093994289</v>
      </c>
      <c r="N23" s="1">
        <v>0.0497197301961526</v>
      </c>
      <c r="O23" s="1">
        <v>0.0</v>
      </c>
      <c r="P23" s="1">
        <v>7633673.34890104</v>
      </c>
      <c r="Q23" s="1">
        <v>0.625</v>
      </c>
      <c r="R23" s="1">
        <v>0.0</v>
      </c>
      <c r="S23" s="3">
        <v>8.80651020342766E7</v>
      </c>
      <c r="T23" s="3">
        <v>9.21808938224034E7</v>
      </c>
      <c r="V23" s="4">
        <f t="shared" si="1"/>
        <v>-0.25</v>
      </c>
      <c r="W23" s="4">
        <f t="shared" si="2"/>
        <v>-1</v>
      </c>
      <c r="X23" s="4">
        <f t="shared" si="3"/>
        <v>0.25</v>
      </c>
      <c r="Y23" s="4">
        <f t="shared" si="4"/>
        <v>9</v>
      </c>
      <c r="Z23" s="4">
        <f t="shared" si="5"/>
        <v>-9</v>
      </c>
      <c r="AA23" s="4">
        <f t="shared" si="6"/>
        <v>39</v>
      </c>
      <c r="AB23" s="4">
        <f t="shared" si="7"/>
        <v>60</v>
      </c>
      <c r="AC23" s="4">
        <f t="shared" si="8"/>
        <v>24</v>
      </c>
      <c r="AD23" s="4">
        <f t="shared" si="9"/>
        <v>11.5</v>
      </c>
      <c r="AE23" s="4">
        <f t="shared" si="10"/>
        <v>22</v>
      </c>
      <c r="AF23" s="4">
        <f t="shared" si="11"/>
        <v>39</v>
      </c>
    </row>
    <row r="24">
      <c r="A24" s="1">
        <v>0.0</v>
      </c>
      <c r="B24" s="1">
        <v>0.440983429672755</v>
      </c>
      <c r="C24" s="1">
        <v>0.68335182973466</v>
      </c>
      <c r="D24" s="1">
        <v>1.04791909937157</v>
      </c>
      <c r="E24" s="1">
        <v>2.1504080991948</v>
      </c>
      <c r="F24" s="1">
        <v>3153148.37955336</v>
      </c>
      <c r="G24" s="1">
        <v>0.0</v>
      </c>
      <c r="H24" s="1">
        <v>0.0</v>
      </c>
      <c r="I24" s="3">
        <v>8.54710783487251E7</v>
      </c>
      <c r="J24" s="3">
        <v>1.11346156234007E8</v>
      </c>
      <c r="K24" s="1">
        <v>0.24104272476444</v>
      </c>
      <c r="L24" s="1">
        <v>0.0</v>
      </c>
      <c r="M24" s="1">
        <v>0.0</v>
      </c>
      <c r="N24" s="1">
        <v>0.0</v>
      </c>
      <c r="O24" s="1">
        <v>0.0</v>
      </c>
      <c r="P24" s="1">
        <v>6645236.26735326</v>
      </c>
      <c r="Q24" s="1">
        <v>1.0</v>
      </c>
      <c r="R24" s="1">
        <v>0.0</v>
      </c>
      <c r="S24" s="3">
        <v>8.3960637575399E7</v>
      </c>
      <c r="T24" s="3">
        <v>1.09378473431025E8</v>
      </c>
      <c r="V24" s="4">
        <f t="shared" si="1"/>
        <v>-1</v>
      </c>
      <c r="W24" s="4">
        <f t="shared" si="2"/>
        <v>-1</v>
      </c>
      <c r="X24" s="4">
        <f t="shared" si="3"/>
        <v>1</v>
      </c>
      <c r="Y24" s="4">
        <f t="shared" si="4"/>
        <v>28</v>
      </c>
      <c r="Z24" s="4">
        <f t="shared" si="5"/>
        <v>-28</v>
      </c>
      <c r="AA24" s="4">
        <f t="shared" si="6"/>
        <v>3.5</v>
      </c>
      <c r="AB24" s="4">
        <f t="shared" si="7"/>
        <v>16</v>
      </c>
      <c r="AC24" s="4">
        <f t="shared" si="8"/>
        <v>54</v>
      </c>
      <c r="AD24" s="4">
        <f t="shared" si="9"/>
        <v>11.5</v>
      </c>
      <c r="AE24" s="4">
        <f t="shared" si="10"/>
        <v>3</v>
      </c>
      <c r="AF24" s="4">
        <f t="shared" si="11"/>
        <v>58</v>
      </c>
    </row>
    <row r="25">
      <c r="A25" s="1">
        <v>0.174889617227833</v>
      </c>
      <c r="B25" s="1">
        <v>0.159738437058942</v>
      </c>
      <c r="C25" s="1">
        <v>0.220752442078908</v>
      </c>
      <c r="D25" s="1">
        <v>0.588972895709392</v>
      </c>
      <c r="E25" s="1">
        <v>0.670101939632851</v>
      </c>
      <c r="F25" s="1">
        <v>4350973.76892509</v>
      </c>
      <c r="G25" s="1">
        <v>0.666666666666666</v>
      </c>
      <c r="H25" s="1">
        <v>0.0</v>
      </c>
      <c r="I25" s="3">
        <v>9.35007795400988E7</v>
      </c>
      <c r="J25" s="3">
        <v>1.01615888379588E8</v>
      </c>
      <c r="K25" s="1">
        <v>0.748697365458089</v>
      </c>
      <c r="L25" s="1">
        <v>0.0837066817690051</v>
      </c>
      <c r="M25" s="1">
        <v>0.336556492083272</v>
      </c>
      <c r="N25" s="1">
        <v>0.158082433759233</v>
      </c>
      <c r="O25" s="1">
        <v>0.16741336353801</v>
      </c>
      <c r="P25" s="1">
        <v>0.0</v>
      </c>
      <c r="Q25" s="1">
        <v>0.333333333333333</v>
      </c>
      <c r="R25" s="1">
        <v>0.0</v>
      </c>
      <c r="S25" s="3">
        <v>9.43599958813854E7</v>
      </c>
      <c r="T25" s="3">
        <v>1.02549675100399E8</v>
      </c>
      <c r="V25" s="4">
        <f t="shared" si="1"/>
        <v>0.3333333333</v>
      </c>
      <c r="W25" s="4">
        <f t="shared" si="2"/>
        <v>1</v>
      </c>
      <c r="X25" s="4">
        <f t="shared" si="3"/>
        <v>0.3333333333</v>
      </c>
      <c r="Y25" s="4">
        <f t="shared" si="4"/>
        <v>13</v>
      </c>
      <c r="Z25" s="4">
        <f t="shared" si="5"/>
        <v>13</v>
      </c>
      <c r="AA25" s="4">
        <f t="shared" si="6"/>
        <v>14</v>
      </c>
      <c r="AB25" s="4">
        <f t="shared" si="7"/>
        <v>51</v>
      </c>
      <c r="AC25" s="4">
        <f t="shared" si="8"/>
        <v>41</v>
      </c>
      <c r="AD25" s="4">
        <f t="shared" si="9"/>
        <v>31</v>
      </c>
      <c r="AE25" s="4">
        <f t="shared" si="10"/>
        <v>43</v>
      </c>
      <c r="AF25" s="4">
        <f t="shared" si="11"/>
        <v>18</v>
      </c>
    </row>
    <row r="26">
      <c r="A26" s="1">
        <v>0.0</v>
      </c>
      <c r="B26" s="1">
        <v>0.332966047339659</v>
      </c>
      <c r="C26" s="1">
        <v>0.332966047339659</v>
      </c>
      <c r="D26" s="1">
        <v>0.62768199700272</v>
      </c>
      <c r="E26" s="1">
        <v>0.665932094679319</v>
      </c>
      <c r="F26" s="1">
        <v>0.0</v>
      </c>
      <c r="G26" s="1">
        <v>0.5</v>
      </c>
      <c r="H26" s="1">
        <v>0.0</v>
      </c>
      <c r="I26" s="3">
        <v>9.12798771438001E7</v>
      </c>
      <c r="J26" s="3">
        <v>1.2647038953092E8</v>
      </c>
      <c r="K26" s="1">
        <v>0.0</v>
      </c>
      <c r="L26" s="1">
        <v>7.19942873893381</v>
      </c>
      <c r="M26" s="1">
        <v>0.707106781186547</v>
      </c>
      <c r="N26" s="1">
        <v>1.0</v>
      </c>
      <c r="O26" s="1">
        <v>20.0061783902714</v>
      </c>
      <c r="P26" s="1">
        <v>3419568.60416983</v>
      </c>
      <c r="Q26" s="1">
        <v>0.5</v>
      </c>
      <c r="R26" s="1">
        <v>0.0</v>
      </c>
      <c r="S26" s="3">
        <v>9.05876652252872E7</v>
      </c>
      <c r="T26" s="3">
        <v>1.25511248513244E8</v>
      </c>
      <c r="V26" s="4">
        <f t="shared" si="1"/>
        <v>0</v>
      </c>
      <c r="W26" s="4">
        <f t="shared" si="2"/>
        <v>-1</v>
      </c>
      <c r="X26" s="4">
        <f t="shared" si="3"/>
        <v>0</v>
      </c>
      <c r="Y26" s="4">
        <f t="shared" si="4"/>
        <v>3.5</v>
      </c>
      <c r="Z26" s="4">
        <f t="shared" si="5"/>
        <v>-3.5</v>
      </c>
      <c r="AA26" s="4">
        <f t="shared" si="6"/>
        <v>3.5</v>
      </c>
      <c r="AB26" s="4">
        <f t="shared" si="7"/>
        <v>3.5</v>
      </c>
      <c r="AC26" s="4">
        <f t="shared" si="8"/>
        <v>51</v>
      </c>
      <c r="AD26" s="4">
        <f t="shared" si="9"/>
        <v>60</v>
      </c>
      <c r="AE26" s="4">
        <f t="shared" si="10"/>
        <v>30.5</v>
      </c>
      <c r="AF26" s="4">
        <f t="shared" si="11"/>
        <v>30.5</v>
      </c>
    </row>
    <row r="27">
      <c r="A27" s="1">
        <v>0.140829298091631</v>
      </c>
      <c r="B27" s="1">
        <v>0.162703131361634</v>
      </c>
      <c r="C27" s="1">
        <v>0.178591846713552</v>
      </c>
      <c r="D27" s="1">
        <v>0.403351441606838</v>
      </c>
      <c r="E27" s="1">
        <v>0.584963197743813</v>
      </c>
      <c r="F27" s="1">
        <v>3816527.59044431</v>
      </c>
      <c r="G27" s="1">
        <v>0.25</v>
      </c>
      <c r="H27" s="1">
        <v>0.0</v>
      </c>
      <c r="I27" s="3">
        <v>6.8242749299152E7</v>
      </c>
      <c r="J27" s="3">
        <v>8.90441848574699E7</v>
      </c>
      <c r="K27" s="1">
        <v>0.173529843971886</v>
      </c>
      <c r="L27" s="1">
        <v>0.0</v>
      </c>
      <c r="M27" s="1">
        <v>0.0997790411574665</v>
      </c>
      <c r="N27" s="1">
        <v>0.149735125047017</v>
      </c>
      <c r="O27" s="1">
        <v>0.0</v>
      </c>
      <c r="P27" s="1">
        <v>6098519.29083988</v>
      </c>
      <c r="Q27" s="1">
        <v>0.75</v>
      </c>
      <c r="R27" s="1">
        <v>0.0</v>
      </c>
      <c r="S27" s="3">
        <v>6.72010487987987E7</v>
      </c>
      <c r="T27" s="3">
        <v>8.76849727108486E7</v>
      </c>
      <c r="V27" s="4">
        <f t="shared" si="1"/>
        <v>-0.5</v>
      </c>
      <c r="W27" s="4">
        <f t="shared" si="2"/>
        <v>-1</v>
      </c>
      <c r="X27" s="4">
        <f t="shared" si="3"/>
        <v>0.5</v>
      </c>
      <c r="Y27" s="4">
        <f t="shared" si="4"/>
        <v>18</v>
      </c>
      <c r="Z27" s="4">
        <f t="shared" si="5"/>
        <v>-18</v>
      </c>
      <c r="AA27" s="4">
        <f t="shared" si="6"/>
        <v>11</v>
      </c>
      <c r="AB27" s="4">
        <f t="shared" si="7"/>
        <v>13</v>
      </c>
      <c r="AC27" s="4">
        <f t="shared" si="8"/>
        <v>42</v>
      </c>
      <c r="AD27" s="4">
        <f t="shared" si="9"/>
        <v>11.5</v>
      </c>
      <c r="AE27" s="4">
        <f t="shared" si="10"/>
        <v>13</v>
      </c>
      <c r="AF27" s="4">
        <f t="shared" si="11"/>
        <v>48</v>
      </c>
    </row>
    <row r="28">
      <c r="A28" s="1">
        <v>0.24824377081566</v>
      </c>
      <c r="B28" s="1">
        <v>0.0</v>
      </c>
      <c r="C28" s="1">
        <v>0.0</v>
      </c>
      <c r="D28" s="1">
        <v>0.0</v>
      </c>
      <c r="E28" s="1">
        <v>0.0</v>
      </c>
      <c r="F28" s="1">
        <v>210755.836278644</v>
      </c>
      <c r="G28" s="1">
        <v>1.0</v>
      </c>
      <c r="H28" s="1">
        <v>0.0</v>
      </c>
      <c r="I28" s="3">
        <v>5.99263431070706E7</v>
      </c>
      <c r="J28" s="3">
        <v>7.68690884627542E7</v>
      </c>
      <c r="K28" s="1">
        <v>0.128767793105533</v>
      </c>
      <c r="L28" s="1">
        <v>0.392056751585549</v>
      </c>
      <c r="M28" s="1">
        <v>0.463600234201281</v>
      </c>
      <c r="N28" s="1">
        <v>0.641652392730062</v>
      </c>
      <c r="O28" s="1">
        <v>1.32091945596087</v>
      </c>
      <c r="P28" s="1">
        <v>2361772.42255613</v>
      </c>
      <c r="Q28" s="1">
        <v>0.0</v>
      </c>
      <c r="R28" s="1">
        <v>0.0</v>
      </c>
      <c r="S28" s="3">
        <v>6.61524612070262E7</v>
      </c>
      <c r="T28" s="3">
        <v>8.48554910665216E7</v>
      </c>
      <c r="V28" s="4">
        <f t="shared" si="1"/>
        <v>1</v>
      </c>
      <c r="W28" s="4">
        <f t="shared" si="2"/>
        <v>1</v>
      </c>
      <c r="X28" s="4">
        <f t="shared" si="3"/>
        <v>1</v>
      </c>
      <c r="Y28" s="4">
        <f t="shared" si="4"/>
        <v>28</v>
      </c>
      <c r="Z28" s="4">
        <f t="shared" si="5"/>
        <v>28</v>
      </c>
      <c r="AA28" s="4">
        <f t="shared" si="6"/>
        <v>17</v>
      </c>
      <c r="AB28" s="4">
        <f t="shared" si="7"/>
        <v>10</v>
      </c>
      <c r="AC28" s="4">
        <f t="shared" si="8"/>
        <v>11.5</v>
      </c>
      <c r="AD28" s="4">
        <f t="shared" si="9"/>
        <v>53</v>
      </c>
      <c r="AE28" s="4">
        <f t="shared" si="10"/>
        <v>58</v>
      </c>
      <c r="AF28" s="4">
        <f t="shared" si="11"/>
        <v>3</v>
      </c>
    </row>
    <row r="29">
      <c r="A29" s="1">
        <v>0.374604719464093</v>
      </c>
      <c r="B29" s="1">
        <v>0.0</v>
      </c>
      <c r="C29" s="1">
        <v>0.0935376155352449</v>
      </c>
      <c r="D29" s="1">
        <v>0.324135248764618</v>
      </c>
      <c r="E29" s="1">
        <v>0.0</v>
      </c>
      <c r="F29" s="1">
        <v>1030357.2209085</v>
      </c>
      <c r="G29" s="1">
        <v>0.5</v>
      </c>
      <c r="H29" s="1">
        <v>0.0</v>
      </c>
      <c r="I29" s="3">
        <v>8.97489469322604E7</v>
      </c>
      <c r="J29" s="3">
        <v>1.05469802155631E8</v>
      </c>
      <c r="K29" s="1">
        <v>0.472807155925721</v>
      </c>
      <c r="L29" s="1">
        <v>0.238740949316188</v>
      </c>
      <c r="M29" s="1">
        <v>0.22031849624541</v>
      </c>
      <c r="N29" s="1">
        <v>0.404077309282058</v>
      </c>
      <c r="O29" s="1">
        <v>0.954963797264755</v>
      </c>
      <c r="P29" s="3">
        <v>2.63525590513964E7</v>
      </c>
      <c r="Q29" s="1">
        <v>0.5</v>
      </c>
      <c r="R29" s="1">
        <v>0.0</v>
      </c>
      <c r="S29" s="3">
        <v>8.90641592963429E7</v>
      </c>
      <c r="T29" s="3">
        <v>1.04665051621524E8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3.5</v>
      </c>
      <c r="Z29" s="4">
        <f t="shared" si="5"/>
        <v>-3.5</v>
      </c>
      <c r="AA29" s="4">
        <f t="shared" si="6"/>
        <v>25</v>
      </c>
      <c r="AB29" s="4">
        <f t="shared" si="7"/>
        <v>33</v>
      </c>
      <c r="AC29" s="4">
        <f t="shared" si="8"/>
        <v>11.5</v>
      </c>
      <c r="AD29" s="4">
        <f t="shared" si="9"/>
        <v>46</v>
      </c>
      <c r="AE29" s="4">
        <f t="shared" si="10"/>
        <v>30.5</v>
      </c>
      <c r="AF29" s="4">
        <f t="shared" si="11"/>
        <v>30.5</v>
      </c>
    </row>
    <row r="30">
      <c r="A30" s="1">
        <v>0.38640553318971</v>
      </c>
      <c r="B30" s="1">
        <v>0.0</v>
      </c>
      <c r="C30" s="1">
        <v>0.0143585143630882</v>
      </c>
      <c r="D30" s="1">
        <v>0.0200181015671398</v>
      </c>
      <c r="E30" s="1">
        <v>0.0</v>
      </c>
      <c r="F30" s="1">
        <v>6597770.5500918</v>
      </c>
      <c r="G30" s="1">
        <v>0.8</v>
      </c>
      <c r="H30" s="1">
        <v>0.0</v>
      </c>
      <c r="I30" s="3">
        <v>9.08689755190942E7</v>
      </c>
      <c r="J30" s="3">
        <v>1.13220330024954E8</v>
      </c>
      <c r="K30" s="1">
        <v>0.27544618690192</v>
      </c>
      <c r="L30" s="1">
        <v>0.182522726602407</v>
      </c>
      <c r="M30" s="1">
        <v>0.190940500410755</v>
      </c>
      <c r="N30" s="1">
        <v>0.533475196452942</v>
      </c>
      <c r="O30" s="1">
        <v>0.773199982740481</v>
      </c>
      <c r="P30" s="1">
        <v>1047032.85987165</v>
      </c>
      <c r="Q30" s="1">
        <v>0.2</v>
      </c>
      <c r="R30" s="1">
        <v>0.0</v>
      </c>
      <c r="S30" s="3">
        <v>1.03850488012903E8</v>
      </c>
      <c r="T30" s="3">
        <v>1.29394952113983E8</v>
      </c>
      <c r="V30" s="4">
        <f t="shared" si="1"/>
        <v>0.6</v>
      </c>
      <c r="W30" s="4">
        <f t="shared" si="2"/>
        <v>1</v>
      </c>
      <c r="X30" s="4">
        <f t="shared" si="3"/>
        <v>0.6</v>
      </c>
      <c r="Y30" s="4">
        <f t="shared" si="4"/>
        <v>22.5</v>
      </c>
      <c r="Z30" s="4">
        <f t="shared" si="5"/>
        <v>22.5</v>
      </c>
      <c r="AA30" s="4">
        <f t="shared" si="6"/>
        <v>28</v>
      </c>
      <c r="AB30" s="4">
        <f t="shared" si="7"/>
        <v>18</v>
      </c>
      <c r="AC30" s="4">
        <f t="shared" si="8"/>
        <v>11.5</v>
      </c>
      <c r="AD30" s="4">
        <f t="shared" si="9"/>
        <v>45</v>
      </c>
      <c r="AE30" s="4">
        <f t="shared" si="10"/>
        <v>52.5</v>
      </c>
      <c r="AF30" s="4">
        <f t="shared" si="11"/>
        <v>8.5</v>
      </c>
    </row>
    <row r="31">
      <c r="A31" s="1">
        <v>0.344148039420198</v>
      </c>
      <c r="B31" s="1">
        <v>0.130166684368795</v>
      </c>
      <c r="C31" s="1">
        <v>0.130215423803854</v>
      </c>
      <c r="D31" s="1">
        <v>0.310100934794884</v>
      </c>
      <c r="E31" s="1">
        <v>0.390646271411564</v>
      </c>
      <c r="F31" s="1">
        <v>7916751.04753591</v>
      </c>
      <c r="G31" s="1">
        <v>0.666666666666666</v>
      </c>
      <c r="H31" s="1">
        <v>0.0</v>
      </c>
      <c r="I31" s="3">
        <v>8.4533813839626E7</v>
      </c>
      <c r="J31" s="3">
        <v>9.41970961635915E7</v>
      </c>
      <c r="K31" s="1">
        <v>0.707590185574771</v>
      </c>
      <c r="L31" s="1">
        <v>0.318206303147829</v>
      </c>
      <c r="M31" s="1">
        <v>0.368478560688049</v>
      </c>
      <c r="N31" s="1">
        <v>0.178563194255804</v>
      </c>
      <c r="O31" s="1">
        <v>0.927549954332805</v>
      </c>
      <c r="P31" s="3">
        <v>2.84009994079707E7</v>
      </c>
      <c r="Q31" s="1">
        <v>0.333333333333333</v>
      </c>
      <c r="R31" s="1">
        <v>0.0</v>
      </c>
      <c r="S31" s="3">
        <v>8.70997055848386E7</v>
      </c>
      <c r="T31" s="3">
        <v>9.70563017257355E7</v>
      </c>
      <c r="V31" s="4">
        <f t="shared" si="1"/>
        <v>0.3333333333</v>
      </c>
      <c r="W31" s="4">
        <f t="shared" si="2"/>
        <v>1</v>
      </c>
      <c r="X31" s="4">
        <f t="shared" si="3"/>
        <v>0.3333333333</v>
      </c>
      <c r="Y31" s="4">
        <f t="shared" si="4"/>
        <v>13</v>
      </c>
      <c r="Z31" s="4">
        <f t="shared" si="5"/>
        <v>13</v>
      </c>
      <c r="AA31" s="4">
        <f t="shared" si="6"/>
        <v>24</v>
      </c>
      <c r="AB31" s="4">
        <f t="shared" si="7"/>
        <v>45</v>
      </c>
      <c r="AC31" s="4">
        <f t="shared" si="8"/>
        <v>35</v>
      </c>
      <c r="AD31" s="4">
        <f t="shared" si="9"/>
        <v>50</v>
      </c>
      <c r="AE31" s="4">
        <f t="shared" si="10"/>
        <v>43</v>
      </c>
      <c r="AF31" s="4">
        <f t="shared" si="11"/>
        <v>18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226.5</v>
      </c>
      <c r="AA34" s="4">
        <f>sum(AA2:AA31)</f>
        <v>845.5</v>
      </c>
      <c r="AB34" s="4">
        <f>SUM(AB2:AB31)</f>
        <v>984.5</v>
      </c>
      <c r="AC34" s="4">
        <f>sum(AC2:AC31)</f>
        <v>951.5</v>
      </c>
      <c r="AD34" s="4">
        <f>SUM(AD2:AD31)</f>
        <v>878.5</v>
      </c>
      <c r="AE34" s="4">
        <f>sum(AE2:AE31)</f>
        <v>923</v>
      </c>
      <c r="AF34" s="4">
        <f>SUM(AF2:AF31)</f>
        <v>907</v>
      </c>
    </row>
    <row r="35">
      <c r="V35" s="2"/>
      <c r="W35" s="2"/>
      <c r="X35" s="2"/>
      <c r="Y35" s="2"/>
      <c r="Z35" s="4">
        <f>sum(Z2:Z31)</f>
        <v>-12</v>
      </c>
      <c r="AA35" s="2" t="s">
        <v>31</v>
      </c>
      <c r="AB35" s="4">
        <f>(AA34/Z36-(Z36+1)/2)/Z36</f>
        <v>0.4227777778</v>
      </c>
      <c r="AC35" s="2" t="s">
        <v>32</v>
      </c>
      <c r="AD35" s="4">
        <f>(AC34/Z36-(Z36+1)/2)/Z36</f>
        <v>0.5405555556</v>
      </c>
      <c r="AE35" s="2" t="s">
        <v>33</v>
      </c>
      <c r="AF35" s="4">
        <f>(AE34/Z36-(Z36+1)/2)/Z36</f>
        <v>0.5088888889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0.5772222222</v>
      </c>
      <c r="AC36" s="2" t="s">
        <v>35</v>
      </c>
      <c r="AD36" s="6">
        <f>(AD34/Z36-(Z36+1)/2)/Z36</f>
        <v>0.4594444444</v>
      </c>
      <c r="AE36" s="2" t="s">
        <v>36</v>
      </c>
      <c r="AF36" s="6">
        <f>(AF34/Z36-(Z36+1)/2)/Z36</f>
        <v>0.4911111111</v>
      </c>
    </row>
  </sheetData>
  <drawing r:id="rId1"/>
</worksheet>
</file>