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RQ2_19Devs_Analysis_9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<sst xmlns="http://schemas.openxmlformats.org/spreadsheetml/2006/main" count="37" uniqueCount="37">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</sst>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0.0</v>
      </c>
      <c r="B2" s="1">
        <v>1.2832204295652</v>
      </c>
      <c r="C2" s="1">
        <v>0.718034411700543</v>
      </c>
      <c r="D2" s="1">
        <v>0.793663988431464</v>
      </c>
      <c r="E2" s="1">
        <v>3.73572584245116</v>
      </c>
      <c r="F2" s="1">
        <v>1920794.48488567</v>
      </c>
      <c r="G2" s="1">
        <v>0.0</v>
      </c>
      <c r="H2" s="1">
        <v>0.0</v>
      </c>
      <c r="I2" s="3">
        <v>7.94645154006518E8</v>
      </c>
      <c r="J2" s="3">
        <v>1.06416030924104E9</v>
      </c>
      <c r="K2" s="1">
        <v>0.101180817127839</v>
      </c>
      <c r="L2" s="1">
        <v>0.0</v>
      </c>
      <c r="M2" s="1">
        <v>0.0</v>
      </c>
      <c r="N2" s="1">
        <v>0.0</v>
      </c>
      <c r="O2" s="1">
        <v>0.0</v>
      </c>
      <c r="P2" s="3">
        <v>1.40188117879724E7</v>
      </c>
      <c r="Q2" s="1">
        <v>1.0</v>
      </c>
      <c r="R2" s="1">
        <v>0.0</v>
      </c>
      <c r="S2" s="3">
        <v>7.74135158995646E8</v>
      </c>
      <c r="T2" s="3">
        <v>1.03669423917892E9</v>
      </c>
      <c r="V2" s="4">
        <f t="shared" ref="V2:V31" si="1">G2-Q2</f>
        <v>-1</v>
      </c>
      <c r="W2" s="4">
        <f t="shared" ref="W2:W31" si="2">if(V2&gt;0,1,-1)</f>
        <v>-1</v>
      </c>
      <c r="X2" s="4">
        <f t="shared" ref="X2:X31" si="3">ABS(V2)</f>
        <v>1</v>
      </c>
      <c r="Y2" s="4">
        <f t="shared" ref="Y2:Y31" si="4">RANK.AVG(X2,$X$2:$X$31,1)</f>
        <v>29.5</v>
      </c>
      <c r="Z2" s="4">
        <f t="shared" ref="Z2:Z31" si="5">Y2*W2</f>
        <v>-29.5</v>
      </c>
      <c r="AA2" s="4">
        <f t="shared" ref="AA2:AA31" si="6">RANK.AVG(A2,{$A$2:$A$31,$K$2:$K$31},1)</f>
        <v>5</v>
      </c>
      <c r="AB2" s="4">
        <f t="shared" ref="AB2:AB31" si="7">RANK.AVG(K2,{$A$2:$A$31,$K$2:$K$31},1)</f>
        <v>16</v>
      </c>
      <c r="AC2" s="4">
        <f t="shared" ref="AC2:AC31" si="8">RANK.AVG(B2,{$B$2:$B$31,$L$2:$L$31},1)</f>
        <v>55</v>
      </c>
      <c r="AD2" s="4">
        <f t="shared" ref="AD2:AD31" si="9">RANK.AVG(L2,{$B$2:$B$31,$L$2:$L$31},1)</f>
        <v>8.5</v>
      </c>
      <c r="AE2" s="4">
        <f t="shared" ref="AE2:AE31" si="10">RANK.AVG(G2,{$G$2:$G$31,$Q$2:$Q$31},1)</f>
        <v>1.5</v>
      </c>
      <c r="AF2" s="4">
        <f t="shared" ref="AF2:AF31" si="11">RANK.AVG(Q2,{$G$2:$G$31,$Q$2:$Q$31},1)</f>
        <v>59.5</v>
      </c>
    </row>
    <row r="3">
      <c r="A3" s="1">
        <v>0.428680668560616</v>
      </c>
      <c r="B3" s="1">
        <v>0.0</v>
      </c>
      <c r="C3" s="1">
        <v>0.225834110964193</v>
      </c>
      <c r="D3" s="1">
        <v>0.296369335049259</v>
      </c>
      <c r="E3" s="1">
        <v>0.0</v>
      </c>
      <c r="F3" s="1">
        <v>0.0</v>
      </c>
      <c r="G3" s="1">
        <v>0.666666666666666</v>
      </c>
      <c r="H3" s="1">
        <v>0.0</v>
      </c>
      <c r="I3" s="3">
        <v>8.10241510110404E8</v>
      </c>
      <c r="J3" s="3">
        <v>9.78455928596572E8</v>
      </c>
      <c r="K3" s="1">
        <v>0.0</v>
      </c>
      <c r="L3" s="1">
        <v>1.30709927330861</v>
      </c>
      <c r="M3" s="1">
        <v>0.431517301519158</v>
      </c>
      <c r="N3" s="1">
        <v>0.609241026456155</v>
      </c>
      <c r="O3" s="1">
        <v>4.30855214154422</v>
      </c>
      <c r="P3" s="1">
        <v>1625697.58789747</v>
      </c>
      <c r="Q3" s="1">
        <v>0.333333333333333</v>
      </c>
      <c r="R3" s="1">
        <v>0.0</v>
      </c>
      <c r="S3" s="3">
        <v>8.01889128763116E8</v>
      </c>
      <c r="T3" s="3">
        <v>9.68369357080639E8</v>
      </c>
      <c r="V3" s="4">
        <f t="shared" si="1"/>
        <v>0.3333333333</v>
      </c>
      <c r="W3" s="4">
        <f t="shared" si="2"/>
        <v>1</v>
      </c>
      <c r="X3" s="4">
        <f t="shared" si="3"/>
        <v>0.3333333333</v>
      </c>
      <c r="Y3" s="4">
        <f t="shared" si="4"/>
        <v>18</v>
      </c>
      <c r="Z3" s="4">
        <f t="shared" si="5"/>
        <v>18</v>
      </c>
      <c r="AA3" s="4">
        <f t="shared" si="6"/>
        <v>37</v>
      </c>
      <c r="AB3" s="4">
        <f t="shared" si="7"/>
        <v>5</v>
      </c>
      <c r="AC3" s="4">
        <f t="shared" si="8"/>
        <v>8.5</v>
      </c>
      <c r="AD3" s="4">
        <f t="shared" si="9"/>
        <v>56</v>
      </c>
      <c r="AE3" s="4">
        <f t="shared" si="10"/>
        <v>48</v>
      </c>
      <c r="AF3" s="4">
        <f t="shared" si="11"/>
        <v>13</v>
      </c>
    </row>
    <row r="4">
      <c r="A4" s="1">
        <v>0.19212193678787</v>
      </c>
      <c r="B4" s="1">
        <v>0.580803255307351</v>
      </c>
      <c r="C4" s="1">
        <v>0.288801338714841</v>
      </c>
      <c r="D4" s="1">
        <v>0.623120173763434</v>
      </c>
      <c r="E4" s="1">
        <v>2.52365165504258</v>
      </c>
      <c r="F4" s="3">
        <v>1.82104732647965E7</v>
      </c>
      <c r="G4" s="1">
        <v>0.25</v>
      </c>
      <c r="H4" s="1">
        <v>0.0</v>
      </c>
      <c r="I4" s="3">
        <v>7.70793975691074E8</v>
      </c>
      <c r="J4" s="3">
        <v>9.63606400901963E8</v>
      </c>
      <c r="K4" s="1">
        <v>0.410604610801186</v>
      </c>
      <c r="L4" s="1">
        <v>0.0</v>
      </c>
      <c r="M4" s="1">
        <v>0.0794489314234339</v>
      </c>
      <c r="N4" s="1">
        <v>0.0644499623573141</v>
      </c>
      <c r="O4" s="1">
        <v>0.0</v>
      </c>
      <c r="P4" s="1">
        <v>9500410.5151734</v>
      </c>
      <c r="Q4" s="1">
        <v>0.75</v>
      </c>
      <c r="R4" s="1">
        <v>0.0</v>
      </c>
      <c r="S4" s="3">
        <v>7.18672279769606E8</v>
      </c>
      <c r="T4" s="3">
        <v>8.98446444466119E8</v>
      </c>
      <c r="V4" s="4">
        <f t="shared" si="1"/>
        <v>-0.5</v>
      </c>
      <c r="W4" s="4">
        <f t="shared" si="2"/>
        <v>-1</v>
      </c>
      <c r="X4" s="4">
        <f t="shared" si="3"/>
        <v>0.5</v>
      </c>
      <c r="Y4" s="4">
        <f t="shared" si="4"/>
        <v>25.5</v>
      </c>
      <c r="Z4" s="4">
        <f t="shared" si="5"/>
        <v>-25.5</v>
      </c>
      <c r="AA4" s="4">
        <f t="shared" si="6"/>
        <v>22</v>
      </c>
      <c r="AB4" s="4">
        <f t="shared" si="7"/>
        <v>35</v>
      </c>
      <c r="AC4" s="4">
        <f t="shared" si="8"/>
        <v>51</v>
      </c>
      <c r="AD4" s="4">
        <f t="shared" si="9"/>
        <v>8.5</v>
      </c>
      <c r="AE4" s="4">
        <f t="shared" si="10"/>
        <v>5.5</v>
      </c>
      <c r="AF4" s="4">
        <f t="shared" si="11"/>
        <v>55.5</v>
      </c>
    </row>
    <row r="5">
      <c r="A5" s="1">
        <v>0.0</v>
      </c>
      <c r="B5" s="1">
        <v>0.380515107966997</v>
      </c>
      <c r="C5" s="1">
        <v>0.472276083092488</v>
      </c>
      <c r="D5" s="1">
        <v>0.647776500034065</v>
      </c>
      <c r="E5" s="1">
        <v>0.874643418688544</v>
      </c>
      <c r="F5" s="3">
        <v>2.47771394858571E7</v>
      </c>
      <c r="G5" s="1">
        <v>0.333333333333333</v>
      </c>
      <c r="H5" s="1">
        <v>0.0</v>
      </c>
      <c r="I5" s="3">
        <v>8.01631039963977E8</v>
      </c>
      <c r="J5" s="3">
        <v>1.0546571359814E9</v>
      </c>
      <c r="K5" s="1">
        <v>0.181392554226495</v>
      </c>
      <c r="L5" s="1">
        <v>0.0</v>
      </c>
      <c r="M5" s="1">
        <v>0.183664703401109</v>
      </c>
      <c r="N5" s="1">
        <v>0.44401756017739</v>
      </c>
      <c r="O5" s="1">
        <v>0.0</v>
      </c>
      <c r="P5" s="1">
        <v>0.0</v>
      </c>
      <c r="Q5" s="1">
        <v>0.666666666666666</v>
      </c>
      <c r="R5" s="1">
        <v>0.0</v>
      </c>
      <c r="S5" s="3">
        <v>6.92282736703315E8</v>
      </c>
      <c r="T5" s="3">
        <v>9.10793989722867E8</v>
      </c>
      <c r="V5" s="4">
        <f t="shared" si="1"/>
        <v>-0.3333333333</v>
      </c>
      <c r="W5" s="4">
        <f t="shared" si="2"/>
        <v>-1</v>
      </c>
      <c r="X5" s="4">
        <f t="shared" si="3"/>
        <v>0.3333333333</v>
      </c>
      <c r="Y5" s="4">
        <f t="shared" si="4"/>
        <v>18</v>
      </c>
      <c r="Z5" s="4">
        <f t="shared" si="5"/>
        <v>-18</v>
      </c>
      <c r="AA5" s="4">
        <f t="shared" si="6"/>
        <v>5</v>
      </c>
      <c r="AB5" s="4">
        <f t="shared" si="7"/>
        <v>21</v>
      </c>
      <c r="AC5" s="4">
        <f t="shared" si="8"/>
        <v>47</v>
      </c>
      <c r="AD5" s="4">
        <f t="shared" si="9"/>
        <v>8.5</v>
      </c>
      <c r="AE5" s="4">
        <f t="shared" si="10"/>
        <v>13</v>
      </c>
      <c r="AF5" s="4">
        <f t="shared" si="11"/>
        <v>48</v>
      </c>
    </row>
    <row r="6">
      <c r="A6" s="1">
        <v>0.348514907711331</v>
      </c>
      <c r="B6" s="1">
        <v>0.21124878125773</v>
      </c>
      <c r="C6" s="1">
        <v>0.233258044871415</v>
      </c>
      <c r="D6" s="1">
        <v>0.342546714186043</v>
      </c>
      <c r="E6" s="1">
        <v>0.839391290218733</v>
      </c>
      <c r="F6" s="3">
        <v>2.23900145218815E7</v>
      </c>
      <c r="G6" s="1">
        <v>0.5</v>
      </c>
      <c r="H6" s="1">
        <v>0.0</v>
      </c>
      <c r="I6" s="3">
        <v>5.84621460456982E8</v>
      </c>
      <c r="J6" s="3">
        <v>7.24181168466785E8</v>
      </c>
      <c r="K6" s="1">
        <v>0.128627822229903</v>
      </c>
      <c r="L6" s="1">
        <v>0.11340262478096</v>
      </c>
      <c r="M6" s="1">
        <v>0.144487554313344</v>
      </c>
      <c r="N6" s="1">
        <v>0.333860228307712</v>
      </c>
      <c r="O6" s="1">
        <v>0.390427588403496</v>
      </c>
      <c r="P6" s="3">
        <v>2.69317492081749E7</v>
      </c>
      <c r="Q6" s="1">
        <v>0.5</v>
      </c>
      <c r="R6" s="1">
        <v>0.0</v>
      </c>
      <c r="S6" s="3">
        <v>5.6140358888844E8</v>
      </c>
      <c r="T6" s="3">
        <v>6.95420849119875E8</v>
      </c>
      <c r="V6" s="4">
        <f t="shared" si="1"/>
        <v>0</v>
      </c>
      <c r="W6" s="4">
        <f t="shared" si="2"/>
        <v>-1</v>
      </c>
      <c r="X6" s="4">
        <f t="shared" si="3"/>
        <v>0</v>
      </c>
      <c r="Y6" s="4">
        <f t="shared" si="4"/>
        <v>4.5</v>
      </c>
      <c r="Z6" s="4">
        <f t="shared" si="5"/>
        <v>-4.5</v>
      </c>
      <c r="AA6" s="4">
        <f t="shared" si="6"/>
        <v>30</v>
      </c>
      <c r="AB6" s="4">
        <f t="shared" si="7"/>
        <v>17</v>
      </c>
      <c r="AC6" s="4">
        <f t="shared" si="8"/>
        <v>42</v>
      </c>
      <c r="AD6" s="4">
        <f t="shared" si="9"/>
        <v>33</v>
      </c>
      <c r="AE6" s="4">
        <f t="shared" si="10"/>
        <v>30.5</v>
      </c>
      <c r="AF6" s="4">
        <f t="shared" si="11"/>
        <v>30.5</v>
      </c>
    </row>
    <row r="7">
      <c r="A7" s="1">
        <v>0.662290957409775</v>
      </c>
      <c r="B7" s="1">
        <v>0.0</v>
      </c>
      <c r="C7" s="1">
        <v>0.205069617598535</v>
      </c>
      <c r="D7" s="1">
        <v>0.184373429125925</v>
      </c>
      <c r="E7" s="1">
        <v>0.0</v>
      </c>
      <c r="F7" s="1">
        <v>0.0</v>
      </c>
      <c r="G7" s="1">
        <v>0.333333333333333</v>
      </c>
      <c r="H7" s="1">
        <v>0.0</v>
      </c>
      <c r="I7" s="3">
        <v>1.03391716998746E9</v>
      </c>
      <c r="J7" s="3">
        <v>1.16145818849538E9</v>
      </c>
      <c r="K7" s="1">
        <v>0.615826295044259</v>
      </c>
      <c r="L7" s="1">
        <v>0.0</v>
      </c>
      <c r="M7" s="1">
        <v>0.0753041176377201</v>
      </c>
      <c r="N7" s="1">
        <v>0.236450300232997</v>
      </c>
      <c r="O7" s="1">
        <v>0.0</v>
      </c>
      <c r="P7" s="3">
        <v>4.5209848108838E7</v>
      </c>
      <c r="Q7" s="1">
        <v>0.666666666666666</v>
      </c>
      <c r="R7" s="1">
        <v>0.0</v>
      </c>
      <c r="S7" s="3">
        <v>1.03230537004605E9</v>
      </c>
      <c r="T7" s="3">
        <v>1.15964759732673E9</v>
      </c>
      <c r="V7" s="4">
        <f t="shared" si="1"/>
        <v>-0.3333333333</v>
      </c>
      <c r="W7" s="4">
        <f t="shared" si="2"/>
        <v>-1</v>
      </c>
      <c r="X7" s="4">
        <f t="shared" si="3"/>
        <v>0.3333333333</v>
      </c>
      <c r="Y7" s="4">
        <f t="shared" si="4"/>
        <v>18</v>
      </c>
      <c r="Z7" s="4">
        <f t="shared" si="5"/>
        <v>-18</v>
      </c>
      <c r="AA7" s="4">
        <f t="shared" si="6"/>
        <v>50</v>
      </c>
      <c r="AB7" s="4">
        <f t="shared" si="7"/>
        <v>44</v>
      </c>
      <c r="AC7" s="4">
        <f t="shared" si="8"/>
        <v>8.5</v>
      </c>
      <c r="AD7" s="4">
        <f t="shared" si="9"/>
        <v>8.5</v>
      </c>
      <c r="AE7" s="4">
        <f t="shared" si="10"/>
        <v>13</v>
      </c>
      <c r="AF7" s="4">
        <f t="shared" si="11"/>
        <v>48</v>
      </c>
    </row>
    <row r="8">
      <c r="A8" s="1">
        <v>0.383144539557013</v>
      </c>
      <c r="B8" s="1">
        <v>0.0707175896725095</v>
      </c>
      <c r="C8" s="1">
        <v>0.295855328790586</v>
      </c>
      <c r="D8" s="1">
        <v>0.394820996423698</v>
      </c>
      <c r="E8" s="1">
        <v>0.141435179345019</v>
      </c>
      <c r="F8" s="1">
        <v>0.0</v>
      </c>
      <c r="G8" s="1">
        <v>0.333333333333333</v>
      </c>
      <c r="H8" s="1">
        <v>0.0</v>
      </c>
      <c r="I8" s="3">
        <v>4.59736098978488E8</v>
      </c>
      <c r="J8" s="3">
        <v>5.55444654099452E8</v>
      </c>
      <c r="K8" s="1">
        <v>0.478799123694512</v>
      </c>
      <c r="L8" s="1">
        <v>0.0</v>
      </c>
      <c r="M8" s="1">
        <v>0.219568484803241</v>
      </c>
      <c r="N8" s="1">
        <v>0.226101700834682</v>
      </c>
      <c r="O8" s="1">
        <v>0.0</v>
      </c>
      <c r="P8" s="1">
        <v>0.0</v>
      </c>
      <c r="Q8" s="1">
        <v>0.666666666666666</v>
      </c>
      <c r="R8" s="1">
        <v>0.0</v>
      </c>
      <c r="S8" s="3">
        <v>4.37502856096548E8</v>
      </c>
      <c r="T8" s="3">
        <v>5.28582798955873E8</v>
      </c>
      <c r="V8" s="4">
        <f t="shared" si="1"/>
        <v>-0.3333333333</v>
      </c>
      <c r="W8" s="4">
        <f t="shared" si="2"/>
        <v>-1</v>
      </c>
      <c r="X8" s="4">
        <f t="shared" si="3"/>
        <v>0.3333333333</v>
      </c>
      <c r="Y8" s="4">
        <f t="shared" si="4"/>
        <v>18</v>
      </c>
      <c r="Z8" s="4">
        <f t="shared" si="5"/>
        <v>-18</v>
      </c>
      <c r="AA8" s="4">
        <f t="shared" si="6"/>
        <v>34</v>
      </c>
      <c r="AB8" s="4">
        <f t="shared" si="7"/>
        <v>40</v>
      </c>
      <c r="AC8" s="4">
        <f t="shared" si="8"/>
        <v>26</v>
      </c>
      <c r="AD8" s="4">
        <f t="shared" si="9"/>
        <v>8.5</v>
      </c>
      <c r="AE8" s="4">
        <f t="shared" si="10"/>
        <v>13</v>
      </c>
      <c r="AF8" s="4">
        <f t="shared" si="11"/>
        <v>48</v>
      </c>
    </row>
    <row r="9">
      <c r="A9" s="1">
        <v>0.15360525113646</v>
      </c>
      <c r="B9" s="1">
        <v>0.89113634852321</v>
      </c>
      <c r="C9" s="1">
        <v>0.454595857623753</v>
      </c>
      <c r="D9" s="1">
        <v>0.811826079968567</v>
      </c>
      <c r="E9" s="1">
        <v>2.6282219089309</v>
      </c>
      <c r="F9" s="3">
        <v>7.72588660774647E7</v>
      </c>
      <c r="G9" s="1">
        <v>0.25</v>
      </c>
      <c r="H9" s="1">
        <v>0.0</v>
      </c>
      <c r="I9" s="3">
        <v>5.01462417483646E8</v>
      </c>
      <c r="J9" s="3">
        <v>6.13163801735428E8</v>
      </c>
      <c r="K9" s="1">
        <v>0.431861374973954</v>
      </c>
      <c r="L9" s="1">
        <v>0.0</v>
      </c>
      <c r="M9" s="1">
        <v>0.065744439184526</v>
      </c>
      <c r="N9" s="1">
        <v>0.0777745205595057</v>
      </c>
      <c r="O9" s="1">
        <v>0.0</v>
      </c>
      <c r="P9" s="1">
        <v>8673269.38645634</v>
      </c>
      <c r="Q9" s="1">
        <v>0.75</v>
      </c>
      <c r="R9" s="1">
        <v>0.0</v>
      </c>
      <c r="S9" s="3">
        <v>4.64361278925252E8</v>
      </c>
      <c r="T9" s="3">
        <v>5.67798260984349E8</v>
      </c>
      <c r="V9" s="4">
        <f t="shared" si="1"/>
        <v>-0.5</v>
      </c>
      <c r="W9" s="4">
        <f t="shared" si="2"/>
        <v>-1</v>
      </c>
      <c r="X9" s="4">
        <f t="shared" si="3"/>
        <v>0.5</v>
      </c>
      <c r="Y9" s="4">
        <f t="shared" si="4"/>
        <v>25.5</v>
      </c>
      <c r="Z9" s="4">
        <f t="shared" si="5"/>
        <v>-25.5</v>
      </c>
      <c r="AA9" s="4">
        <f t="shared" si="6"/>
        <v>18</v>
      </c>
      <c r="AB9" s="4">
        <f t="shared" si="7"/>
        <v>38</v>
      </c>
      <c r="AC9" s="4">
        <f t="shared" si="8"/>
        <v>53</v>
      </c>
      <c r="AD9" s="4">
        <f t="shared" si="9"/>
        <v>8.5</v>
      </c>
      <c r="AE9" s="4">
        <f t="shared" si="10"/>
        <v>5.5</v>
      </c>
      <c r="AF9" s="4">
        <f t="shared" si="11"/>
        <v>55.5</v>
      </c>
    </row>
    <row r="10">
      <c r="A10" s="1">
        <v>0.162943395953094</v>
      </c>
      <c r="B10" s="1">
        <v>0.18267118760601</v>
      </c>
      <c r="C10" s="1">
        <v>0.267693880329445</v>
      </c>
      <c r="D10" s="1">
        <v>0.60376798441773</v>
      </c>
      <c r="E10" s="1">
        <v>0.636296402303537</v>
      </c>
      <c r="F10" s="3">
        <v>5.95265774496934E7</v>
      </c>
      <c r="G10" s="1">
        <v>0.5</v>
      </c>
      <c r="H10" s="1">
        <v>0.0</v>
      </c>
      <c r="I10" s="3">
        <v>8.02498411606959E8</v>
      </c>
      <c r="J10" s="3">
        <v>8.9618002049365E8</v>
      </c>
      <c r="K10" s="1">
        <v>0.712005089495628</v>
      </c>
      <c r="L10" s="1">
        <v>0.260865661740911</v>
      </c>
      <c r="M10" s="1">
        <v>0.34977323141138</v>
      </c>
      <c r="N10" s="1">
        <v>0.160070336507531</v>
      </c>
      <c r="O10" s="1">
        <v>0.782596985222734</v>
      </c>
      <c r="P10" s="3">
        <v>3.12139720959973E8</v>
      </c>
      <c r="Q10" s="1">
        <v>0.5</v>
      </c>
      <c r="R10" s="1">
        <v>0.0</v>
      </c>
      <c r="S10" s="3">
        <v>8.31276590441419E8</v>
      </c>
      <c r="T10" s="3">
        <v>9.28317700285589E8</v>
      </c>
      <c r="V10" s="4">
        <f t="shared" si="1"/>
        <v>0</v>
      </c>
      <c r="W10" s="4">
        <f t="shared" si="2"/>
        <v>-1</v>
      </c>
      <c r="X10" s="4">
        <f t="shared" si="3"/>
        <v>0</v>
      </c>
      <c r="Y10" s="4">
        <f t="shared" si="4"/>
        <v>4.5</v>
      </c>
      <c r="Z10" s="4">
        <f t="shared" si="5"/>
        <v>-4.5</v>
      </c>
      <c r="AA10" s="4">
        <f t="shared" si="6"/>
        <v>20</v>
      </c>
      <c r="AB10" s="4">
        <f t="shared" si="7"/>
        <v>54</v>
      </c>
      <c r="AC10" s="4">
        <f t="shared" si="8"/>
        <v>40</v>
      </c>
      <c r="AD10" s="4">
        <f t="shared" si="9"/>
        <v>43</v>
      </c>
      <c r="AE10" s="4">
        <f t="shared" si="10"/>
        <v>30.5</v>
      </c>
      <c r="AF10" s="4">
        <f t="shared" si="11"/>
        <v>30.5</v>
      </c>
    </row>
    <row r="11">
      <c r="A11" s="1">
        <v>0.00387775552383814</v>
      </c>
      <c r="B11" s="1">
        <v>0.0496558920349555</v>
      </c>
      <c r="C11" s="1">
        <v>0.105982476780633</v>
      </c>
      <c r="D11" s="1">
        <v>0.148426371741797</v>
      </c>
      <c r="E11" s="1">
        <v>0.148967676104866</v>
      </c>
      <c r="F11" s="3">
        <v>1.83288418279516E8</v>
      </c>
      <c r="G11" s="1">
        <v>0.5</v>
      </c>
      <c r="H11" s="1">
        <v>0.0</v>
      </c>
      <c r="I11" s="3">
        <v>7.04003108244097E8</v>
      </c>
      <c r="J11" s="3">
        <v>9.59792431790497E8</v>
      </c>
      <c r="K11" s="1">
        <v>0.0542918850971083</v>
      </c>
      <c r="L11" s="1">
        <v>0.136346051439223</v>
      </c>
      <c r="M11" s="1">
        <v>0.267815107003674</v>
      </c>
      <c r="N11" s="1">
        <v>0.545289263886864</v>
      </c>
      <c r="O11" s="1">
        <v>0.40903815431767</v>
      </c>
      <c r="P11" s="3">
        <v>3.55724504850573E7</v>
      </c>
      <c r="Q11" s="1">
        <v>0.5</v>
      </c>
      <c r="R11" s="1">
        <v>0.0</v>
      </c>
      <c r="S11" s="3">
        <v>7.93938448666085E8</v>
      </c>
      <c r="T11" s="3">
        <v>1.08240448173828E9</v>
      </c>
      <c r="V11" s="4">
        <f t="shared" si="1"/>
        <v>0</v>
      </c>
      <c r="W11" s="4">
        <f t="shared" si="2"/>
        <v>-1</v>
      </c>
      <c r="X11" s="4">
        <f t="shared" si="3"/>
        <v>0</v>
      </c>
      <c r="Y11" s="4">
        <f t="shared" si="4"/>
        <v>4.5</v>
      </c>
      <c r="Z11" s="4">
        <f t="shared" si="5"/>
        <v>-4.5</v>
      </c>
      <c r="AA11" s="4">
        <f t="shared" si="6"/>
        <v>10</v>
      </c>
      <c r="AB11" s="4">
        <f t="shared" si="7"/>
        <v>13</v>
      </c>
      <c r="AC11" s="4">
        <f t="shared" si="8"/>
        <v>23</v>
      </c>
      <c r="AD11" s="4">
        <f t="shared" si="9"/>
        <v>36</v>
      </c>
      <c r="AE11" s="4">
        <f t="shared" si="10"/>
        <v>30.5</v>
      </c>
      <c r="AF11" s="4">
        <f t="shared" si="11"/>
        <v>30.5</v>
      </c>
    </row>
    <row r="12">
      <c r="A12" s="1">
        <v>0.271624719759931</v>
      </c>
      <c r="B12" s="1">
        <v>0.473591463651437</v>
      </c>
      <c r="C12" s="1">
        <v>0.108957809755527</v>
      </c>
      <c r="D12" s="1">
        <v>0.292098712556889</v>
      </c>
      <c r="E12" s="1">
        <v>1.89436585460575</v>
      </c>
      <c r="F12" s="3">
        <v>9.51226556380851E7</v>
      </c>
      <c r="G12" s="1">
        <v>0.75</v>
      </c>
      <c r="H12" s="1">
        <v>0.0</v>
      </c>
      <c r="I12" s="3">
        <v>5.99989798970266E8</v>
      </c>
      <c r="J12" s="3">
        <v>7.73294371191545E8</v>
      </c>
      <c r="K12" s="1">
        <v>0.0697636245061756</v>
      </c>
      <c r="L12" s="1">
        <v>0.159754533726141</v>
      </c>
      <c r="M12" s="1">
        <v>0.374998412178676</v>
      </c>
      <c r="N12" s="1">
        <v>0.789576392193374</v>
      </c>
      <c r="O12" s="1">
        <v>0.428790655340719</v>
      </c>
      <c r="P12" s="1">
        <v>2417425.52715316</v>
      </c>
      <c r="Q12" s="1">
        <v>0.25</v>
      </c>
      <c r="R12" s="1">
        <v>0.0</v>
      </c>
      <c r="S12" s="3">
        <v>6.37315447654511E8</v>
      </c>
      <c r="T12" s="3">
        <v>8.21401612170461E8</v>
      </c>
      <c r="V12" s="4">
        <f t="shared" si="1"/>
        <v>0.5</v>
      </c>
      <c r="W12" s="4">
        <f t="shared" si="2"/>
        <v>1</v>
      </c>
      <c r="X12" s="4">
        <f t="shared" si="3"/>
        <v>0.5</v>
      </c>
      <c r="Y12" s="4">
        <f t="shared" si="4"/>
        <v>25.5</v>
      </c>
      <c r="Z12" s="4">
        <f t="shared" si="5"/>
        <v>25.5</v>
      </c>
      <c r="AA12" s="4">
        <f t="shared" si="6"/>
        <v>25</v>
      </c>
      <c r="AB12" s="4">
        <f t="shared" si="7"/>
        <v>14</v>
      </c>
      <c r="AC12" s="4">
        <f t="shared" si="8"/>
        <v>50</v>
      </c>
      <c r="AD12" s="4">
        <f t="shared" si="9"/>
        <v>37</v>
      </c>
      <c r="AE12" s="4">
        <f t="shared" si="10"/>
        <v>55.5</v>
      </c>
      <c r="AF12" s="4">
        <f t="shared" si="11"/>
        <v>5.5</v>
      </c>
    </row>
    <row r="13">
      <c r="A13" s="1">
        <v>0.895777145425791</v>
      </c>
      <c r="B13" s="1">
        <v>0.0</v>
      </c>
      <c r="C13" s="1">
        <v>0.364770204689183</v>
      </c>
      <c r="D13" s="1">
        <v>0.0374109942637088</v>
      </c>
      <c r="E13" s="1">
        <v>0.0</v>
      </c>
      <c r="F13" s="1">
        <v>0.0</v>
      </c>
      <c r="G13" s="1">
        <v>0.5</v>
      </c>
      <c r="H13" s="1">
        <v>0.0</v>
      </c>
      <c r="I13" s="3">
        <v>7.62610100632694E8</v>
      </c>
      <c r="J13" s="3">
        <v>7.97274105502471E8</v>
      </c>
      <c r="K13" s="1">
        <v>0.47162405704738</v>
      </c>
      <c r="L13" s="1">
        <v>0.171793538347785</v>
      </c>
      <c r="M13" s="1">
        <v>0.200573464914269</v>
      </c>
      <c r="N13" s="1">
        <v>0.527457079071025</v>
      </c>
      <c r="O13" s="1">
        <v>0.584747607727809</v>
      </c>
      <c r="P13" s="3">
        <v>9.54792311416434E7</v>
      </c>
      <c r="Q13" s="1">
        <v>0.5</v>
      </c>
      <c r="R13" s="1">
        <v>0.0</v>
      </c>
      <c r="S13" s="3">
        <v>8.45713815695505E8</v>
      </c>
      <c r="T13" s="3">
        <v>8.84155279279182E8</v>
      </c>
      <c r="V13" s="4">
        <f t="shared" si="1"/>
        <v>0</v>
      </c>
      <c r="W13" s="4">
        <f t="shared" si="2"/>
        <v>-1</v>
      </c>
      <c r="X13" s="4">
        <f t="shared" si="3"/>
        <v>0</v>
      </c>
      <c r="Y13" s="4">
        <f t="shared" si="4"/>
        <v>4.5</v>
      </c>
      <c r="Z13" s="4">
        <f t="shared" si="5"/>
        <v>-4.5</v>
      </c>
      <c r="AA13" s="4">
        <f t="shared" si="6"/>
        <v>60</v>
      </c>
      <c r="AB13" s="4">
        <f t="shared" si="7"/>
        <v>39</v>
      </c>
      <c r="AC13" s="4">
        <f t="shared" si="8"/>
        <v>8.5</v>
      </c>
      <c r="AD13" s="4">
        <f t="shared" si="9"/>
        <v>39</v>
      </c>
      <c r="AE13" s="4">
        <f t="shared" si="10"/>
        <v>30.5</v>
      </c>
      <c r="AF13" s="4">
        <f t="shared" si="11"/>
        <v>30.5</v>
      </c>
    </row>
    <row r="14">
      <c r="A14" s="1">
        <v>0.710676190133105</v>
      </c>
      <c r="B14" s="1">
        <v>0.0361938149787872</v>
      </c>
      <c r="C14" s="1">
        <v>0.0307269266441078</v>
      </c>
      <c r="D14" s="1">
        <v>0.129592714780693</v>
      </c>
      <c r="E14" s="1">
        <v>0.200097466288902</v>
      </c>
      <c r="F14" s="1">
        <v>9835016.71671771</v>
      </c>
      <c r="G14" s="1">
        <v>0.714285714285714</v>
      </c>
      <c r="H14" s="1">
        <v>0.0</v>
      </c>
      <c r="I14" s="3">
        <v>3.74674668750945E8</v>
      </c>
      <c r="J14" s="3">
        <v>4.1710803910127E8</v>
      </c>
      <c r="K14" s="1">
        <v>0.742510855921077</v>
      </c>
      <c r="L14" s="1">
        <v>0.0150227136569684</v>
      </c>
      <c r="M14" s="1">
        <v>0.224984883609084</v>
      </c>
      <c r="N14" s="1">
        <v>0.173634269444181</v>
      </c>
      <c r="O14" s="1">
        <v>0.0450681409709054</v>
      </c>
      <c r="P14" s="1">
        <v>6288776.8480524</v>
      </c>
      <c r="Q14" s="1">
        <v>0.285714285714285</v>
      </c>
      <c r="R14" s="1">
        <v>0.0</v>
      </c>
      <c r="S14" s="3">
        <v>3.88317368897846E8</v>
      </c>
      <c r="T14" s="3">
        <v>4.322958359793E8</v>
      </c>
      <c r="V14" s="4">
        <f t="shared" si="1"/>
        <v>0.4285714286</v>
      </c>
      <c r="W14" s="4">
        <f t="shared" si="2"/>
        <v>1</v>
      </c>
      <c r="X14" s="4">
        <f t="shared" si="3"/>
        <v>0.4285714286</v>
      </c>
      <c r="Y14" s="4">
        <f t="shared" si="4"/>
        <v>22.5</v>
      </c>
      <c r="Z14" s="4">
        <f t="shared" si="5"/>
        <v>22.5</v>
      </c>
      <c r="AA14" s="4">
        <f t="shared" si="6"/>
        <v>53</v>
      </c>
      <c r="AB14" s="4">
        <f t="shared" si="7"/>
        <v>58</v>
      </c>
      <c r="AC14" s="4">
        <f t="shared" si="8"/>
        <v>20</v>
      </c>
      <c r="AD14" s="4">
        <f t="shared" si="9"/>
        <v>17</v>
      </c>
      <c r="AE14" s="4">
        <f t="shared" si="10"/>
        <v>52.5</v>
      </c>
      <c r="AF14" s="4">
        <f t="shared" si="11"/>
        <v>8.5</v>
      </c>
    </row>
    <row r="15">
      <c r="A15" s="1">
        <v>0.522579478593887</v>
      </c>
      <c r="B15" s="1">
        <v>0.0188305745154387</v>
      </c>
      <c r="C15" s="1">
        <v>0.191600234507259</v>
      </c>
      <c r="D15" s="1">
        <v>0.258247457806171</v>
      </c>
      <c r="E15" s="1">
        <v>0.0564917235463162</v>
      </c>
      <c r="F15" s="3">
        <v>5.61513387102986E7</v>
      </c>
      <c r="G15" s="1">
        <v>0.25</v>
      </c>
      <c r="H15" s="1">
        <v>0.0</v>
      </c>
      <c r="I15" s="3">
        <v>7.23178533373584E8</v>
      </c>
      <c r="J15" s="3">
        <v>8.32202888622213E8</v>
      </c>
      <c r="K15" s="1">
        <v>0.695702758499878</v>
      </c>
      <c r="L15" s="1">
        <v>0.0</v>
      </c>
      <c r="M15" s="1">
        <v>0.00682976183266389</v>
      </c>
      <c r="N15" s="1">
        <v>0.0114416785200791</v>
      </c>
      <c r="O15" s="1">
        <v>0.0</v>
      </c>
      <c r="P15" s="3">
        <v>5.76579491161811E7</v>
      </c>
      <c r="Q15" s="1">
        <v>0.75</v>
      </c>
      <c r="R15" s="1">
        <v>0.0</v>
      </c>
      <c r="S15" s="3">
        <v>6.81467620328469E8</v>
      </c>
      <c r="T15" s="3">
        <v>7.84203758383978E8</v>
      </c>
      <c r="V15" s="4">
        <f t="shared" si="1"/>
        <v>-0.5</v>
      </c>
      <c r="W15" s="4">
        <f t="shared" si="2"/>
        <v>-1</v>
      </c>
      <c r="X15" s="4">
        <f t="shared" si="3"/>
        <v>0.5</v>
      </c>
      <c r="Y15" s="4">
        <f t="shared" si="4"/>
        <v>25.5</v>
      </c>
      <c r="Z15" s="4">
        <f t="shared" si="5"/>
        <v>-25.5</v>
      </c>
      <c r="AA15" s="4">
        <f t="shared" si="6"/>
        <v>41</v>
      </c>
      <c r="AB15" s="4">
        <f t="shared" si="7"/>
        <v>52</v>
      </c>
      <c r="AC15" s="4">
        <f t="shared" si="8"/>
        <v>19</v>
      </c>
      <c r="AD15" s="4">
        <f t="shared" si="9"/>
        <v>8.5</v>
      </c>
      <c r="AE15" s="4">
        <f t="shared" si="10"/>
        <v>5.5</v>
      </c>
      <c r="AF15" s="4">
        <f t="shared" si="11"/>
        <v>55.5</v>
      </c>
    </row>
    <row r="16">
      <c r="A16" s="1">
        <v>0.207050621648643</v>
      </c>
      <c r="B16" s="1">
        <v>0.288550412471387</v>
      </c>
      <c r="C16" s="1">
        <v>0.23548882517344</v>
      </c>
      <c r="D16" s="1">
        <v>0.508212432010577</v>
      </c>
      <c r="E16" s="1">
        <v>1.01138041956707</v>
      </c>
      <c r="F16" s="3">
        <v>1.36488537997683E7</v>
      </c>
      <c r="G16" s="1">
        <v>0.5</v>
      </c>
      <c r="H16" s="1">
        <v>0.0</v>
      </c>
      <c r="I16" s="3">
        <v>5.81698196259722E8</v>
      </c>
      <c r="J16" s="3">
        <v>7.48625481845003E8</v>
      </c>
      <c r="K16" s="1">
        <v>0.162044026586558</v>
      </c>
      <c r="L16" s="1">
        <v>0.405483355836171</v>
      </c>
      <c r="M16" s="1">
        <v>0.161444026137958</v>
      </c>
      <c r="N16" s="1">
        <v>0.446254882440493</v>
      </c>
      <c r="O16" s="1">
        <v>2.08988102237892</v>
      </c>
      <c r="P16" s="3">
        <v>2.4572892054473E7</v>
      </c>
      <c r="Q16" s="1">
        <v>0.5</v>
      </c>
      <c r="R16" s="1">
        <v>0.0</v>
      </c>
      <c r="S16" s="3">
        <v>5.79547002976301E8</v>
      </c>
      <c r="T16" s="3">
        <v>7.45856903551252E8</v>
      </c>
      <c r="V16" s="4">
        <f t="shared" si="1"/>
        <v>0</v>
      </c>
      <c r="W16" s="4">
        <f t="shared" si="2"/>
        <v>-1</v>
      </c>
      <c r="X16" s="4">
        <f t="shared" si="3"/>
        <v>0</v>
      </c>
      <c r="Y16" s="4">
        <f t="shared" si="4"/>
        <v>4.5</v>
      </c>
      <c r="Z16" s="4">
        <f t="shared" si="5"/>
        <v>-4.5</v>
      </c>
      <c r="AA16" s="4">
        <f t="shared" si="6"/>
        <v>23</v>
      </c>
      <c r="AB16" s="4">
        <f t="shared" si="7"/>
        <v>19</v>
      </c>
      <c r="AC16" s="4">
        <f t="shared" si="8"/>
        <v>44</v>
      </c>
      <c r="AD16" s="4">
        <f t="shared" si="9"/>
        <v>49</v>
      </c>
      <c r="AE16" s="4">
        <f t="shared" si="10"/>
        <v>30.5</v>
      </c>
      <c r="AF16" s="4">
        <f t="shared" si="11"/>
        <v>30.5</v>
      </c>
    </row>
    <row r="17">
      <c r="A17" s="1">
        <v>0.0</v>
      </c>
      <c r="B17" s="1">
        <v>1.23405185814601</v>
      </c>
      <c r="C17" s="1">
        <v>0.707106781186547</v>
      </c>
      <c r="D17" s="1">
        <v>1.0</v>
      </c>
      <c r="E17" s="1">
        <v>3.42137537639855</v>
      </c>
      <c r="F17" s="3">
        <v>1.14899602582094E8</v>
      </c>
      <c r="G17" s="1">
        <v>0.5</v>
      </c>
      <c r="H17" s="1">
        <v>0.0</v>
      </c>
      <c r="I17" s="3">
        <v>6.78145373990855E8</v>
      </c>
      <c r="J17" s="3">
        <v>9.39585635930818E8</v>
      </c>
      <c r="K17" s="1">
        <v>0.0</v>
      </c>
      <c r="L17" s="1">
        <v>2.10805514500471</v>
      </c>
      <c r="M17" s="1">
        <v>0.707106781186547</v>
      </c>
      <c r="N17" s="1">
        <v>1.0</v>
      </c>
      <c r="O17" s="1">
        <v>4.21611029000943</v>
      </c>
      <c r="P17" s="1">
        <v>0.0</v>
      </c>
      <c r="Q17" s="1">
        <v>0.5</v>
      </c>
      <c r="R17" s="1">
        <v>0.0</v>
      </c>
      <c r="S17" s="3">
        <v>7.00984073399019E8</v>
      </c>
      <c r="T17" s="3">
        <v>9.71229343031371E8</v>
      </c>
      <c r="V17" s="4">
        <f t="shared" si="1"/>
        <v>0</v>
      </c>
      <c r="W17" s="4">
        <f t="shared" si="2"/>
        <v>-1</v>
      </c>
      <c r="X17" s="4">
        <f t="shared" si="3"/>
        <v>0</v>
      </c>
      <c r="Y17" s="4">
        <f t="shared" si="4"/>
        <v>4.5</v>
      </c>
      <c r="Z17" s="4">
        <f t="shared" si="5"/>
        <v>-4.5</v>
      </c>
      <c r="AA17" s="4">
        <f t="shared" si="6"/>
        <v>5</v>
      </c>
      <c r="AB17" s="4">
        <f t="shared" si="7"/>
        <v>5</v>
      </c>
      <c r="AC17" s="4">
        <f t="shared" si="8"/>
        <v>54</v>
      </c>
      <c r="AD17" s="4">
        <f t="shared" si="9"/>
        <v>59</v>
      </c>
      <c r="AE17" s="4">
        <f t="shared" si="10"/>
        <v>30.5</v>
      </c>
      <c r="AF17" s="4">
        <f t="shared" si="11"/>
        <v>30.5</v>
      </c>
    </row>
    <row r="18">
      <c r="A18" s="1">
        <v>0.299926734120291</v>
      </c>
      <c r="B18" s="1">
        <v>0.396233894949124</v>
      </c>
      <c r="C18" s="1">
        <v>0.345613653097133</v>
      </c>
      <c r="D18" s="1">
        <v>0.45463207486226</v>
      </c>
      <c r="E18" s="1">
        <v>1.50925636685272</v>
      </c>
      <c r="F18" s="3">
        <v>4.04834092709877E7</v>
      </c>
      <c r="G18" s="1">
        <v>0.2</v>
      </c>
      <c r="H18" s="1">
        <v>0.0</v>
      </c>
      <c r="I18" s="3">
        <v>9.10031701026538E8</v>
      </c>
      <c r="J18" s="3">
        <v>1.00287037175308E9</v>
      </c>
      <c r="K18" s="1">
        <v>0.715789408743412</v>
      </c>
      <c r="L18" s="1">
        <v>0.184960665785172</v>
      </c>
      <c r="M18" s="1">
        <v>0.0313386457135445</v>
      </c>
      <c r="N18" s="1">
        <v>0.143158497117731</v>
      </c>
      <c r="O18" s="1">
        <v>0.833359260264389</v>
      </c>
      <c r="P18" s="3">
        <v>8.96140911746494E7</v>
      </c>
      <c r="Q18" s="1">
        <v>0.8</v>
      </c>
      <c r="R18" s="1">
        <v>0.0</v>
      </c>
      <c r="S18" s="3">
        <v>8.41962674004972E8</v>
      </c>
      <c r="T18" s="3">
        <v>9.27857101062234E8</v>
      </c>
      <c r="V18" s="4">
        <f t="shared" si="1"/>
        <v>-0.6</v>
      </c>
      <c r="W18" s="4">
        <f t="shared" si="2"/>
        <v>-1</v>
      </c>
      <c r="X18" s="4">
        <f t="shared" si="3"/>
        <v>0.6</v>
      </c>
      <c r="Y18" s="4">
        <f t="shared" si="4"/>
        <v>28</v>
      </c>
      <c r="Z18" s="4">
        <f t="shared" si="5"/>
        <v>-28</v>
      </c>
      <c r="AA18" s="4">
        <f t="shared" si="6"/>
        <v>26</v>
      </c>
      <c r="AB18" s="4">
        <f t="shared" si="7"/>
        <v>55</v>
      </c>
      <c r="AC18" s="4">
        <f t="shared" si="8"/>
        <v>48</v>
      </c>
      <c r="AD18" s="4">
        <f t="shared" si="9"/>
        <v>41</v>
      </c>
      <c r="AE18" s="4">
        <f t="shared" si="10"/>
        <v>3</v>
      </c>
      <c r="AF18" s="4">
        <f t="shared" si="11"/>
        <v>58</v>
      </c>
    </row>
    <row r="19">
      <c r="A19" s="1">
        <v>0.0881789937424567</v>
      </c>
      <c r="B19" s="1">
        <v>0.165458534672889</v>
      </c>
      <c r="C19" s="1">
        <v>0.0936141394022806</v>
      </c>
      <c r="D19" s="1">
        <v>0.213150472882005</v>
      </c>
      <c r="E19" s="1">
        <v>0.951978633265861</v>
      </c>
      <c r="F19" s="3">
        <v>3.47669499628346E7</v>
      </c>
      <c r="G19" s="1">
        <v>0.6</v>
      </c>
      <c r="H19" s="1">
        <v>0.0</v>
      </c>
      <c r="I19" s="3">
        <v>5.24294640494028E8</v>
      </c>
      <c r="J19" s="3">
        <v>7.079818705653E8</v>
      </c>
      <c r="K19" s="1">
        <v>0.0542065483282007</v>
      </c>
      <c r="L19" s="1">
        <v>0.0784844322522053</v>
      </c>
      <c r="M19" s="1">
        <v>0.142822717943018</v>
      </c>
      <c r="N19" s="1">
        <v>0.229917622370786</v>
      </c>
      <c r="O19" s="1">
        <v>0.235453296756615</v>
      </c>
      <c r="P19" s="3">
        <v>4.04289006079486E7</v>
      </c>
      <c r="Q19" s="1">
        <v>0.4</v>
      </c>
      <c r="R19" s="1">
        <v>0.0</v>
      </c>
      <c r="S19" s="3">
        <v>5.40256322582392E8</v>
      </c>
      <c r="T19" s="3">
        <v>7.29535911217447E8</v>
      </c>
      <c r="V19" s="4">
        <f t="shared" si="1"/>
        <v>0.2</v>
      </c>
      <c r="W19" s="4">
        <f t="shared" si="2"/>
        <v>1</v>
      </c>
      <c r="X19" s="4">
        <f t="shared" si="3"/>
        <v>0.2</v>
      </c>
      <c r="Y19" s="4">
        <f t="shared" si="4"/>
        <v>11</v>
      </c>
      <c r="Z19" s="4">
        <f t="shared" si="5"/>
        <v>11</v>
      </c>
      <c r="AA19" s="4">
        <f t="shared" si="6"/>
        <v>15</v>
      </c>
      <c r="AB19" s="4">
        <f t="shared" si="7"/>
        <v>12</v>
      </c>
      <c r="AC19" s="4">
        <f t="shared" si="8"/>
        <v>38</v>
      </c>
      <c r="AD19" s="4">
        <f t="shared" si="9"/>
        <v>27</v>
      </c>
      <c r="AE19" s="4">
        <f t="shared" si="10"/>
        <v>41</v>
      </c>
      <c r="AF19" s="4">
        <f t="shared" si="11"/>
        <v>20</v>
      </c>
    </row>
    <row r="20">
      <c r="A20" s="1">
        <v>0.343241063539239</v>
      </c>
      <c r="B20" s="1">
        <v>0.595894486164692</v>
      </c>
      <c r="C20" s="1">
        <v>0.25423857375847</v>
      </c>
      <c r="D20" s="1">
        <v>0.576922465876541</v>
      </c>
      <c r="E20" s="1">
        <v>1.78768345849407</v>
      </c>
      <c r="F20" s="3">
        <v>7.75306855967114E7</v>
      </c>
      <c r="G20" s="1">
        <v>0.4</v>
      </c>
      <c r="H20" s="1">
        <v>0.0</v>
      </c>
      <c r="I20" s="3">
        <v>7.74434867439775E8</v>
      </c>
      <c r="J20" s="3">
        <v>9.78661349756892E8</v>
      </c>
      <c r="K20" s="1">
        <v>0.365662841168407</v>
      </c>
      <c r="L20" s="1">
        <v>0.05256236404599</v>
      </c>
      <c r="M20" s="1">
        <v>0.0423478916320249</v>
      </c>
      <c r="N20" s="1">
        <v>0.124939690430961</v>
      </c>
      <c r="O20" s="1">
        <v>0.202195858436537</v>
      </c>
      <c r="P20" s="3">
        <v>7.9684791254814E7</v>
      </c>
      <c r="Q20" s="1">
        <v>0.6</v>
      </c>
      <c r="R20" s="1">
        <v>0.0</v>
      </c>
      <c r="S20" s="3">
        <v>6.77681146536978E8</v>
      </c>
      <c r="T20" s="3">
        <v>8.5639244593071E8</v>
      </c>
      <c r="V20" s="4">
        <f t="shared" si="1"/>
        <v>-0.2</v>
      </c>
      <c r="W20" s="4">
        <f t="shared" si="2"/>
        <v>-1</v>
      </c>
      <c r="X20" s="4">
        <f t="shared" si="3"/>
        <v>0.2</v>
      </c>
      <c r="Y20" s="4">
        <f t="shared" si="4"/>
        <v>11</v>
      </c>
      <c r="Z20" s="4">
        <f t="shared" si="5"/>
        <v>-11</v>
      </c>
      <c r="AA20" s="4">
        <f t="shared" si="6"/>
        <v>29</v>
      </c>
      <c r="AB20" s="4">
        <f t="shared" si="7"/>
        <v>31</v>
      </c>
      <c r="AC20" s="4">
        <f t="shared" si="8"/>
        <v>52</v>
      </c>
      <c r="AD20" s="4">
        <f t="shared" si="9"/>
        <v>24</v>
      </c>
      <c r="AE20" s="4">
        <f t="shared" si="10"/>
        <v>20</v>
      </c>
      <c r="AF20" s="4">
        <f t="shared" si="11"/>
        <v>41</v>
      </c>
    </row>
    <row r="21">
      <c r="A21" s="1">
        <v>0.647641826071553</v>
      </c>
      <c r="B21" s="1">
        <v>0.0</v>
      </c>
      <c r="C21" s="1">
        <v>0.0328195643431474</v>
      </c>
      <c r="D21" s="1">
        <v>0.0154584613251806</v>
      </c>
      <c r="E21" s="1">
        <v>0.0</v>
      </c>
      <c r="F21" s="3">
        <v>2.9444959844051E7</v>
      </c>
      <c r="G21" s="1">
        <v>0.666666666666666</v>
      </c>
      <c r="H21" s="1">
        <v>0.0</v>
      </c>
      <c r="I21" s="3">
        <v>7.35225182368949E8</v>
      </c>
      <c r="J21" s="3">
        <v>8.66097137603693E8</v>
      </c>
      <c r="K21" s="1">
        <v>0.368079249952163</v>
      </c>
      <c r="L21" s="1">
        <v>0.0923470562920671</v>
      </c>
      <c r="M21" s="1">
        <v>0.258678373545395</v>
      </c>
      <c r="N21" s="1">
        <v>0.567990431502892</v>
      </c>
      <c r="O21" s="1">
        <v>0.277041168876201</v>
      </c>
      <c r="P21" s="1">
        <v>4295388.07910662</v>
      </c>
      <c r="Q21" s="1">
        <v>0.333333333333333</v>
      </c>
      <c r="R21" s="1">
        <v>0.0</v>
      </c>
      <c r="S21" s="3">
        <v>7.78085382701618E8</v>
      </c>
      <c r="T21" s="3">
        <v>9.16586722615185E8</v>
      </c>
      <c r="V21" s="4">
        <f t="shared" si="1"/>
        <v>0.3333333333</v>
      </c>
      <c r="W21" s="4">
        <f t="shared" si="2"/>
        <v>1</v>
      </c>
      <c r="X21" s="4">
        <f t="shared" si="3"/>
        <v>0.3333333333</v>
      </c>
      <c r="Y21" s="4">
        <f t="shared" si="4"/>
        <v>18</v>
      </c>
      <c r="Z21" s="4">
        <f t="shared" si="5"/>
        <v>18</v>
      </c>
      <c r="AA21" s="4">
        <f t="shared" si="6"/>
        <v>49</v>
      </c>
      <c r="AB21" s="4">
        <f t="shared" si="7"/>
        <v>32</v>
      </c>
      <c r="AC21" s="4">
        <f t="shared" si="8"/>
        <v>8.5</v>
      </c>
      <c r="AD21" s="4">
        <f t="shared" si="9"/>
        <v>30</v>
      </c>
      <c r="AE21" s="4">
        <f t="shared" si="10"/>
        <v>48</v>
      </c>
      <c r="AF21" s="4">
        <f t="shared" si="11"/>
        <v>13</v>
      </c>
    </row>
    <row r="22">
      <c r="A22" s="1">
        <v>0.0512440999352635</v>
      </c>
      <c r="B22" s="1">
        <v>0.0</v>
      </c>
      <c r="C22" s="1">
        <v>0.0</v>
      </c>
      <c r="D22" s="1">
        <v>0.0</v>
      </c>
      <c r="E22" s="1">
        <v>0.0</v>
      </c>
      <c r="F22" s="3">
        <v>4.20474561222264E7</v>
      </c>
      <c r="G22" s="1">
        <v>1.0</v>
      </c>
      <c r="H22" s="1">
        <v>0.0</v>
      </c>
      <c r="I22" s="3">
        <v>5.29758985036862E8</v>
      </c>
      <c r="J22" s="3">
        <v>7.23106748424907E8</v>
      </c>
      <c r="K22" s="1">
        <v>0.0</v>
      </c>
      <c r="L22" s="1">
        <v>0.311345504598042</v>
      </c>
      <c r="M22" s="1">
        <v>0.507463401830672</v>
      </c>
      <c r="N22" s="1">
        <v>0.542691971548843</v>
      </c>
      <c r="O22" s="1">
        <v>1.07545800746804</v>
      </c>
      <c r="P22" s="1">
        <v>3729335.24432684</v>
      </c>
      <c r="Q22" s="1">
        <v>0.0</v>
      </c>
      <c r="R22" s="1">
        <v>0.0</v>
      </c>
      <c r="S22" s="3">
        <v>5.37825891179943E8</v>
      </c>
      <c r="T22" s="3">
        <v>7.34117822137085E8</v>
      </c>
      <c r="V22" s="4">
        <f t="shared" si="1"/>
        <v>1</v>
      </c>
      <c r="W22" s="4">
        <f t="shared" si="2"/>
        <v>1</v>
      </c>
      <c r="X22" s="4">
        <f t="shared" si="3"/>
        <v>1</v>
      </c>
      <c r="Y22" s="4">
        <f t="shared" si="4"/>
        <v>29.5</v>
      </c>
      <c r="Z22" s="4">
        <f t="shared" si="5"/>
        <v>29.5</v>
      </c>
      <c r="AA22" s="4">
        <f t="shared" si="6"/>
        <v>11</v>
      </c>
      <c r="AB22" s="4">
        <f t="shared" si="7"/>
        <v>5</v>
      </c>
      <c r="AC22" s="4">
        <f t="shared" si="8"/>
        <v>8.5</v>
      </c>
      <c r="AD22" s="4">
        <f t="shared" si="9"/>
        <v>45</v>
      </c>
      <c r="AE22" s="4">
        <f t="shared" si="10"/>
        <v>59.5</v>
      </c>
      <c r="AF22" s="4">
        <f t="shared" si="11"/>
        <v>1.5</v>
      </c>
    </row>
    <row r="23">
      <c r="A23" s="1">
        <v>0.558773387316122</v>
      </c>
      <c r="B23" s="1">
        <v>0.0998091578080148</v>
      </c>
      <c r="C23" s="1">
        <v>0.160424045181553</v>
      </c>
      <c r="D23" s="1">
        <v>0.225999848492288</v>
      </c>
      <c r="E23" s="1">
        <v>0.285247770698882</v>
      </c>
      <c r="F23" s="3">
        <v>2.02434776646937E7</v>
      </c>
      <c r="G23" s="1">
        <v>0.4</v>
      </c>
      <c r="H23" s="1">
        <v>0.0</v>
      </c>
      <c r="I23" s="3">
        <v>4.39118494958698E8</v>
      </c>
      <c r="J23" s="3">
        <v>4.9740338059469E8</v>
      </c>
      <c r="K23" s="1">
        <v>0.685860882801425</v>
      </c>
      <c r="L23" s="1">
        <v>0.0490647474725608</v>
      </c>
      <c r="M23" s="1">
        <v>0.043018047292049</v>
      </c>
      <c r="N23" s="1">
        <v>0.165640185018568</v>
      </c>
      <c r="O23" s="1">
        <v>0.179065191832187</v>
      </c>
      <c r="P23" s="3">
        <v>1.64505215435308E7</v>
      </c>
      <c r="Q23" s="1">
        <v>0.6</v>
      </c>
      <c r="R23" s="1">
        <v>0.0</v>
      </c>
      <c r="S23" s="3">
        <v>4.41821516348618E8</v>
      </c>
      <c r="T23" s="3">
        <v>5.00465188682184E8</v>
      </c>
      <c r="V23" s="4">
        <f t="shared" si="1"/>
        <v>-0.2</v>
      </c>
      <c r="W23" s="4">
        <f t="shared" si="2"/>
        <v>-1</v>
      </c>
      <c r="X23" s="4">
        <f t="shared" si="3"/>
        <v>0.2</v>
      </c>
      <c r="Y23" s="4">
        <f t="shared" si="4"/>
        <v>11</v>
      </c>
      <c r="Z23" s="4">
        <f t="shared" si="5"/>
        <v>-11</v>
      </c>
      <c r="AA23" s="4">
        <f t="shared" si="6"/>
        <v>43</v>
      </c>
      <c r="AB23" s="4">
        <f t="shared" si="7"/>
        <v>51</v>
      </c>
      <c r="AC23" s="4">
        <f t="shared" si="8"/>
        <v>31</v>
      </c>
      <c r="AD23" s="4">
        <f t="shared" si="9"/>
        <v>22</v>
      </c>
      <c r="AE23" s="4">
        <f t="shared" si="10"/>
        <v>20</v>
      </c>
      <c r="AF23" s="4">
        <f t="shared" si="11"/>
        <v>41</v>
      </c>
    </row>
    <row r="24">
      <c r="A24" s="1">
        <v>0.299957379871007</v>
      </c>
      <c r="B24" s="1">
        <v>0.369534560650271</v>
      </c>
      <c r="C24" s="1">
        <v>0.35271001995991</v>
      </c>
      <c r="D24" s="1">
        <v>0.394296688174772</v>
      </c>
      <c r="E24" s="1">
        <v>1.32299034086849</v>
      </c>
      <c r="F24" s="3">
        <v>1.93075145097752E8</v>
      </c>
      <c r="G24" s="1">
        <v>0.333333333333333</v>
      </c>
      <c r="H24" s="1">
        <v>0.0</v>
      </c>
      <c r="I24" s="3">
        <v>8.98370128325178E8</v>
      </c>
      <c r="J24" s="3">
        <v>9.97036605478394E8</v>
      </c>
      <c r="K24" s="1">
        <v>0.795944702296746</v>
      </c>
      <c r="L24" s="1">
        <v>0.0</v>
      </c>
      <c r="M24" s="1">
        <v>0.332724781134142</v>
      </c>
      <c r="N24" s="1">
        <v>0.188059110067233</v>
      </c>
      <c r="O24" s="1">
        <v>0.0</v>
      </c>
      <c r="P24" s="1">
        <v>0.0</v>
      </c>
      <c r="Q24" s="1">
        <v>0.666666666666666</v>
      </c>
      <c r="R24" s="1">
        <v>0.0</v>
      </c>
      <c r="S24" s="3">
        <v>9.22824150416133E8</v>
      </c>
      <c r="T24" s="3">
        <v>1.02417640784647E9</v>
      </c>
      <c r="V24" s="4">
        <f t="shared" si="1"/>
        <v>-0.3333333333</v>
      </c>
      <c r="W24" s="4">
        <f t="shared" si="2"/>
        <v>-1</v>
      </c>
      <c r="X24" s="4">
        <f t="shared" si="3"/>
        <v>0.3333333333</v>
      </c>
      <c r="Y24" s="4">
        <f t="shared" si="4"/>
        <v>18</v>
      </c>
      <c r="Z24" s="4">
        <f t="shared" si="5"/>
        <v>-18</v>
      </c>
      <c r="AA24" s="4">
        <f t="shared" si="6"/>
        <v>27</v>
      </c>
      <c r="AB24" s="4">
        <f t="shared" si="7"/>
        <v>59</v>
      </c>
      <c r="AC24" s="4">
        <f t="shared" si="8"/>
        <v>46</v>
      </c>
      <c r="AD24" s="4">
        <f t="shared" si="9"/>
        <v>8.5</v>
      </c>
      <c r="AE24" s="4">
        <f t="shared" si="10"/>
        <v>13</v>
      </c>
      <c r="AF24" s="4">
        <f t="shared" si="11"/>
        <v>48</v>
      </c>
    </row>
    <row r="25">
      <c r="A25" s="1">
        <v>0.0</v>
      </c>
      <c r="B25" s="1">
        <v>1.31163238632484</v>
      </c>
      <c r="C25" s="1">
        <v>0.602050244765394</v>
      </c>
      <c r="D25" s="1">
        <v>0.860171372115043</v>
      </c>
      <c r="E25" s="1">
        <v>4.89289082420664</v>
      </c>
      <c r="F25" s="3">
        <v>2.48455050345432E7</v>
      </c>
      <c r="G25" s="1">
        <v>0.5</v>
      </c>
      <c r="H25" s="1">
        <v>0.0</v>
      </c>
      <c r="I25" s="3">
        <v>7.49566735941777E8</v>
      </c>
      <c r="J25" s="3">
        <v>1.03854137574365E9</v>
      </c>
      <c r="K25" s="1">
        <v>0.0</v>
      </c>
      <c r="L25" s="1">
        <v>0.0</v>
      </c>
      <c r="M25" s="1">
        <v>0.707106781186547</v>
      </c>
      <c r="N25" s="1">
        <v>1.0</v>
      </c>
      <c r="O25" s="1">
        <v>0.0</v>
      </c>
      <c r="P25" s="1">
        <v>0.0</v>
      </c>
      <c r="Q25" s="1">
        <v>0.5</v>
      </c>
      <c r="R25" s="1">
        <v>0.0</v>
      </c>
      <c r="S25" s="3">
        <v>7.00149878166862E8</v>
      </c>
      <c r="T25" s="3">
        <v>9.70072761570824E8</v>
      </c>
      <c r="V25" s="4">
        <f t="shared" si="1"/>
        <v>0</v>
      </c>
      <c r="W25" s="4">
        <f t="shared" si="2"/>
        <v>-1</v>
      </c>
      <c r="X25" s="4">
        <f t="shared" si="3"/>
        <v>0</v>
      </c>
      <c r="Y25" s="4">
        <f t="shared" si="4"/>
        <v>4.5</v>
      </c>
      <c r="Z25" s="4">
        <f t="shared" si="5"/>
        <v>-4.5</v>
      </c>
      <c r="AA25" s="4">
        <f t="shared" si="6"/>
        <v>5</v>
      </c>
      <c r="AB25" s="4">
        <f t="shared" si="7"/>
        <v>5</v>
      </c>
      <c r="AC25" s="4">
        <f t="shared" si="8"/>
        <v>57</v>
      </c>
      <c r="AD25" s="4">
        <f t="shared" si="9"/>
        <v>8.5</v>
      </c>
      <c r="AE25" s="4">
        <f t="shared" si="10"/>
        <v>30.5</v>
      </c>
      <c r="AF25" s="4">
        <f t="shared" si="11"/>
        <v>30.5</v>
      </c>
    </row>
    <row r="26">
      <c r="A26" s="1">
        <v>0.0</v>
      </c>
      <c r="B26" s="1">
        <v>0.0</v>
      </c>
      <c r="C26" s="1">
        <v>0.0944922813431553</v>
      </c>
      <c r="D26" s="1">
        <v>0.277670805578418</v>
      </c>
      <c r="E26" s="1">
        <v>0.0</v>
      </c>
      <c r="F26" s="1">
        <v>0.0</v>
      </c>
      <c r="G26" s="1">
        <v>0.666666666666666</v>
      </c>
      <c r="H26" s="1">
        <v>0.0</v>
      </c>
      <c r="I26" s="3">
        <v>7.52535059684163E8</v>
      </c>
      <c r="J26" s="3">
        <v>9.61798997827803E8</v>
      </c>
      <c r="K26" s="1">
        <v>0.261821554398729</v>
      </c>
      <c r="L26" s="1">
        <v>23.1267273338108</v>
      </c>
      <c r="M26" s="1">
        <v>0.490424225410151</v>
      </c>
      <c r="N26" s="1">
        <v>0.722329194421581</v>
      </c>
      <c r="O26" s="1">
        <v>63.9572001365872</v>
      </c>
      <c r="P26" s="3">
        <v>6.58826689266775E7</v>
      </c>
      <c r="Q26" s="1">
        <v>0.333333333333333</v>
      </c>
      <c r="R26" s="1">
        <v>0.0</v>
      </c>
      <c r="S26" s="3">
        <v>7.52634981071714E8</v>
      </c>
      <c r="T26" s="3">
        <v>9.61926636835015E8</v>
      </c>
      <c r="V26" s="4">
        <f t="shared" si="1"/>
        <v>0.3333333333</v>
      </c>
      <c r="W26" s="4">
        <f t="shared" si="2"/>
        <v>1</v>
      </c>
      <c r="X26" s="4">
        <f t="shared" si="3"/>
        <v>0.3333333333</v>
      </c>
      <c r="Y26" s="4">
        <f t="shared" si="4"/>
        <v>18</v>
      </c>
      <c r="Z26" s="4">
        <f t="shared" si="5"/>
        <v>18</v>
      </c>
      <c r="AA26" s="4">
        <f t="shared" si="6"/>
        <v>5</v>
      </c>
      <c r="AB26" s="4">
        <f t="shared" si="7"/>
        <v>24</v>
      </c>
      <c r="AC26" s="4">
        <f t="shared" si="8"/>
        <v>8.5</v>
      </c>
      <c r="AD26" s="4">
        <f t="shared" si="9"/>
        <v>60</v>
      </c>
      <c r="AE26" s="4">
        <f t="shared" si="10"/>
        <v>48</v>
      </c>
      <c r="AF26" s="4">
        <f t="shared" si="11"/>
        <v>13</v>
      </c>
    </row>
    <row r="27">
      <c r="A27" s="1">
        <v>0.722572039313256</v>
      </c>
      <c r="B27" s="1">
        <v>0.0869672768906945</v>
      </c>
      <c r="C27" s="1">
        <v>0.0537729841871381</v>
      </c>
      <c r="D27" s="1">
        <v>0.0585441660390699</v>
      </c>
      <c r="E27" s="1">
        <v>0.521803661344167</v>
      </c>
      <c r="F27" s="3">
        <v>4.44060404800023E7</v>
      </c>
      <c r="G27" s="1">
        <v>0.625</v>
      </c>
      <c r="H27" s="1">
        <v>0.0</v>
      </c>
      <c r="I27" s="3">
        <v>5.18418519209093E8</v>
      </c>
      <c r="J27" s="3">
        <v>5.82143068456776E8</v>
      </c>
      <c r="K27" s="1">
        <v>0.640360090074582</v>
      </c>
      <c r="L27" s="1">
        <v>0.0440344376543403</v>
      </c>
      <c r="M27" s="1">
        <v>0.123567357935901</v>
      </c>
      <c r="N27" s="1">
        <v>0.258620735471424</v>
      </c>
      <c r="O27" s="1">
        <v>0.237871820796457</v>
      </c>
      <c r="P27" s="1">
        <v>5691330.84109989</v>
      </c>
      <c r="Q27" s="1">
        <v>0.375</v>
      </c>
      <c r="R27" s="1">
        <v>0.0</v>
      </c>
      <c r="S27" s="3">
        <v>5.40183263184094E8</v>
      </c>
      <c r="T27" s="3">
        <v>6.06583189244756E8</v>
      </c>
      <c r="V27" s="4">
        <f t="shared" si="1"/>
        <v>0.25</v>
      </c>
      <c r="W27" s="4">
        <f t="shared" si="2"/>
        <v>1</v>
      </c>
      <c r="X27" s="4">
        <f t="shared" si="3"/>
        <v>0.25</v>
      </c>
      <c r="Y27" s="4">
        <f t="shared" si="4"/>
        <v>14</v>
      </c>
      <c r="Z27" s="4">
        <f t="shared" si="5"/>
        <v>14</v>
      </c>
      <c r="AA27" s="4">
        <f t="shared" si="6"/>
        <v>57</v>
      </c>
      <c r="AB27" s="4">
        <f t="shared" si="7"/>
        <v>48</v>
      </c>
      <c r="AC27" s="4">
        <f t="shared" si="8"/>
        <v>28</v>
      </c>
      <c r="AD27" s="4">
        <f t="shared" si="9"/>
        <v>21</v>
      </c>
      <c r="AE27" s="4">
        <f t="shared" si="10"/>
        <v>44</v>
      </c>
      <c r="AF27" s="4">
        <f t="shared" si="11"/>
        <v>17</v>
      </c>
    </row>
    <row r="28">
      <c r="A28" s="1">
        <v>0.634196897155187</v>
      </c>
      <c r="B28" s="1">
        <v>0.0920093000694599</v>
      </c>
      <c r="C28" s="1">
        <v>0.242574897017556</v>
      </c>
      <c r="D28" s="1">
        <v>0.180754631171888</v>
      </c>
      <c r="E28" s="1">
        <v>0.276027900208379</v>
      </c>
      <c r="F28" s="3">
        <v>9.71800655130328E7</v>
      </c>
      <c r="G28" s="1">
        <v>0.4</v>
      </c>
      <c r="H28" s="1">
        <v>0.0</v>
      </c>
      <c r="I28" s="3">
        <v>7.52728283899037E8</v>
      </c>
      <c r="J28" s="3">
        <v>8.55810299616457E8</v>
      </c>
      <c r="K28" s="1">
        <v>0.42011710424496</v>
      </c>
      <c r="L28" s="1">
        <v>0.132283794580051</v>
      </c>
      <c r="M28" s="1">
        <v>0.13648929256453</v>
      </c>
      <c r="N28" s="1">
        <v>0.345560043497646</v>
      </c>
      <c r="O28" s="1">
        <v>0.492485043862865</v>
      </c>
      <c r="P28" s="3">
        <v>9.7786025815867E7</v>
      </c>
      <c r="Q28" s="1">
        <v>0.6</v>
      </c>
      <c r="R28" s="1">
        <v>0.0</v>
      </c>
      <c r="S28" s="3">
        <v>6.97003923814756E8</v>
      </c>
      <c r="T28" s="3">
        <v>7.92454669898225E8</v>
      </c>
      <c r="V28" s="4">
        <f t="shared" si="1"/>
        <v>-0.2</v>
      </c>
      <c r="W28" s="4">
        <f t="shared" si="2"/>
        <v>-1</v>
      </c>
      <c r="X28" s="4">
        <f t="shared" si="3"/>
        <v>0.2</v>
      </c>
      <c r="Y28" s="4">
        <f t="shared" si="4"/>
        <v>11</v>
      </c>
      <c r="Z28" s="4">
        <f t="shared" si="5"/>
        <v>-11</v>
      </c>
      <c r="AA28" s="4">
        <f t="shared" si="6"/>
        <v>47</v>
      </c>
      <c r="AB28" s="4">
        <f t="shared" si="7"/>
        <v>36</v>
      </c>
      <c r="AC28" s="4">
        <f t="shared" si="8"/>
        <v>29</v>
      </c>
      <c r="AD28" s="4">
        <f t="shared" si="9"/>
        <v>35</v>
      </c>
      <c r="AE28" s="4">
        <f t="shared" si="10"/>
        <v>20</v>
      </c>
      <c r="AF28" s="4">
        <f t="shared" si="11"/>
        <v>41</v>
      </c>
    </row>
    <row r="29">
      <c r="A29" s="1">
        <v>0.629910512422243</v>
      </c>
      <c r="B29" s="1">
        <v>0.129324014421418</v>
      </c>
      <c r="C29" s="1">
        <v>0.203456059804082</v>
      </c>
      <c r="D29" s="1">
        <v>0.275552120186583</v>
      </c>
      <c r="E29" s="1">
        <v>0.44067265560595</v>
      </c>
      <c r="F29" s="3">
        <v>1.04128496442731E8</v>
      </c>
      <c r="G29" s="1">
        <v>0.5</v>
      </c>
      <c r="H29" s="1">
        <v>0.0</v>
      </c>
      <c r="I29" s="3">
        <v>1.01851130982154E9</v>
      </c>
      <c r="J29" s="3">
        <v>1.12262001529621E9</v>
      </c>
      <c r="K29" s="1">
        <v>0.722200468195547</v>
      </c>
      <c r="L29" s="1">
        <v>0.0700901704328022</v>
      </c>
      <c r="M29" s="1">
        <v>0.13448804276855</v>
      </c>
      <c r="N29" s="1">
        <v>0.141013045054773</v>
      </c>
      <c r="O29" s="1">
        <v>0.210270511298406</v>
      </c>
      <c r="P29" s="3">
        <v>1.47913430999336E8</v>
      </c>
      <c r="Q29" s="1">
        <v>0.5</v>
      </c>
      <c r="R29" s="1">
        <v>0.0</v>
      </c>
      <c r="S29" s="3">
        <v>9.59934835243731E8</v>
      </c>
      <c r="T29" s="3">
        <v>1.05805592643414E9</v>
      </c>
      <c r="V29" s="4">
        <f t="shared" si="1"/>
        <v>0</v>
      </c>
      <c r="W29" s="4">
        <f t="shared" si="2"/>
        <v>-1</v>
      </c>
      <c r="X29" s="4">
        <f t="shared" si="3"/>
        <v>0</v>
      </c>
      <c r="Y29" s="4">
        <f t="shared" si="4"/>
        <v>4.5</v>
      </c>
      <c r="Z29" s="4">
        <f t="shared" si="5"/>
        <v>-4.5</v>
      </c>
      <c r="AA29" s="4">
        <f t="shared" si="6"/>
        <v>46</v>
      </c>
      <c r="AB29" s="4">
        <f t="shared" si="7"/>
        <v>56</v>
      </c>
      <c r="AC29" s="4">
        <f t="shared" si="8"/>
        <v>34</v>
      </c>
      <c r="AD29" s="4">
        <f t="shared" si="9"/>
        <v>25</v>
      </c>
      <c r="AE29" s="4">
        <f t="shared" si="10"/>
        <v>30.5</v>
      </c>
      <c r="AF29" s="4">
        <f t="shared" si="11"/>
        <v>30.5</v>
      </c>
    </row>
    <row r="30">
      <c r="A30" s="1">
        <v>0.542900260705337</v>
      </c>
      <c r="B30" s="1">
        <v>0.015375739176738</v>
      </c>
      <c r="C30" s="1">
        <v>0.0189950726087381</v>
      </c>
      <c r="D30" s="1">
        <v>0.0921515531401682</v>
      </c>
      <c r="E30" s="1">
        <v>0.0922544350604285</v>
      </c>
      <c r="F30" s="3">
        <v>4.6222984025042E7</v>
      </c>
      <c r="G30" s="1">
        <v>0.714285714285714</v>
      </c>
      <c r="H30" s="1">
        <v>0.0</v>
      </c>
      <c r="I30" s="3">
        <v>6.47772725149163E8</v>
      </c>
      <c r="J30" s="3">
        <v>7.55849806846618E8</v>
      </c>
      <c r="K30" s="1">
        <v>0.617043344864972</v>
      </c>
      <c r="L30" s="1">
        <v>0.111420736777901</v>
      </c>
      <c r="M30" s="1">
        <v>0.182476159702639</v>
      </c>
      <c r="N30" s="1">
        <v>0.299397986147014</v>
      </c>
      <c r="O30" s="1">
        <v>0.533285555850708</v>
      </c>
      <c r="P30" s="3">
        <v>6.20932773642112E7</v>
      </c>
      <c r="Q30" s="1">
        <v>0.285714285714285</v>
      </c>
      <c r="R30" s="1">
        <v>0.0</v>
      </c>
      <c r="S30" s="3">
        <v>7.08302018175443E8</v>
      </c>
      <c r="T30" s="3">
        <v>8.26478308872453E8</v>
      </c>
      <c r="V30" s="4">
        <f t="shared" si="1"/>
        <v>0.4285714286</v>
      </c>
      <c r="W30" s="4">
        <f t="shared" si="2"/>
        <v>1</v>
      </c>
      <c r="X30" s="4">
        <f t="shared" si="3"/>
        <v>0.4285714286</v>
      </c>
      <c r="Y30" s="4">
        <f t="shared" si="4"/>
        <v>22.5</v>
      </c>
      <c r="Z30" s="4">
        <f t="shared" si="5"/>
        <v>22.5</v>
      </c>
      <c r="AA30" s="4">
        <f t="shared" si="6"/>
        <v>42</v>
      </c>
      <c r="AB30" s="4">
        <f t="shared" si="7"/>
        <v>45</v>
      </c>
      <c r="AC30" s="4">
        <f t="shared" si="8"/>
        <v>18</v>
      </c>
      <c r="AD30" s="4">
        <f t="shared" si="9"/>
        <v>32</v>
      </c>
      <c r="AE30" s="4">
        <f t="shared" si="10"/>
        <v>52.5</v>
      </c>
      <c r="AF30" s="4">
        <f t="shared" si="11"/>
        <v>8.5</v>
      </c>
    </row>
    <row r="31">
      <c r="A31" s="1">
        <v>0.335561958467747</v>
      </c>
      <c r="B31" s="1">
        <v>1.70175837541032</v>
      </c>
      <c r="C31" s="1">
        <v>0.155932391621542</v>
      </c>
      <c r="D31" s="1">
        <v>0.355140972657431</v>
      </c>
      <c r="E31" s="1">
        <v>13.2858588397488</v>
      </c>
      <c r="F31" s="1">
        <v>6398868.46445449</v>
      </c>
      <c r="G31" s="1">
        <v>0.6</v>
      </c>
      <c r="H31" s="1">
        <v>0.0</v>
      </c>
      <c r="I31" s="3">
        <v>4.07687806520694E8</v>
      </c>
      <c r="J31" s="3">
        <v>4.97737548799438E8</v>
      </c>
      <c r="K31" s="1">
        <v>0.38291691319198</v>
      </c>
      <c r="L31" s="1">
        <v>0.0</v>
      </c>
      <c r="M31" s="1">
        <v>0.284306359416842</v>
      </c>
      <c r="N31" s="1">
        <v>0.352304012105638</v>
      </c>
      <c r="O31" s="1">
        <v>0.0</v>
      </c>
      <c r="P31" s="1">
        <v>0.0</v>
      </c>
      <c r="Q31" s="1">
        <v>0.4</v>
      </c>
      <c r="R31" s="1">
        <v>0.0</v>
      </c>
      <c r="S31" s="3">
        <v>3.88118059848484E8</v>
      </c>
      <c r="T31" s="3">
        <v>4.73845226813299E8</v>
      </c>
      <c r="V31" s="4">
        <f t="shared" si="1"/>
        <v>0.2</v>
      </c>
      <c r="W31" s="4">
        <f t="shared" si="2"/>
        <v>1</v>
      </c>
      <c r="X31" s="4">
        <f t="shared" si="3"/>
        <v>0.2</v>
      </c>
      <c r="Y31" s="4">
        <f t="shared" si="4"/>
        <v>11</v>
      </c>
      <c r="Z31" s="4">
        <f t="shared" si="5"/>
        <v>11</v>
      </c>
      <c r="AA31" s="4">
        <f t="shared" si="6"/>
        <v>28</v>
      </c>
      <c r="AB31" s="4">
        <f t="shared" si="7"/>
        <v>33</v>
      </c>
      <c r="AC31" s="4">
        <f t="shared" si="8"/>
        <v>58</v>
      </c>
      <c r="AD31" s="4">
        <f t="shared" si="9"/>
        <v>8.5</v>
      </c>
      <c r="AE31" s="4">
        <f t="shared" si="10"/>
        <v>41</v>
      </c>
      <c r="AF31" s="4">
        <f t="shared" si="11"/>
        <v>20</v>
      </c>
    </row>
    <row r="32"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5"/>
      <c r="AA33" s="5"/>
      <c r="AB33" s="5"/>
      <c r="AC33" s="5"/>
      <c r="AD33" s="5"/>
      <c r="AE33" s="5"/>
      <c r="AF33" s="5"/>
    </row>
    <row r="34">
      <c r="V34" s="2"/>
      <c r="W34" s="2"/>
      <c r="X34" s="2"/>
      <c r="Y34" s="2"/>
      <c r="Z34" s="4">
        <f>SUMif(Z2:Z31,"&gt;0",Z2:Z31)</f>
        <v>190</v>
      </c>
      <c r="AA34" s="4">
        <f>sum(AA2:AA31)</f>
        <v>868</v>
      </c>
      <c r="AB34" s="4">
        <f>SUM(AB2:AB31)</f>
        <v>962</v>
      </c>
      <c r="AC34" s="4">
        <f>sum(AC2:AC31)</f>
        <v>1014</v>
      </c>
      <c r="AD34" s="4">
        <f>SUM(AD2:AD31)</f>
        <v>816</v>
      </c>
      <c r="AE34" s="4">
        <f>sum(AE2:AE31)</f>
        <v>867</v>
      </c>
      <c r="AF34" s="4">
        <f>SUM(AF2:AF31)</f>
        <v>963</v>
      </c>
    </row>
    <row r="35">
      <c r="V35" s="2"/>
      <c r="W35" s="2"/>
      <c r="X35" s="2"/>
      <c r="Y35" s="2"/>
      <c r="Z35" s="4">
        <f>sum(Z2:Z31)</f>
        <v>-85</v>
      </c>
      <c r="AA35" s="2" t="s">
        <v>31</v>
      </c>
      <c r="AB35" s="4">
        <f>(AA34/Z36-(Z36+1)/2)/Z36</f>
        <v>0.4477777778</v>
      </c>
      <c r="AC35" s="2" t="s">
        <v>32</v>
      </c>
      <c r="AD35" s="4">
        <f>(AC34/Z36-(Z36+1)/2)/Z36</f>
        <v>0.61</v>
      </c>
      <c r="AE35" s="2" t="s">
        <v>33</v>
      </c>
      <c r="AF35" s="4">
        <f>(AE34/Z36-(Z36+1)/2)/Z36</f>
        <v>0.4466666667</v>
      </c>
    </row>
    <row r="36">
      <c r="V36" s="5"/>
      <c r="W36" s="5"/>
      <c r="X36" s="5"/>
      <c r="Y36" s="5"/>
      <c r="Z36" s="4">
        <v>30.0</v>
      </c>
      <c r="AA36" s="2" t="s">
        <v>34</v>
      </c>
      <c r="AB36" s="6">
        <f>(AB34/Z36-(Z36+1)/2)/Z36</f>
        <v>0.5522222222</v>
      </c>
      <c r="AC36" s="2" t="s">
        <v>35</v>
      </c>
      <c r="AD36" s="6">
        <f>(AD34/Z36-(Z36+1)/2)/Z36</f>
        <v>0.39</v>
      </c>
      <c r="AE36" s="2" t="s">
        <v>36</v>
      </c>
      <c r="AF36" s="6">
        <f>(AF34/Z36-(Z36+1)/2)/Z36</f>
        <v>0.5533333333</v>
      </c>
    </row>
  </sheetData>
  <drawing r:id="rId1"/>
</worksheet>
</file>