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el\"/>
    </mc:Choice>
  </mc:AlternateContent>
  <bookViews>
    <workbookView xWindow="0" yWindow="0" windowWidth="20490" windowHeight="7755" firstSheet="1" activeTab="1"/>
  </bookViews>
  <sheets>
    <sheet name="اطلاعات پایه" sheetId="1" r:id="rId1"/>
    <sheet name="اسفند (ماشینکاری)" sheetId="2" r:id="rId2"/>
    <sheet name="اسفند (محورسازی)" sheetId="3" r:id="rId3"/>
    <sheet name="اسفند (قطعه سازی)" sheetId="4" r:id="rId4"/>
    <sheet name="اسفند (LPG)" sheetId="5" r:id="rId5"/>
  </sheets>
  <definedNames>
    <definedName name="_xlnm._FilterDatabase" localSheetId="1" hidden="1">'اسفند (ماشینکاری)'!$A$3:$BA$3</definedName>
    <definedName name="_xlnm._FilterDatabase" localSheetId="0" hidden="1">'اطلاعات پایه'!$E$1:$E$583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5" i="4" l="1"/>
  <c r="C146" i="4"/>
  <c r="C147" i="4"/>
  <c r="C148" i="4"/>
  <c r="C149" i="4"/>
  <c r="C150" i="4"/>
  <c r="C151" i="4"/>
  <c r="C144" i="4"/>
  <c r="C145" i="5"/>
  <c r="C146" i="5"/>
  <c r="C147" i="5"/>
  <c r="C148" i="5"/>
  <c r="C149" i="5"/>
  <c r="C150" i="5"/>
  <c r="C151" i="5"/>
  <c r="C144" i="5"/>
  <c r="C145" i="3"/>
  <c r="C146" i="3"/>
  <c r="C147" i="3"/>
  <c r="C148" i="3"/>
  <c r="C149" i="3"/>
  <c r="C150" i="3"/>
  <c r="C151" i="3"/>
  <c r="C144" i="3"/>
  <c r="C144" i="2"/>
  <c r="C145" i="2"/>
  <c r="C146" i="2"/>
  <c r="C147" i="2"/>
  <c r="C148" i="2"/>
  <c r="C149" i="2"/>
  <c r="C150" i="2"/>
  <c r="C151" i="2"/>
  <c r="J16" i="4" l="1"/>
  <c r="J29" i="4"/>
  <c r="J42" i="4"/>
  <c r="J55" i="4"/>
  <c r="J68" i="4"/>
  <c r="J81" i="4"/>
  <c r="J94" i="4"/>
  <c r="J107" i="4"/>
  <c r="J120" i="4"/>
  <c r="J133" i="4"/>
  <c r="J136" i="4"/>
  <c r="N16" i="4"/>
  <c r="N29" i="4"/>
  <c r="N42" i="4"/>
  <c r="N55" i="4"/>
  <c r="N68" i="4"/>
  <c r="N81" i="4"/>
  <c r="N94" i="4"/>
  <c r="N107" i="4"/>
  <c r="N120" i="4"/>
  <c r="N133" i="4"/>
  <c r="N136" i="4"/>
  <c r="J135" i="4" l="1"/>
  <c r="J139" i="4" s="1"/>
  <c r="N135" i="4"/>
  <c r="N139" i="4" s="1"/>
  <c r="N138" i="4" l="1"/>
  <c r="J138" i="4"/>
  <c r="D2" i="4"/>
  <c r="E16" i="3" l="1"/>
  <c r="C152" i="5" l="1"/>
  <c r="C152" i="4"/>
  <c r="C152" i="3"/>
  <c r="W2" i="4"/>
  <c r="C152" i="2" l="1"/>
  <c r="AK136" i="2" l="1"/>
  <c r="AL136" i="2"/>
  <c r="AK16" i="2"/>
  <c r="AL16" i="2"/>
  <c r="C16" i="2"/>
  <c r="E2" i="3" l="1"/>
  <c r="F2" i="5" l="1"/>
  <c r="E2" i="5"/>
  <c r="Q2" i="2" l="1"/>
  <c r="C2" i="4" l="1"/>
  <c r="D2" i="5" l="1"/>
  <c r="G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C2" i="5"/>
  <c r="F2" i="4"/>
  <c r="G2" i="4"/>
  <c r="H2" i="4"/>
  <c r="K2" i="4"/>
  <c r="P2" i="4"/>
  <c r="Q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K136" i="4" l="1"/>
  <c r="K16" i="4"/>
  <c r="BJ136" i="2" l="1"/>
  <c r="BJ133" i="2"/>
  <c r="BJ120" i="2"/>
  <c r="BJ107" i="2"/>
  <c r="BJ94" i="2"/>
  <c r="BJ81" i="2"/>
  <c r="BJ68" i="2"/>
  <c r="BJ55" i="2"/>
  <c r="BJ42" i="2"/>
  <c r="BJ29" i="2"/>
  <c r="BJ16" i="2"/>
  <c r="BI136" i="2"/>
  <c r="BI133" i="2"/>
  <c r="BI120" i="2"/>
  <c r="BI107" i="2"/>
  <c r="BI94" i="2"/>
  <c r="BI81" i="2"/>
  <c r="BI68" i="2"/>
  <c r="BI55" i="2"/>
  <c r="BI42" i="2"/>
  <c r="BI29" i="2"/>
  <c r="BI16" i="2"/>
  <c r="BH136" i="2"/>
  <c r="BH133" i="2"/>
  <c r="BH120" i="2"/>
  <c r="BH107" i="2"/>
  <c r="BH94" i="2"/>
  <c r="BH81" i="2"/>
  <c r="BH68" i="2"/>
  <c r="BH55" i="2"/>
  <c r="BH42" i="2"/>
  <c r="BH29" i="2"/>
  <c r="BH16" i="2"/>
  <c r="BG136" i="2"/>
  <c r="BG133" i="2"/>
  <c r="BG120" i="2"/>
  <c r="BG107" i="2"/>
  <c r="BG94" i="2"/>
  <c r="BG81" i="2"/>
  <c r="BG68" i="2"/>
  <c r="BG55" i="2"/>
  <c r="BG42" i="2"/>
  <c r="BG29" i="2"/>
  <c r="BG16" i="2"/>
  <c r="BF136" i="2"/>
  <c r="BF133" i="2"/>
  <c r="BF120" i="2"/>
  <c r="BF107" i="2"/>
  <c r="BF94" i="2"/>
  <c r="BF81" i="2"/>
  <c r="BF68" i="2"/>
  <c r="BF55" i="2"/>
  <c r="BF42" i="2"/>
  <c r="BF29" i="2"/>
  <c r="BF16" i="2"/>
  <c r="BE136" i="2"/>
  <c r="BE133" i="2"/>
  <c r="BE120" i="2"/>
  <c r="BE107" i="2"/>
  <c r="BE94" i="2"/>
  <c r="BE81" i="2"/>
  <c r="BE68" i="2"/>
  <c r="BE55" i="2"/>
  <c r="BE42" i="2"/>
  <c r="BE29" i="2"/>
  <c r="BE16" i="2"/>
  <c r="BD136" i="2"/>
  <c r="BD133" i="2"/>
  <c r="BD120" i="2"/>
  <c r="BD107" i="2"/>
  <c r="BD94" i="2"/>
  <c r="BD81" i="2"/>
  <c r="BD68" i="2"/>
  <c r="BD55" i="2"/>
  <c r="BD42" i="2"/>
  <c r="BD29" i="2"/>
  <c r="BD16" i="2"/>
  <c r="BC136" i="2"/>
  <c r="BC133" i="2"/>
  <c r="BC120" i="2"/>
  <c r="BC107" i="2"/>
  <c r="BC94" i="2"/>
  <c r="BC81" i="2"/>
  <c r="BC68" i="2"/>
  <c r="BC55" i="2"/>
  <c r="BC42" i="2"/>
  <c r="BC29" i="2"/>
  <c r="BC16" i="2"/>
  <c r="BB136" i="2"/>
  <c r="BB133" i="2"/>
  <c r="BB120" i="2"/>
  <c r="BB107" i="2"/>
  <c r="BB94" i="2"/>
  <c r="BB81" i="2"/>
  <c r="BB68" i="2"/>
  <c r="BB55" i="2"/>
  <c r="BB42" i="2"/>
  <c r="BB29" i="2"/>
  <c r="BB16" i="2"/>
  <c r="BD135" i="2" l="1"/>
  <c r="BD139" i="2" s="1"/>
  <c r="BE135" i="2"/>
  <c r="BE138" i="2" s="1"/>
  <c r="BF135" i="2"/>
  <c r="BF138" i="2" s="1"/>
  <c r="BH135" i="2"/>
  <c r="BH138" i="2" s="1"/>
  <c r="BI135" i="2"/>
  <c r="BI138" i="2" s="1"/>
  <c r="BJ135" i="2"/>
  <c r="BJ138" i="2" s="1"/>
  <c r="BG135" i="2"/>
  <c r="BG138" i="2" s="1"/>
  <c r="BC135" i="2"/>
  <c r="BC138" i="2" s="1"/>
  <c r="BB135" i="2"/>
  <c r="BB138" i="2" s="1"/>
  <c r="BA136" i="2"/>
  <c r="BA133" i="2"/>
  <c r="BA120" i="2"/>
  <c r="BA107" i="2"/>
  <c r="BA94" i="2"/>
  <c r="BA81" i="2"/>
  <c r="BA68" i="2"/>
  <c r="BA55" i="2"/>
  <c r="BA42" i="2"/>
  <c r="BA29" i="2"/>
  <c r="BA16" i="2"/>
  <c r="AZ136" i="2"/>
  <c r="AZ133" i="2"/>
  <c r="AZ120" i="2"/>
  <c r="AZ107" i="2"/>
  <c r="AZ94" i="2"/>
  <c r="AZ81" i="2"/>
  <c r="AZ68" i="2"/>
  <c r="AZ55" i="2"/>
  <c r="AZ42" i="2"/>
  <c r="AZ29" i="2"/>
  <c r="AZ16" i="2"/>
  <c r="AY136" i="2"/>
  <c r="AY133" i="2"/>
  <c r="AY120" i="2"/>
  <c r="AY107" i="2"/>
  <c r="AY94" i="2"/>
  <c r="AY81" i="2"/>
  <c r="AY68" i="2"/>
  <c r="AY55" i="2"/>
  <c r="AY42" i="2"/>
  <c r="AY29" i="2"/>
  <c r="AY16" i="2"/>
  <c r="AX136" i="2"/>
  <c r="AX133" i="2"/>
  <c r="AX120" i="2"/>
  <c r="AX107" i="2"/>
  <c r="AX94" i="2"/>
  <c r="AX81" i="2"/>
  <c r="AX68" i="2"/>
  <c r="AX55" i="2"/>
  <c r="AX42" i="2"/>
  <c r="AX29" i="2"/>
  <c r="AX16" i="2"/>
  <c r="AW136" i="2"/>
  <c r="AW133" i="2"/>
  <c r="AW120" i="2"/>
  <c r="AW107" i="2"/>
  <c r="AW94" i="2"/>
  <c r="AW81" i="2"/>
  <c r="AW68" i="2"/>
  <c r="AW55" i="2"/>
  <c r="AW42" i="2"/>
  <c r="AW29" i="2"/>
  <c r="AW16" i="2"/>
  <c r="AV136" i="2"/>
  <c r="AV133" i="2"/>
  <c r="AV120" i="2"/>
  <c r="AV107" i="2"/>
  <c r="AV94" i="2"/>
  <c r="AV81" i="2"/>
  <c r="AV68" i="2"/>
  <c r="AV55" i="2"/>
  <c r="AV42" i="2"/>
  <c r="AV29" i="2"/>
  <c r="AV16" i="2"/>
  <c r="AU136" i="2"/>
  <c r="AU133" i="2"/>
  <c r="AU120" i="2"/>
  <c r="AU107" i="2"/>
  <c r="AU94" i="2"/>
  <c r="AU81" i="2"/>
  <c r="AU68" i="2"/>
  <c r="AU55" i="2"/>
  <c r="AU42" i="2"/>
  <c r="AU29" i="2"/>
  <c r="AU16" i="2"/>
  <c r="AT136" i="2"/>
  <c r="AT133" i="2"/>
  <c r="AT120" i="2"/>
  <c r="AT107" i="2"/>
  <c r="AT94" i="2"/>
  <c r="AT81" i="2"/>
  <c r="AT68" i="2"/>
  <c r="AT55" i="2"/>
  <c r="AT42" i="2"/>
  <c r="AT29" i="2"/>
  <c r="AT16" i="2"/>
  <c r="AS136" i="2"/>
  <c r="AS133" i="2"/>
  <c r="AS120" i="2"/>
  <c r="AS107" i="2"/>
  <c r="AS94" i="2"/>
  <c r="AS81" i="2"/>
  <c r="AS68" i="2"/>
  <c r="AS55" i="2"/>
  <c r="AS42" i="2"/>
  <c r="AS29" i="2"/>
  <c r="AS16" i="2"/>
  <c r="AR136" i="2"/>
  <c r="AR133" i="2"/>
  <c r="AR120" i="2"/>
  <c r="AR107" i="2"/>
  <c r="AR94" i="2"/>
  <c r="AR81" i="2"/>
  <c r="AR68" i="2"/>
  <c r="AR55" i="2"/>
  <c r="AR42" i="2"/>
  <c r="AR29" i="2"/>
  <c r="AR16" i="2"/>
  <c r="AQ136" i="2"/>
  <c r="AQ133" i="2"/>
  <c r="AQ120" i="2"/>
  <c r="AQ107" i="2"/>
  <c r="AQ94" i="2"/>
  <c r="AQ81" i="2"/>
  <c r="AQ68" i="2"/>
  <c r="AQ55" i="2"/>
  <c r="AQ42" i="2"/>
  <c r="AQ29" i="2"/>
  <c r="AQ16" i="2"/>
  <c r="BD138" i="2" l="1"/>
  <c r="BG139" i="2"/>
  <c r="BB139" i="2"/>
  <c r="BI139" i="2"/>
  <c r="BE139" i="2"/>
  <c r="BH139" i="2"/>
  <c r="BF139" i="2"/>
  <c r="BJ139" i="2"/>
  <c r="BC139" i="2"/>
  <c r="BA135" i="2"/>
  <c r="BA138" i="2" s="1"/>
  <c r="AZ135" i="2"/>
  <c r="AZ139" i="2" s="1"/>
  <c r="AY135" i="2"/>
  <c r="AY138" i="2" s="1"/>
  <c r="AX135" i="2"/>
  <c r="AX139" i="2" s="1"/>
  <c r="AW135" i="2"/>
  <c r="AW139" i="2" s="1"/>
  <c r="AV135" i="2"/>
  <c r="AV138" i="2" s="1"/>
  <c r="AU135" i="2"/>
  <c r="AU139" i="2" s="1"/>
  <c r="AT135" i="2"/>
  <c r="AT139" i="2" s="1"/>
  <c r="AS135" i="2"/>
  <c r="AS138" i="2" s="1"/>
  <c r="AR135" i="2"/>
  <c r="AR138" i="2" s="1"/>
  <c r="AQ135" i="2"/>
  <c r="AQ138" i="2" s="1"/>
  <c r="AP136" i="2"/>
  <c r="AP133" i="2"/>
  <c r="AP120" i="2"/>
  <c r="AP107" i="2"/>
  <c r="AP94" i="2"/>
  <c r="AP81" i="2"/>
  <c r="AP68" i="2"/>
  <c r="AP55" i="2"/>
  <c r="AP42" i="2"/>
  <c r="AP29" i="2"/>
  <c r="AP16" i="2"/>
  <c r="AO136" i="2"/>
  <c r="AO133" i="2"/>
  <c r="AO120" i="2"/>
  <c r="AO107" i="2"/>
  <c r="AO94" i="2"/>
  <c r="AO81" i="2"/>
  <c r="AO68" i="2"/>
  <c r="AO55" i="2"/>
  <c r="AO42" i="2"/>
  <c r="AO29" i="2"/>
  <c r="AO16" i="2"/>
  <c r="AN136" i="2"/>
  <c r="AN133" i="2"/>
  <c r="AN120" i="2"/>
  <c r="AN107" i="2"/>
  <c r="AN94" i="2"/>
  <c r="AN81" i="2"/>
  <c r="AN68" i="2"/>
  <c r="AN55" i="2"/>
  <c r="AN42" i="2"/>
  <c r="AN29" i="2"/>
  <c r="AN16" i="2"/>
  <c r="AM136" i="2"/>
  <c r="AM133" i="2"/>
  <c r="AM120" i="2"/>
  <c r="AM107" i="2"/>
  <c r="AM94" i="2"/>
  <c r="AM81" i="2"/>
  <c r="AM68" i="2"/>
  <c r="AM55" i="2"/>
  <c r="AM42" i="2"/>
  <c r="AM29" i="2"/>
  <c r="AM16" i="2"/>
  <c r="AQ139" i="2" l="1"/>
  <c r="AR139" i="2"/>
  <c r="AV139" i="2"/>
  <c r="AY139" i="2"/>
  <c r="BA139" i="2"/>
  <c r="AS139" i="2"/>
  <c r="AU138" i="2"/>
  <c r="AZ138" i="2"/>
  <c r="AX138" i="2"/>
  <c r="AT138" i="2"/>
  <c r="AW138" i="2"/>
  <c r="AP135" i="2"/>
  <c r="AP138" i="2" s="1"/>
  <c r="AO135" i="2"/>
  <c r="AO139" i="2" s="1"/>
  <c r="AN135" i="2"/>
  <c r="AN139" i="2" s="1"/>
  <c r="AM135" i="2"/>
  <c r="AM138" i="2" s="1"/>
  <c r="AM139" i="2" l="1"/>
  <c r="AP139" i="2"/>
  <c r="AN138" i="2"/>
  <c r="AO138" i="2"/>
  <c r="C137" i="5"/>
  <c r="AL136" i="5"/>
  <c r="AK136" i="5"/>
  <c r="AJ136" i="5"/>
  <c r="AI136" i="5"/>
  <c r="AH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N136" i="5"/>
  <c r="M136" i="5"/>
  <c r="L136" i="5"/>
  <c r="K136" i="5"/>
  <c r="J136" i="5"/>
  <c r="I136" i="5"/>
  <c r="H136" i="5"/>
  <c r="G136" i="5"/>
  <c r="F136" i="5"/>
  <c r="E136" i="5"/>
  <c r="D136" i="5"/>
  <c r="C136" i="5"/>
  <c r="AL133" i="5"/>
  <c r="AK133" i="5"/>
  <c r="AJ133" i="5"/>
  <c r="AI133" i="5"/>
  <c r="AH133" i="5"/>
  <c r="AG133" i="5"/>
  <c r="AF133" i="5"/>
  <c r="AE133" i="5"/>
  <c r="AD133" i="5"/>
  <c r="AC133" i="5"/>
  <c r="AB133" i="5"/>
  <c r="AA133" i="5"/>
  <c r="Z133" i="5"/>
  <c r="Y133" i="5"/>
  <c r="X133" i="5"/>
  <c r="W133" i="5"/>
  <c r="V133" i="5"/>
  <c r="U133" i="5"/>
  <c r="T133" i="5"/>
  <c r="S133" i="5"/>
  <c r="R133" i="5"/>
  <c r="Q133" i="5"/>
  <c r="P133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AL120" i="5"/>
  <c r="AK120" i="5"/>
  <c r="AJ120" i="5"/>
  <c r="AI120" i="5"/>
  <c r="AH120" i="5"/>
  <c r="AG120" i="5"/>
  <c r="AF120" i="5"/>
  <c r="AE120" i="5"/>
  <c r="AD120" i="5"/>
  <c r="AC120" i="5"/>
  <c r="AB120" i="5"/>
  <c r="AA120" i="5"/>
  <c r="Z120" i="5"/>
  <c r="Y120" i="5"/>
  <c r="X120" i="5"/>
  <c r="W120" i="5"/>
  <c r="V120" i="5"/>
  <c r="U120" i="5"/>
  <c r="T120" i="5"/>
  <c r="S120" i="5"/>
  <c r="R120" i="5"/>
  <c r="Q120" i="5"/>
  <c r="P120" i="5"/>
  <c r="O120" i="5"/>
  <c r="N120" i="5"/>
  <c r="M120" i="5"/>
  <c r="L120" i="5"/>
  <c r="K120" i="5"/>
  <c r="J120" i="5"/>
  <c r="I120" i="5"/>
  <c r="H120" i="5"/>
  <c r="G120" i="5"/>
  <c r="F120" i="5"/>
  <c r="E120" i="5"/>
  <c r="D120" i="5"/>
  <c r="C120" i="5"/>
  <c r="AL107" i="5"/>
  <c r="AK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U107" i="5"/>
  <c r="T107" i="5"/>
  <c r="S107" i="5"/>
  <c r="R107" i="5"/>
  <c r="Q107" i="5"/>
  <c r="P107" i="5"/>
  <c r="O107" i="5"/>
  <c r="N107" i="5"/>
  <c r="M107" i="5"/>
  <c r="L107" i="5"/>
  <c r="K107" i="5"/>
  <c r="J107" i="5"/>
  <c r="I107" i="5"/>
  <c r="H107" i="5"/>
  <c r="G107" i="5"/>
  <c r="F107" i="5"/>
  <c r="E107" i="5"/>
  <c r="D107" i="5"/>
  <c r="C107" i="5"/>
  <c r="AL94" i="5"/>
  <c r="AK94" i="5"/>
  <c r="AJ94" i="5"/>
  <c r="AI94" i="5"/>
  <c r="AH94" i="5"/>
  <c r="AG94" i="5"/>
  <c r="AF94" i="5"/>
  <c r="AE94" i="5"/>
  <c r="AD94" i="5"/>
  <c r="AC94" i="5"/>
  <c r="AB94" i="5"/>
  <c r="AA94" i="5"/>
  <c r="Z94" i="5"/>
  <c r="Y94" i="5"/>
  <c r="X94" i="5"/>
  <c r="W94" i="5"/>
  <c r="V94" i="5"/>
  <c r="U94" i="5"/>
  <c r="T94" i="5"/>
  <c r="S94" i="5"/>
  <c r="R94" i="5"/>
  <c r="Q94" i="5"/>
  <c r="P94" i="5"/>
  <c r="O94" i="5"/>
  <c r="N94" i="5"/>
  <c r="M94" i="5"/>
  <c r="L94" i="5"/>
  <c r="K94" i="5"/>
  <c r="J94" i="5"/>
  <c r="I94" i="5"/>
  <c r="H94" i="5"/>
  <c r="G94" i="5"/>
  <c r="F94" i="5"/>
  <c r="E94" i="5"/>
  <c r="D94" i="5"/>
  <c r="C94" i="5"/>
  <c r="AL81" i="5"/>
  <c r="AK81" i="5"/>
  <c r="AJ81" i="5"/>
  <c r="AI81" i="5"/>
  <c r="AH81" i="5"/>
  <c r="AG81" i="5"/>
  <c r="AF81" i="5"/>
  <c r="AE81" i="5"/>
  <c r="AD81" i="5"/>
  <c r="AC81" i="5"/>
  <c r="AB81" i="5"/>
  <c r="AA81" i="5"/>
  <c r="Z81" i="5"/>
  <c r="Y81" i="5"/>
  <c r="X81" i="5"/>
  <c r="W81" i="5"/>
  <c r="V81" i="5"/>
  <c r="U81" i="5"/>
  <c r="T81" i="5"/>
  <c r="S81" i="5"/>
  <c r="R81" i="5"/>
  <c r="Q81" i="5"/>
  <c r="P81" i="5"/>
  <c r="O81" i="5"/>
  <c r="N81" i="5"/>
  <c r="M81" i="5"/>
  <c r="L81" i="5"/>
  <c r="K81" i="5"/>
  <c r="J81" i="5"/>
  <c r="I81" i="5"/>
  <c r="H81" i="5"/>
  <c r="G81" i="5"/>
  <c r="F81" i="5"/>
  <c r="E81" i="5"/>
  <c r="D81" i="5"/>
  <c r="C81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E68" i="5"/>
  <c r="D68" i="5"/>
  <c r="C68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H135" i="5" s="1"/>
  <c r="G16" i="5"/>
  <c r="F16" i="5"/>
  <c r="E16" i="5"/>
  <c r="D16" i="5"/>
  <c r="D135" i="5" s="1"/>
  <c r="C16" i="5"/>
  <c r="C137" i="4"/>
  <c r="AL136" i="4"/>
  <c r="AK136" i="4"/>
  <c r="AJ136" i="4"/>
  <c r="AI136" i="4"/>
  <c r="AH136" i="4"/>
  <c r="AG136" i="4"/>
  <c r="AF136" i="4"/>
  <c r="AE136" i="4"/>
  <c r="AD136" i="4"/>
  <c r="AC136" i="4"/>
  <c r="AB136" i="4"/>
  <c r="AA136" i="4"/>
  <c r="Z136" i="4"/>
  <c r="Y136" i="4"/>
  <c r="X136" i="4"/>
  <c r="W136" i="4"/>
  <c r="V136" i="4"/>
  <c r="U136" i="4"/>
  <c r="T136" i="4"/>
  <c r="S136" i="4"/>
  <c r="R136" i="4"/>
  <c r="Q136" i="4"/>
  <c r="P136" i="4"/>
  <c r="O136" i="4"/>
  <c r="M136" i="4"/>
  <c r="L136" i="4"/>
  <c r="I136" i="4"/>
  <c r="H136" i="4"/>
  <c r="G136" i="4"/>
  <c r="F136" i="4"/>
  <c r="E136" i="4"/>
  <c r="D136" i="4"/>
  <c r="C136" i="4"/>
  <c r="AL133" i="4"/>
  <c r="AK133" i="4"/>
  <c r="AJ133" i="4"/>
  <c r="AI133" i="4"/>
  <c r="AH133" i="4"/>
  <c r="AG133" i="4"/>
  <c r="AF133" i="4"/>
  <c r="AE133" i="4"/>
  <c r="AD133" i="4"/>
  <c r="AC133" i="4"/>
  <c r="AB133" i="4"/>
  <c r="AA133" i="4"/>
  <c r="Z133" i="4"/>
  <c r="Y133" i="4"/>
  <c r="X133" i="4"/>
  <c r="W133" i="4"/>
  <c r="V133" i="4"/>
  <c r="U133" i="4"/>
  <c r="T133" i="4"/>
  <c r="S133" i="4"/>
  <c r="R133" i="4"/>
  <c r="Q133" i="4"/>
  <c r="P133" i="4"/>
  <c r="O133" i="4"/>
  <c r="M133" i="4"/>
  <c r="L133" i="4"/>
  <c r="K133" i="4"/>
  <c r="I133" i="4"/>
  <c r="H133" i="4"/>
  <c r="G133" i="4"/>
  <c r="F133" i="4"/>
  <c r="E133" i="4"/>
  <c r="D133" i="4"/>
  <c r="C133" i="4"/>
  <c r="AL120" i="4"/>
  <c r="AK120" i="4"/>
  <c r="AJ120" i="4"/>
  <c r="AI120" i="4"/>
  <c r="AH120" i="4"/>
  <c r="AG120" i="4"/>
  <c r="AF120" i="4"/>
  <c r="AE120" i="4"/>
  <c r="AD120" i="4"/>
  <c r="AC120" i="4"/>
  <c r="AB120" i="4"/>
  <c r="AA120" i="4"/>
  <c r="Z120" i="4"/>
  <c r="Y120" i="4"/>
  <c r="X120" i="4"/>
  <c r="W120" i="4"/>
  <c r="V120" i="4"/>
  <c r="U120" i="4"/>
  <c r="T120" i="4"/>
  <c r="S120" i="4"/>
  <c r="R120" i="4"/>
  <c r="Q120" i="4"/>
  <c r="P120" i="4"/>
  <c r="O120" i="4"/>
  <c r="M120" i="4"/>
  <c r="L120" i="4"/>
  <c r="K120" i="4"/>
  <c r="I120" i="4"/>
  <c r="H120" i="4"/>
  <c r="G120" i="4"/>
  <c r="F120" i="4"/>
  <c r="E120" i="4"/>
  <c r="D120" i="4"/>
  <c r="C120" i="4"/>
  <c r="AL107" i="4"/>
  <c r="AK107" i="4"/>
  <c r="AJ107" i="4"/>
  <c r="AI107" i="4"/>
  <c r="AH107" i="4"/>
  <c r="AG107" i="4"/>
  <c r="AF107" i="4"/>
  <c r="AE107" i="4"/>
  <c r="AD107" i="4"/>
  <c r="AC107" i="4"/>
  <c r="AB107" i="4"/>
  <c r="AA107" i="4"/>
  <c r="Z107" i="4"/>
  <c r="Y107" i="4"/>
  <c r="X107" i="4"/>
  <c r="W107" i="4"/>
  <c r="V107" i="4"/>
  <c r="U107" i="4"/>
  <c r="T107" i="4"/>
  <c r="S107" i="4"/>
  <c r="R107" i="4"/>
  <c r="Q107" i="4"/>
  <c r="P107" i="4"/>
  <c r="O107" i="4"/>
  <c r="M107" i="4"/>
  <c r="L107" i="4"/>
  <c r="K107" i="4"/>
  <c r="I107" i="4"/>
  <c r="H107" i="4"/>
  <c r="G107" i="4"/>
  <c r="F107" i="4"/>
  <c r="E107" i="4"/>
  <c r="D107" i="4"/>
  <c r="C107" i="4"/>
  <c r="AL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Y94" i="4"/>
  <c r="X94" i="4"/>
  <c r="W94" i="4"/>
  <c r="V94" i="4"/>
  <c r="U94" i="4"/>
  <c r="T94" i="4"/>
  <c r="S94" i="4"/>
  <c r="R94" i="4"/>
  <c r="Q94" i="4"/>
  <c r="P94" i="4"/>
  <c r="O94" i="4"/>
  <c r="M94" i="4"/>
  <c r="L94" i="4"/>
  <c r="K94" i="4"/>
  <c r="I94" i="4"/>
  <c r="H94" i="4"/>
  <c r="G94" i="4"/>
  <c r="F94" i="4"/>
  <c r="E94" i="4"/>
  <c r="D94" i="4"/>
  <c r="C94" i="4"/>
  <c r="AL81" i="4"/>
  <c r="AK81" i="4"/>
  <c r="AJ81" i="4"/>
  <c r="AI81" i="4"/>
  <c r="AH81" i="4"/>
  <c r="AG81" i="4"/>
  <c r="AF81" i="4"/>
  <c r="AE81" i="4"/>
  <c r="AD81" i="4"/>
  <c r="AC81" i="4"/>
  <c r="AB81" i="4"/>
  <c r="AA81" i="4"/>
  <c r="Z81" i="4"/>
  <c r="Y81" i="4"/>
  <c r="X81" i="4"/>
  <c r="W81" i="4"/>
  <c r="V81" i="4"/>
  <c r="U81" i="4"/>
  <c r="T81" i="4"/>
  <c r="S81" i="4"/>
  <c r="R81" i="4"/>
  <c r="Q81" i="4"/>
  <c r="P81" i="4"/>
  <c r="O81" i="4"/>
  <c r="M81" i="4"/>
  <c r="L81" i="4"/>
  <c r="K81" i="4"/>
  <c r="I81" i="4"/>
  <c r="H81" i="4"/>
  <c r="G81" i="4"/>
  <c r="F81" i="4"/>
  <c r="E81" i="4"/>
  <c r="D81" i="4"/>
  <c r="C81" i="4"/>
  <c r="AL68" i="4"/>
  <c r="AK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M68" i="4"/>
  <c r="L68" i="4"/>
  <c r="K68" i="4"/>
  <c r="I68" i="4"/>
  <c r="H68" i="4"/>
  <c r="G68" i="4"/>
  <c r="F68" i="4"/>
  <c r="E68" i="4"/>
  <c r="D68" i="4"/>
  <c r="C68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M55" i="4"/>
  <c r="L55" i="4"/>
  <c r="K55" i="4"/>
  <c r="I55" i="4"/>
  <c r="H55" i="4"/>
  <c r="G55" i="4"/>
  <c r="F55" i="4"/>
  <c r="E55" i="4"/>
  <c r="D55" i="4"/>
  <c r="C55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M42" i="4"/>
  <c r="L42" i="4"/>
  <c r="K42" i="4"/>
  <c r="I42" i="4"/>
  <c r="H42" i="4"/>
  <c r="G42" i="4"/>
  <c r="F42" i="4"/>
  <c r="E42" i="4"/>
  <c r="D42" i="4"/>
  <c r="C42" i="4"/>
  <c r="AL29" i="4"/>
  <c r="AK29" i="4"/>
  <c r="AJ29" i="4"/>
  <c r="AI29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M29" i="4"/>
  <c r="L29" i="4"/>
  <c r="K29" i="4"/>
  <c r="I29" i="4"/>
  <c r="H29" i="4"/>
  <c r="G29" i="4"/>
  <c r="F29" i="4"/>
  <c r="E29" i="4"/>
  <c r="D29" i="4"/>
  <c r="C29" i="4"/>
  <c r="AL16" i="4"/>
  <c r="AK16" i="4"/>
  <c r="AJ16" i="4"/>
  <c r="AI16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M16" i="4"/>
  <c r="L16" i="4"/>
  <c r="I16" i="4"/>
  <c r="H16" i="4"/>
  <c r="G16" i="4"/>
  <c r="F16" i="4"/>
  <c r="E16" i="4"/>
  <c r="D16" i="4"/>
  <c r="C16" i="4"/>
  <c r="C137" i="3"/>
  <c r="AL136" i="3"/>
  <c r="AK136" i="3"/>
  <c r="AJ136" i="3"/>
  <c r="AI136" i="3"/>
  <c r="AH136" i="3"/>
  <c r="AG136" i="3"/>
  <c r="AF136" i="3"/>
  <c r="AE136" i="3"/>
  <c r="AD136" i="3"/>
  <c r="AC136" i="3"/>
  <c r="AB136" i="3"/>
  <c r="AA136" i="3"/>
  <c r="Z136" i="3"/>
  <c r="Y136" i="3"/>
  <c r="X136" i="3"/>
  <c r="W136" i="3"/>
  <c r="V136" i="3"/>
  <c r="U136" i="3"/>
  <c r="T136" i="3"/>
  <c r="S136" i="3"/>
  <c r="R136" i="3"/>
  <c r="Q136" i="3"/>
  <c r="P136" i="3"/>
  <c r="O136" i="3"/>
  <c r="N136" i="3"/>
  <c r="M136" i="3"/>
  <c r="L136" i="3"/>
  <c r="K136" i="3"/>
  <c r="J136" i="3"/>
  <c r="I136" i="3"/>
  <c r="H136" i="3"/>
  <c r="G136" i="3"/>
  <c r="F136" i="3"/>
  <c r="E136" i="3"/>
  <c r="D136" i="3"/>
  <c r="C136" i="3"/>
  <c r="AL133" i="3"/>
  <c r="AK133" i="3"/>
  <c r="AJ133" i="3"/>
  <c r="AI133" i="3"/>
  <c r="AH133" i="3"/>
  <c r="AG133" i="3"/>
  <c r="AF133" i="3"/>
  <c r="AE133" i="3"/>
  <c r="AD133" i="3"/>
  <c r="AC133" i="3"/>
  <c r="AB133" i="3"/>
  <c r="AA133" i="3"/>
  <c r="Z133" i="3"/>
  <c r="Y133" i="3"/>
  <c r="X133" i="3"/>
  <c r="W133" i="3"/>
  <c r="V133" i="3"/>
  <c r="U133" i="3"/>
  <c r="T133" i="3"/>
  <c r="S133" i="3"/>
  <c r="R133" i="3"/>
  <c r="Q133" i="3"/>
  <c r="P133" i="3"/>
  <c r="O133" i="3"/>
  <c r="N133" i="3"/>
  <c r="M133" i="3"/>
  <c r="L133" i="3"/>
  <c r="K133" i="3"/>
  <c r="J133" i="3"/>
  <c r="I133" i="3"/>
  <c r="H133" i="3"/>
  <c r="G133" i="3"/>
  <c r="F133" i="3"/>
  <c r="E133" i="3"/>
  <c r="D133" i="3"/>
  <c r="C133" i="3"/>
  <c r="AL120" i="3"/>
  <c r="AK120" i="3"/>
  <c r="AJ120" i="3"/>
  <c r="AI120" i="3"/>
  <c r="AH120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AL107" i="3"/>
  <c r="AK107" i="3"/>
  <c r="AJ107" i="3"/>
  <c r="AI107" i="3"/>
  <c r="AH107" i="3"/>
  <c r="AG107" i="3"/>
  <c r="AF107" i="3"/>
  <c r="AE107" i="3"/>
  <c r="AD107" i="3"/>
  <c r="AC107" i="3"/>
  <c r="AB107" i="3"/>
  <c r="AA107" i="3"/>
  <c r="Z107" i="3"/>
  <c r="Y107" i="3"/>
  <c r="X107" i="3"/>
  <c r="W107" i="3"/>
  <c r="V107" i="3"/>
  <c r="U107" i="3"/>
  <c r="T107" i="3"/>
  <c r="S107" i="3"/>
  <c r="R107" i="3"/>
  <c r="Q107" i="3"/>
  <c r="P107" i="3"/>
  <c r="O107" i="3"/>
  <c r="N107" i="3"/>
  <c r="M107" i="3"/>
  <c r="L107" i="3"/>
  <c r="K107" i="3"/>
  <c r="J107" i="3"/>
  <c r="I107" i="3"/>
  <c r="H107" i="3"/>
  <c r="G107" i="3"/>
  <c r="F107" i="3"/>
  <c r="E107" i="3"/>
  <c r="D107" i="3"/>
  <c r="C107" i="3"/>
  <c r="AL94" i="3"/>
  <c r="AK94" i="3"/>
  <c r="AJ94" i="3"/>
  <c r="AI94" i="3"/>
  <c r="AH94" i="3"/>
  <c r="AG94" i="3"/>
  <c r="AF94" i="3"/>
  <c r="AE94" i="3"/>
  <c r="AD94" i="3"/>
  <c r="AC94" i="3"/>
  <c r="AB94" i="3"/>
  <c r="AA94" i="3"/>
  <c r="Z94" i="3"/>
  <c r="Y94" i="3"/>
  <c r="X94" i="3"/>
  <c r="W94" i="3"/>
  <c r="V94" i="3"/>
  <c r="U94" i="3"/>
  <c r="T94" i="3"/>
  <c r="S94" i="3"/>
  <c r="R94" i="3"/>
  <c r="Q94" i="3"/>
  <c r="P94" i="3"/>
  <c r="O94" i="3"/>
  <c r="N94" i="3"/>
  <c r="M94" i="3"/>
  <c r="L94" i="3"/>
  <c r="K94" i="3"/>
  <c r="J94" i="3"/>
  <c r="I94" i="3"/>
  <c r="H94" i="3"/>
  <c r="G94" i="3"/>
  <c r="F94" i="3"/>
  <c r="E94" i="3"/>
  <c r="D94" i="3"/>
  <c r="C94" i="3"/>
  <c r="AL81" i="3"/>
  <c r="AK81" i="3"/>
  <c r="AJ81" i="3"/>
  <c r="AI81" i="3"/>
  <c r="AH81" i="3"/>
  <c r="AG81" i="3"/>
  <c r="AF81" i="3"/>
  <c r="AE81" i="3"/>
  <c r="AD81" i="3"/>
  <c r="AC81" i="3"/>
  <c r="AB81" i="3"/>
  <c r="AA81" i="3"/>
  <c r="Z81" i="3"/>
  <c r="Y81" i="3"/>
  <c r="X81" i="3"/>
  <c r="W81" i="3"/>
  <c r="V81" i="3"/>
  <c r="U81" i="3"/>
  <c r="T81" i="3"/>
  <c r="S81" i="3"/>
  <c r="R81" i="3"/>
  <c r="Q81" i="3"/>
  <c r="P81" i="3"/>
  <c r="O81" i="3"/>
  <c r="N81" i="3"/>
  <c r="M81" i="3"/>
  <c r="L81" i="3"/>
  <c r="K81" i="3"/>
  <c r="J81" i="3"/>
  <c r="I81" i="3"/>
  <c r="H81" i="3"/>
  <c r="G81" i="3"/>
  <c r="F81" i="3"/>
  <c r="E81" i="3"/>
  <c r="D81" i="3"/>
  <c r="C81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D16" i="3"/>
  <c r="C16" i="3"/>
  <c r="C141" i="4" l="1"/>
  <c r="X135" i="4"/>
  <c r="X139" i="4" s="1"/>
  <c r="AF135" i="4"/>
  <c r="AF138" i="4" s="1"/>
  <c r="H135" i="4"/>
  <c r="H138" i="4" s="1"/>
  <c r="AB135" i="4"/>
  <c r="AB139" i="4" s="1"/>
  <c r="L135" i="4"/>
  <c r="L139" i="4" s="1"/>
  <c r="T135" i="4"/>
  <c r="T139" i="4" s="1"/>
  <c r="AJ135" i="4"/>
  <c r="AJ139" i="4" s="1"/>
  <c r="D135" i="4"/>
  <c r="D138" i="4" s="1"/>
  <c r="H139" i="5"/>
  <c r="D139" i="5"/>
  <c r="AD135" i="5"/>
  <c r="AD139" i="5" s="1"/>
  <c r="AF135" i="5"/>
  <c r="AF139" i="5" s="1"/>
  <c r="AH135" i="5"/>
  <c r="AH139" i="5" s="1"/>
  <c r="AJ135" i="5"/>
  <c r="AJ139" i="5" s="1"/>
  <c r="AL135" i="5"/>
  <c r="AL139" i="5" s="1"/>
  <c r="AE135" i="5"/>
  <c r="AE139" i="5" s="1"/>
  <c r="AG135" i="5"/>
  <c r="AG138" i="5" s="1"/>
  <c r="AI135" i="5"/>
  <c r="AI139" i="5" s="1"/>
  <c r="AK135" i="5"/>
  <c r="AK138" i="5" s="1"/>
  <c r="J135" i="5"/>
  <c r="J139" i="5" s="1"/>
  <c r="L135" i="5"/>
  <c r="L138" i="5" s="1"/>
  <c r="N135" i="5"/>
  <c r="N139" i="5" s="1"/>
  <c r="P135" i="5"/>
  <c r="P138" i="5" s="1"/>
  <c r="R135" i="5"/>
  <c r="R139" i="5" s="1"/>
  <c r="T135" i="5"/>
  <c r="T138" i="5" s="1"/>
  <c r="V135" i="5"/>
  <c r="V139" i="5" s="1"/>
  <c r="X135" i="5"/>
  <c r="X138" i="5" s="1"/>
  <c r="Z135" i="5"/>
  <c r="Z139" i="5" s="1"/>
  <c r="AB135" i="5"/>
  <c r="AB138" i="5" s="1"/>
  <c r="I135" i="5"/>
  <c r="I139" i="5" s="1"/>
  <c r="K135" i="5"/>
  <c r="K139" i="5" s="1"/>
  <c r="M135" i="5"/>
  <c r="M139" i="5" s="1"/>
  <c r="O135" i="5"/>
  <c r="O139" i="5" s="1"/>
  <c r="Q135" i="5"/>
  <c r="Q139" i="5" s="1"/>
  <c r="S135" i="5"/>
  <c r="S139" i="5" s="1"/>
  <c r="U135" i="5"/>
  <c r="U139" i="5" s="1"/>
  <c r="W135" i="5"/>
  <c r="W139" i="5" s="1"/>
  <c r="Y135" i="5"/>
  <c r="Y139" i="5" s="1"/>
  <c r="AA135" i="5"/>
  <c r="AA139" i="5" s="1"/>
  <c r="AC135" i="5"/>
  <c r="AC139" i="5" s="1"/>
  <c r="C141" i="3"/>
  <c r="C141" i="5"/>
  <c r="AI138" i="5"/>
  <c r="D138" i="5"/>
  <c r="H138" i="5"/>
  <c r="G135" i="3"/>
  <c r="G138" i="3" s="1"/>
  <c r="I135" i="3"/>
  <c r="I138" i="3" s="1"/>
  <c r="K135" i="3"/>
  <c r="K138" i="3" s="1"/>
  <c r="M135" i="3"/>
  <c r="M138" i="3" s="1"/>
  <c r="O135" i="3"/>
  <c r="O138" i="3" s="1"/>
  <c r="Q135" i="3"/>
  <c r="Q138" i="3" s="1"/>
  <c r="S135" i="3"/>
  <c r="S138" i="3" s="1"/>
  <c r="U135" i="3"/>
  <c r="U138" i="3" s="1"/>
  <c r="W135" i="3"/>
  <c r="W138" i="3" s="1"/>
  <c r="Y135" i="3"/>
  <c r="Y138" i="3" s="1"/>
  <c r="AA135" i="3"/>
  <c r="AA138" i="3" s="1"/>
  <c r="AC135" i="3"/>
  <c r="AC138" i="3" s="1"/>
  <c r="AE135" i="3"/>
  <c r="AE138" i="3" s="1"/>
  <c r="AG135" i="3"/>
  <c r="AG138" i="3" s="1"/>
  <c r="AI135" i="3"/>
  <c r="AI138" i="3" s="1"/>
  <c r="AK135" i="3"/>
  <c r="AK138" i="3" s="1"/>
  <c r="F135" i="3"/>
  <c r="F138" i="3" s="1"/>
  <c r="H135" i="3"/>
  <c r="H139" i="3" s="1"/>
  <c r="J135" i="3"/>
  <c r="J138" i="3" s="1"/>
  <c r="L135" i="3"/>
  <c r="L139" i="3" s="1"/>
  <c r="N135" i="3"/>
  <c r="N138" i="3" s="1"/>
  <c r="P135" i="3"/>
  <c r="P139" i="3" s="1"/>
  <c r="R135" i="3"/>
  <c r="R138" i="3" s="1"/>
  <c r="T135" i="3"/>
  <c r="T139" i="3" s="1"/>
  <c r="V135" i="3"/>
  <c r="V138" i="3" s="1"/>
  <c r="X135" i="3"/>
  <c r="X139" i="3" s="1"/>
  <c r="Z135" i="3"/>
  <c r="Z138" i="3" s="1"/>
  <c r="AB135" i="3"/>
  <c r="AB139" i="3" s="1"/>
  <c r="AD135" i="3"/>
  <c r="AD138" i="3" s="1"/>
  <c r="AF135" i="3"/>
  <c r="AF139" i="3" s="1"/>
  <c r="AH135" i="3"/>
  <c r="AH138" i="3" s="1"/>
  <c r="AJ135" i="3"/>
  <c r="AJ139" i="3" s="1"/>
  <c r="AL135" i="3"/>
  <c r="AL138" i="3" s="1"/>
  <c r="H138" i="3"/>
  <c r="E135" i="3"/>
  <c r="E138" i="3" s="1"/>
  <c r="P135" i="4"/>
  <c r="P138" i="4" s="1"/>
  <c r="D135" i="3"/>
  <c r="D139" i="3" s="1"/>
  <c r="C135" i="3"/>
  <c r="C139" i="3" s="1"/>
  <c r="G135" i="5"/>
  <c r="G139" i="5" s="1"/>
  <c r="R135" i="4"/>
  <c r="R139" i="4" s="1"/>
  <c r="V135" i="4"/>
  <c r="V138" i="4" s="1"/>
  <c r="Z135" i="4"/>
  <c r="Z139" i="4" s="1"/>
  <c r="AD135" i="4"/>
  <c r="AD138" i="4" s="1"/>
  <c r="AH135" i="4"/>
  <c r="AH139" i="4" s="1"/>
  <c r="AL135" i="4"/>
  <c r="AL138" i="4" s="1"/>
  <c r="K135" i="4"/>
  <c r="K139" i="4" s="1"/>
  <c r="M135" i="4"/>
  <c r="M138" i="4" s="1"/>
  <c r="O135" i="4"/>
  <c r="O139" i="4" s="1"/>
  <c r="Q135" i="4"/>
  <c r="Q138" i="4" s="1"/>
  <c r="S135" i="4"/>
  <c r="S139" i="4" s="1"/>
  <c r="U135" i="4"/>
  <c r="U138" i="4" s="1"/>
  <c r="W135" i="4"/>
  <c r="W139" i="4" s="1"/>
  <c r="Y135" i="4"/>
  <c r="Y138" i="4" s="1"/>
  <c r="AA135" i="4"/>
  <c r="AA139" i="4" s="1"/>
  <c r="AC135" i="4"/>
  <c r="AC138" i="4" s="1"/>
  <c r="AE135" i="4"/>
  <c r="AE139" i="4" s="1"/>
  <c r="AG135" i="4"/>
  <c r="AG138" i="4" s="1"/>
  <c r="AI135" i="4"/>
  <c r="AI139" i="4" s="1"/>
  <c r="AK135" i="4"/>
  <c r="AK138" i="4" s="1"/>
  <c r="F135" i="5"/>
  <c r="F138" i="5" s="1"/>
  <c r="E135" i="5"/>
  <c r="E139" i="5" s="1"/>
  <c r="I135" i="4"/>
  <c r="I139" i="4" s="1"/>
  <c r="G135" i="4"/>
  <c r="G139" i="4" s="1"/>
  <c r="F135" i="4"/>
  <c r="F139" i="4" s="1"/>
  <c r="E135" i="4"/>
  <c r="E139" i="4" s="1"/>
  <c r="C135" i="4"/>
  <c r="C139" i="4" s="1"/>
  <c r="C135" i="5"/>
  <c r="C139" i="5" s="1"/>
  <c r="AF139" i="4" l="1"/>
  <c r="V138" i="5"/>
  <c r="U138" i="5"/>
  <c r="AF138" i="5"/>
  <c r="N138" i="5"/>
  <c r="AC138" i="5"/>
  <c r="M138" i="5"/>
  <c r="AJ138" i="5"/>
  <c r="Z138" i="5"/>
  <c r="R138" i="5"/>
  <c r="J138" i="5"/>
  <c r="AE138" i="5"/>
  <c r="Y138" i="5"/>
  <c r="Q138" i="5"/>
  <c r="I138" i="5"/>
  <c r="AJ138" i="4"/>
  <c r="X138" i="4"/>
  <c r="AL138" i="5"/>
  <c r="AH138" i="5"/>
  <c r="AD138" i="5"/>
  <c r="AA138" i="5"/>
  <c r="W138" i="5"/>
  <c r="S138" i="5"/>
  <c r="O138" i="5"/>
  <c r="K138" i="5"/>
  <c r="AK139" i="5"/>
  <c r="AG139" i="5"/>
  <c r="AB139" i="5"/>
  <c r="X139" i="5"/>
  <c r="T139" i="5"/>
  <c r="P139" i="5"/>
  <c r="L139" i="5"/>
  <c r="AE139" i="3"/>
  <c r="W139" i="3"/>
  <c r="O139" i="3"/>
  <c r="G139" i="3"/>
  <c r="AI139" i="3"/>
  <c r="AA139" i="3"/>
  <c r="S139" i="3"/>
  <c r="K139" i="3"/>
  <c r="E139" i="3"/>
  <c r="AK139" i="3"/>
  <c r="AG139" i="3"/>
  <c r="AC139" i="3"/>
  <c r="Y139" i="3"/>
  <c r="U139" i="3"/>
  <c r="Q139" i="3"/>
  <c r="M139" i="3"/>
  <c r="I139" i="3"/>
  <c r="AL139" i="3"/>
  <c r="AH139" i="3"/>
  <c r="AD139" i="3"/>
  <c r="Z139" i="3"/>
  <c r="V139" i="3"/>
  <c r="R139" i="3"/>
  <c r="N139" i="3"/>
  <c r="J139" i="3"/>
  <c r="F139" i="3"/>
  <c r="D139" i="4"/>
  <c r="H139" i="4"/>
  <c r="T138" i="4"/>
  <c r="L138" i="4"/>
  <c r="AB138" i="4"/>
  <c r="U139" i="4"/>
  <c r="V139" i="4"/>
  <c r="AL139" i="4"/>
  <c r="AD139" i="4"/>
  <c r="AK139" i="4"/>
  <c r="AG139" i="4"/>
  <c r="AC139" i="4"/>
  <c r="Y139" i="4"/>
  <c r="F139" i="5"/>
  <c r="P139" i="4"/>
  <c r="Q139" i="4"/>
  <c r="M139" i="4"/>
  <c r="C138" i="3"/>
  <c r="X138" i="3"/>
  <c r="AF138" i="3"/>
  <c r="P138" i="3"/>
  <c r="AJ138" i="3"/>
  <c r="AB138" i="3"/>
  <c r="T138" i="3"/>
  <c r="L138" i="3"/>
  <c r="E138" i="5"/>
  <c r="G138" i="5"/>
  <c r="C138" i="4"/>
  <c r="AI138" i="4"/>
  <c r="AE138" i="4"/>
  <c r="AA138" i="4"/>
  <c r="W138" i="4"/>
  <c r="S138" i="4"/>
  <c r="O138" i="4"/>
  <c r="I138" i="4"/>
  <c r="E138" i="4"/>
  <c r="F138" i="4"/>
  <c r="K138" i="4"/>
  <c r="G138" i="4"/>
  <c r="AH138" i="4"/>
  <c r="Z138" i="4"/>
  <c r="R138" i="4"/>
  <c r="D138" i="3"/>
  <c r="C138" i="5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AF136" i="2"/>
  <c r="AG136" i="2"/>
  <c r="AH136" i="2"/>
  <c r="AI136" i="2"/>
  <c r="AJ136" i="2"/>
  <c r="C29" i="2"/>
  <c r="C136" i="2" l="1"/>
  <c r="AL133" i="2"/>
  <c r="AK133" i="2"/>
  <c r="AJ133" i="2"/>
  <c r="AI133" i="2"/>
  <c r="AL120" i="2"/>
  <c r="AK120" i="2"/>
  <c r="AJ120" i="2"/>
  <c r="AI120" i="2"/>
  <c r="AL107" i="2"/>
  <c r="AK107" i="2"/>
  <c r="AJ107" i="2"/>
  <c r="AI107" i="2"/>
  <c r="AL94" i="2"/>
  <c r="AK94" i="2"/>
  <c r="AJ94" i="2"/>
  <c r="AI94" i="2"/>
  <c r="AL81" i="2"/>
  <c r="AK81" i="2"/>
  <c r="AJ81" i="2"/>
  <c r="AI81" i="2"/>
  <c r="AL68" i="2"/>
  <c r="AK68" i="2"/>
  <c r="AJ68" i="2"/>
  <c r="AI68" i="2"/>
  <c r="AL55" i="2"/>
  <c r="AK55" i="2"/>
  <c r="AJ55" i="2"/>
  <c r="AI55" i="2"/>
  <c r="AL42" i="2"/>
  <c r="AK42" i="2"/>
  <c r="AJ42" i="2"/>
  <c r="AI42" i="2"/>
  <c r="AL29" i="2"/>
  <c r="AK29" i="2"/>
  <c r="AJ29" i="2"/>
  <c r="AI29" i="2"/>
  <c r="AJ16" i="2"/>
  <c r="AI16" i="2"/>
  <c r="AH133" i="2"/>
  <c r="AG133" i="2"/>
  <c r="AF133" i="2"/>
  <c r="AE133" i="2"/>
  <c r="AH120" i="2"/>
  <c r="AG120" i="2"/>
  <c r="AF120" i="2"/>
  <c r="AE120" i="2"/>
  <c r="AH107" i="2"/>
  <c r="AG107" i="2"/>
  <c r="AF107" i="2"/>
  <c r="AE107" i="2"/>
  <c r="AH94" i="2"/>
  <c r="AG94" i="2"/>
  <c r="AF94" i="2"/>
  <c r="AE94" i="2"/>
  <c r="AH81" i="2"/>
  <c r="AG81" i="2"/>
  <c r="AF81" i="2"/>
  <c r="AE81" i="2"/>
  <c r="AH68" i="2"/>
  <c r="AG68" i="2"/>
  <c r="AF68" i="2"/>
  <c r="AE68" i="2"/>
  <c r="AH55" i="2"/>
  <c r="AG55" i="2"/>
  <c r="AF55" i="2"/>
  <c r="AE55" i="2"/>
  <c r="AH42" i="2"/>
  <c r="AG42" i="2"/>
  <c r="AF42" i="2"/>
  <c r="AE42" i="2"/>
  <c r="AH29" i="2"/>
  <c r="AG29" i="2"/>
  <c r="AF29" i="2"/>
  <c r="AE29" i="2"/>
  <c r="AH16" i="2"/>
  <c r="AG16" i="2"/>
  <c r="AF16" i="2"/>
  <c r="AD133" i="2"/>
  <c r="AC133" i="2"/>
  <c r="AB133" i="2"/>
  <c r="AA133" i="2"/>
  <c r="AD120" i="2"/>
  <c r="AC120" i="2"/>
  <c r="AB120" i="2"/>
  <c r="AA120" i="2"/>
  <c r="AD107" i="2"/>
  <c r="AC107" i="2"/>
  <c r="AB107" i="2"/>
  <c r="AA107" i="2"/>
  <c r="AD94" i="2"/>
  <c r="AC94" i="2"/>
  <c r="AB94" i="2"/>
  <c r="AA94" i="2"/>
  <c r="AD81" i="2"/>
  <c r="AC81" i="2"/>
  <c r="AB81" i="2"/>
  <c r="AA81" i="2"/>
  <c r="AD68" i="2"/>
  <c r="AC68" i="2"/>
  <c r="AB68" i="2"/>
  <c r="AA68" i="2"/>
  <c r="AD55" i="2"/>
  <c r="AC55" i="2"/>
  <c r="AB55" i="2"/>
  <c r="AA55" i="2"/>
  <c r="AD42" i="2"/>
  <c r="AC42" i="2"/>
  <c r="AB42" i="2"/>
  <c r="AA42" i="2"/>
  <c r="AD29" i="2"/>
  <c r="AC29" i="2"/>
  <c r="AB29" i="2"/>
  <c r="AA29" i="2"/>
  <c r="AB16" i="2"/>
  <c r="AA16" i="2"/>
  <c r="C137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E16" i="2"/>
  <c r="F16" i="2"/>
  <c r="G16" i="2"/>
  <c r="H16" i="2"/>
  <c r="I16" i="2"/>
  <c r="J16" i="2"/>
  <c r="K16" i="2"/>
  <c r="L16" i="2"/>
  <c r="M16" i="2"/>
  <c r="N16" i="2"/>
  <c r="Q16" i="2"/>
  <c r="R16" i="2"/>
  <c r="S16" i="2"/>
  <c r="T16" i="2"/>
  <c r="Y16" i="2"/>
  <c r="Z16" i="2"/>
  <c r="C133" i="2"/>
  <c r="C120" i="2"/>
  <c r="C107" i="2"/>
  <c r="C94" i="2"/>
  <c r="C141" i="2" l="1"/>
  <c r="AA135" i="2"/>
  <c r="AA139" i="2" s="1"/>
  <c r="AC135" i="2"/>
  <c r="AC139" i="2" s="1"/>
  <c r="AE135" i="2"/>
  <c r="AE139" i="2" s="1"/>
  <c r="AG135" i="2"/>
  <c r="AI135" i="2"/>
  <c r="AI139" i="2" s="1"/>
  <c r="AK135" i="2"/>
  <c r="Y135" i="2"/>
  <c r="W135" i="2"/>
  <c r="U135" i="2"/>
  <c r="S135" i="2"/>
  <c r="Q135" i="2"/>
  <c r="M135" i="2"/>
  <c r="K135" i="2"/>
  <c r="I135" i="2"/>
  <c r="G135" i="2"/>
  <c r="Z135" i="2"/>
  <c r="X135" i="2"/>
  <c r="X139" i="2" s="1"/>
  <c r="V135" i="2"/>
  <c r="T135" i="2"/>
  <c r="T139" i="2" s="1"/>
  <c r="R135" i="2"/>
  <c r="N135" i="2"/>
  <c r="L135" i="2"/>
  <c r="L139" i="2" s="1"/>
  <c r="J135" i="2"/>
  <c r="AB135" i="2"/>
  <c r="AD135" i="2"/>
  <c r="AD139" i="2" s="1"/>
  <c r="AF135" i="2"/>
  <c r="AH135" i="2"/>
  <c r="AH139" i="2" s="1"/>
  <c r="AJ135" i="2"/>
  <c r="AL135" i="2"/>
  <c r="AL139" i="2" s="1"/>
  <c r="F135" i="2"/>
  <c r="O135" i="2"/>
  <c r="E135" i="2"/>
  <c r="P135" i="2"/>
  <c r="P139" i="2" s="1"/>
  <c r="H135" i="2"/>
  <c r="H139" i="2" s="1"/>
  <c r="AK138" i="2" l="1"/>
  <c r="AK139" i="2"/>
  <c r="AG138" i="2"/>
  <c r="AG139" i="2"/>
  <c r="AJ138" i="2"/>
  <c r="AJ139" i="2"/>
  <c r="AF138" i="2"/>
  <c r="AF139" i="2"/>
  <c r="Y138" i="2"/>
  <c r="Y139" i="2"/>
  <c r="AB138" i="2"/>
  <c r="AB139" i="2"/>
  <c r="Z138" i="2"/>
  <c r="Z139" i="2"/>
  <c r="V138" i="2"/>
  <c r="V139" i="2"/>
  <c r="W138" i="2"/>
  <c r="W139" i="2"/>
  <c r="U138" i="2"/>
  <c r="U139" i="2"/>
  <c r="Q138" i="2"/>
  <c r="Q139" i="2"/>
  <c r="R138" i="2"/>
  <c r="R139" i="2"/>
  <c r="S138" i="2"/>
  <c r="S139" i="2"/>
  <c r="O138" i="2"/>
  <c r="O139" i="2"/>
  <c r="N138" i="2"/>
  <c r="N139" i="2"/>
  <c r="K138" i="2"/>
  <c r="K139" i="2"/>
  <c r="M138" i="2"/>
  <c r="M139" i="2"/>
  <c r="J138" i="2"/>
  <c r="J139" i="2"/>
  <c r="I138" i="2"/>
  <c r="I139" i="2"/>
  <c r="G138" i="2"/>
  <c r="G139" i="2"/>
  <c r="F138" i="2"/>
  <c r="F139" i="2"/>
  <c r="E138" i="2"/>
  <c r="E139" i="2"/>
  <c r="AH138" i="2"/>
  <c r="T138" i="2"/>
  <c r="AE138" i="2"/>
  <c r="H138" i="2"/>
  <c r="L138" i="2"/>
  <c r="AC138" i="2"/>
  <c r="P138" i="2"/>
  <c r="AL138" i="2"/>
  <c r="AD138" i="2"/>
  <c r="X138" i="2"/>
  <c r="AI138" i="2"/>
  <c r="AA138" i="2"/>
  <c r="C81" i="2"/>
  <c r="C68" i="2"/>
  <c r="C55" i="2"/>
  <c r="D16" i="2"/>
  <c r="D135" i="2" s="1"/>
  <c r="D138" i="2" l="1"/>
  <c r="D139" i="2"/>
  <c r="C42" i="2"/>
  <c r="C135" i="2" s="1"/>
  <c r="C139" i="2" s="1"/>
  <c r="C138" i="2" l="1"/>
</calcChain>
</file>

<file path=xl/sharedStrings.xml><?xml version="1.0" encoding="utf-8"?>
<sst xmlns="http://schemas.openxmlformats.org/spreadsheetml/2006/main" count="2789" uniqueCount="1170">
  <si>
    <t>نام دستگاه</t>
  </si>
  <si>
    <t>مدت توقف</t>
  </si>
  <si>
    <t>کد دستگاه</t>
  </si>
  <si>
    <t>زمان راه اندازی</t>
  </si>
  <si>
    <t>تاریخ راه اندازی</t>
  </si>
  <si>
    <t>تاریخ خرابی</t>
  </si>
  <si>
    <t>زمان خرابی</t>
  </si>
  <si>
    <t>نام اپراتور</t>
  </si>
  <si>
    <t>نام تعمیرکار</t>
  </si>
  <si>
    <t>علت خرابی</t>
  </si>
  <si>
    <t>شرح خرابی</t>
  </si>
  <si>
    <t>تعداد خرابی</t>
  </si>
  <si>
    <t>MTTR</t>
  </si>
  <si>
    <t>MTBF</t>
  </si>
  <si>
    <t>مجموع زمان خرابی</t>
  </si>
  <si>
    <t>اقلام مصرفی</t>
  </si>
  <si>
    <t>هزینه اقلام مصرفی</t>
  </si>
  <si>
    <t>تعداد دستگاه</t>
  </si>
  <si>
    <t>نام کارگاه</t>
  </si>
  <si>
    <t>ماشینکاری</t>
  </si>
  <si>
    <t>M-CAR001</t>
  </si>
  <si>
    <t>اره نواری Kesmak 280</t>
  </si>
  <si>
    <t>M-CAR002</t>
  </si>
  <si>
    <t>اره نواری ستونی MEBA 420</t>
  </si>
  <si>
    <t>M-CAR003</t>
  </si>
  <si>
    <t>M-CCH001</t>
  </si>
  <si>
    <t>سنتر فیس</t>
  </si>
  <si>
    <t>M-CCO003</t>
  </si>
  <si>
    <t>جوش GAAM Revo MIG SC 2001 CO2</t>
  </si>
  <si>
    <t>M-CCO004</t>
  </si>
  <si>
    <t>M-CCO005</t>
  </si>
  <si>
    <t>M-CDR001</t>
  </si>
  <si>
    <t>دریل ستونی Z5040</t>
  </si>
  <si>
    <t>M-CDR002</t>
  </si>
  <si>
    <t xml:space="preserve"> دریل ستونی MS32B</t>
  </si>
  <si>
    <t>M-CDR003</t>
  </si>
  <si>
    <t>دریل ستونی AZAR ABZAR MS25</t>
  </si>
  <si>
    <t>M-CDR004</t>
  </si>
  <si>
    <t>دریل ستونی VS32B</t>
  </si>
  <si>
    <t>M-CDR005</t>
  </si>
  <si>
    <t>دریل رادیال CSEPEL MUVEK RF50</t>
  </si>
  <si>
    <t>M-CDR006</t>
  </si>
  <si>
    <t>دریل ستونی HECKERT</t>
  </si>
  <si>
    <t>M-CDR008</t>
  </si>
  <si>
    <t>دریل ستونی</t>
  </si>
  <si>
    <t>M-CFR001</t>
  </si>
  <si>
    <t>فرز CNC Baykal</t>
  </si>
  <si>
    <t>M-CFR002</t>
  </si>
  <si>
    <t>فرز CNC VMC1250</t>
  </si>
  <si>
    <t>M-CFR003</t>
  </si>
  <si>
    <t>M-CFR004</t>
  </si>
  <si>
    <t>فرز CNC VMC1050</t>
  </si>
  <si>
    <t>M-CFR005</t>
  </si>
  <si>
    <t>فرز CNC VMC850</t>
  </si>
  <si>
    <t>M-CFR006</t>
  </si>
  <si>
    <t>M-CFR007</t>
  </si>
  <si>
    <t>فرز CNC ZPS MCFV 2080 NT</t>
  </si>
  <si>
    <t>M-CFR008</t>
  </si>
  <si>
    <t>فرز CNC OKUMA MC-400H</t>
  </si>
  <si>
    <t>M-CFR009</t>
  </si>
  <si>
    <t>فرز  CNC STAMA MC 325</t>
  </si>
  <si>
    <t>M-CFR010</t>
  </si>
  <si>
    <t>فرز FW400*1600S5  HECKERT</t>
  </si>
  <si>
    <t>M-CFR011</t>
  </si>
  <si>
    <t>فرز FU400/S5 HECKERT</t>
  </si>
  <si>
    <t>M-CFR012</t>
  </si>
  <si>
    <t>فرز FU400 HECKERT</t>
  </si>
  <si>
    <t>M-CFR013</t>
  </si>
  <si>
    <t>فرز آلمانی</t>
  </si>
  <si>
    <t>M-CFR014</t>
  </si>
  <si>
    <t>فرز چینی</t>
  </si>
  <si>
    <t>M-CFR015</t>
  </si>
  <si>
    <t>فرز FP4MK-F</t>
  </si>
  <si>
    <t>M-CFR016</t>
  </si>
  <si>
    <t>M-CFR017</t>
  </si>
  <si>
    <t>M-CFR018</t>
  </si>
  <si>
    <t>M-CFR019</t>
  </si>
  <si>
    <t>فرز دروازه ای2 پالت افقی BURKHARDT + WEBER BW</t>
  </si>
  <si>
    <t>M-CFR020</t>
  </si>
  <si>
    <t>فرز CNC EIKON VMC 800P</t>
  </si>
  <si>
    <t>M-CFK001</t>
  </si>
  <si>
    <t>فیکسچر جوشکاری فولی</t>
  </si>
  <si>
    <t>M-CFK002</t>
  </si>
  <si>
    <t>فیکسچر جوشکاری ناودانی</t>
  </si>
  <si>
    <t>M-CIN001</t>
  </si>
  <si>
    <t>اینداکشن</t>
  </si>
  <si>
    <t>M-CIN002</t>
  </si>
  <si>
    <t>M-CPR001</t>
  </si>
  <si>
    <t>پرس</t>
  </si>
  <si>
    <t>M-CPR002</t>
  </si>
  <si>
    <t>پرس پولی محور</t>
  </si>
  <si>
    <t>M-CSA001</t>
  </si>
  <si>
    <t>سنگ زن تخت کوچک</t>
  </si>
  <si>
    <t>M-CSA002</t>
  </si>
  <si>
    <t>سنگ زن تخت</t>
  </si>
  <si>
    <t>M-PST001</t>
  </si>
  <si>
    <t>سنگ زن محور</t>
  </si>
  <si>
    <t>M-PST002</t>
  </si>
  <si>
    <t>M-CST003</t>
  </si>
  <si>
    <t>سنگ زن میل ترمز</t>
  </si>
  <si>
    <t>M-CGA001</t>
  </si>
  <si>
    <t>قلاویز زن</t>
  </si>
  <si>
    <t>M-CTA001</t>
  </si>
  <si>
    <t>تراش معمولی</t>
  </si>
  <si>
    <t>M-CGA002</t>
  </si>
  <si>
    <t>M-CTA002</t>
  </si>
  <si>
    <t>M-CTA003</t>
  </si>
  <si>
    <t>M-CTA004</t>
  </si>
  <si>
    <t>M-CTA005</t>
  </si>
  <si>
    <t>M-CTA006</t>
  </si>
  <si>
    <t>M-CTA007</t>
  </si>
  <si>
    <t>ماشین تراش TN63B-TN71B</t>
  </si>
  <si>
    <t>M-CTA008</t>
  </si>
  <si>
    <t xml:space="preserve"> تراش CNC TME40</t>
  </si>
  <si>
    <t>M-CTA009</t>
  </si>
  <si>
    <t>M-CTA010</t>
  </si>
  <si>
    <t>تراش CNC SMTCL CAK61186di</t>
  </si>
  <si>
    <t>M-CTA011</t>
  </si>
  <si>
    <t xml:space="preserve"> تراش CNC TC 20- HS</t>
  </si>
  <si>
    <t>M-CTA012</t>
  </si>
  <si>
    <t>M-CTA013</t>
  </si>
  <si>
    <t>M-CTA014</t>
  </si>
  <si>
    <t>صفحه تراش محور</t>
  </si>
  <si>
    <t>M-CTA015</t>
  </si>
  <si>
    <t xml:space="preserve"> تراش CNC DAEWOO V550</t>
  </si>
  <si>
    <t>M-CTA025</t>
  </si>
  <si>
    <t>تراش CNC DAEWOO PUMA V400</t>
  </si>
  <si>
    <t>M-CTA030</t>
  </si>
  <si>
    <t>تراش CNC MAZAK QTN30</t>
  </si>
  <si>
    <t>M-CTA031</t>
  </si>
  <si>
    <t>تراش CNC MORI SEIKI ZL-15SMC</t>
  </si>
  <si>
    <t>M-CTA035</t>
  </si>
  <si>
    <t>دستگاه دنده زن هاب HECKERT</t>
  </si>
  <si>
    <t>M-CTA036</t>
  </si>
  <si>
    <t>تراش CNC MAZAK QT28N</t>
  </si>
  <si>
    <t>M-CTA037</t>
  </si>
  <si>
    <t>تراش CNC HYUNDAI HIT 15S</t>
  </si>
  <si>
    <t>M-CTA038</t>
  </si>
  <si>
    <t>تراش CNC SMTCL CAK 5060di</t>
  </si>
  <si>
    <t>M-CTA039</t>
  </si>
  <si>
    <t>ماشین تراش TN50BR</t>
  </si>
  <si>
    <t>M-CTA040</t>
  </si>
  <si>
    <t>M-CTA041</t>
  </si>
  <si>
    <t>تراش CNC MAZAK QT8NSP</t>
  </si>
  <si>
    <t>M-CTA042</t>
  </si>
  <si>
    <t>M-CTA043</t>
  </si>
  <si>
    <t>ماشین تراش TOS KURIM SU 50A</t>
  </si>
  <si>
    <t>M-CTA044</t>
  </si>
  <si>
    <t>ماشین تراش TN 50BR</t>
  </si>
  <si>
    <t>M-CTA045</t>
  </si>
  <si>
    <t>M-CTA046</t>
  </si>
  <si>
    <t>M-CTA047</t>
  </si>
  <si>
    <t>M-CTA048</t>
  </si>
  <si>
    <t>تراش CNC MAZAK SUPER QUICK TURN 10</t>
  </si>
  <si>
    <t>M-CTR001</t>
  </si>
  <si>
    <t>صفحه تراش ST700A</t>
  </si>
  <si>
    <t>M-CTR002</t>
  </si>
  <si>
    <t>صفحه تراش ST450C</t>
  </si>
  <si>
    <t>قطعه سازی</t>
  </si>
  <si>
    <t>M-PTS001</t>
  </si>
  <si>
    <t>ثابت تراش</t>
  </si>
  <si>
    <t>M-PAN001</t>
  </si>
  <si>
    <t>اره نواری</t>
  </si>
  <si>
    <t>M-CVA001</t>
  </si>
  <si>
    <t>وایرکات Robofil 240</t>
  </si>
  <si>
    <t>M-CHI001</t>
  </si>
  <si>
    <t>چیلر PLANER P021 H AS</t>
  </si>
  <si>
    <t>M-CMS001</t>
  </si>
  <si>
    <t>انگشتی تیز کن  Payar</t>
  </si>
  <si>
    <t>M-CMS002</t>
  </si>
  <si>
    <t>مته تیز کن Payar</t>
  </si>
  <si>
    <t>M-CMS003</t>
  </si>
  <si>
    <t>M-CMS004</t>
  </si>
  <si>
    <t>سنگ ابزار تیز کن محک</t>
  </si>
  <si>
    <t>M-CMS005</t>
  </si>
  <si>
    <t>M-CMS006</t>
  </si>
  <si>
    <t>T-CA001</t>
  </si>
  <si>
    <t xml:space="preserve">جرثقیل 5 تنی زنجیری </t>
  </si>
  <si>
    <t>T-CA002</t>
  </si>
  <si>
    <t>T-CA003</t>
  </si>
  <si>
    <t>T-CA004</t>
  </si>
  <si>
    <t>جرثقیل 5 تنی سقفی</t>
  </si>
  <si>
    <t>T-CA005</t>
  </si>
  <si>
    <t>M-CJA006</t>
  </si>
  <si>
    <t>جرثقیل 0.5 تنی زنجیری</t>
  </si>
  <si>
    <t>M-CJA007</t>
  </si>
  <si>
    <t xml:space="preserve">جرثقیل سقفی 1 تنی </t>
  </si>
  <si>
    <t>M-CJA008</t>
  </si>
  <si>
    <t>M-CJA009</t>
  </si>
  <si>
    <t>M-CJA010</t>
  </si>
  <si>
    <t>M-CJA011</t>
  </si>
  <si>
    <t>M-CJA012</t>
  </si>
  <si>
    <t>M-CJA013</t>
  </si>
  <si>
    <t>M-CTA016</t>
  </si>
  <si>
    <t xml:space="preserve"> تراش CNC HESSAPP</t>
  </si>
  <si>
    <t>M-CTA017</t>
  </si>
  <si>
    <t xml:space="preserve"> تراش CNC HITACHI SEIKI CS40</t>
  </si>
  <si>
    <t>M-CTA018</t>
  </si>
  <si>
    <t>M-CTA019</t>
  </si>
  <si>
    <t>M-CTA020</t>
  </si>
  <si>
    <t>M-CTA021</t>
  </si>
  <si>
    <t>M-CTA022</t>
  </si>
  <si>
    <t xml:space="preserve"> تراش CNC PITTLER PV500</t>
  </si>
  <si>
    <t>M-CTA023</t>
  </si>
  <si>
    <t>تراش CNC PITTLER PV315</t>
  </si>
  <si>
    <t>M-CTA024</t>
  </si>
  <si>
    <t>تراش CNC chiron FZ 22-S</t>
  </si>
  <si>
    <t>M-CTA026</t>
  </si>
  <si>
    <t>تراش CNC PITTLER PV 315</t>
  </si>
  <si>
    <t>M-CTA027</t>
  </si>
  <si>
    <t>تراش CNC HESSAPP</t>
  </si>
  <si>
    <t>M-CTA028</t>
  </si>
  <si>
    <t>M-CTA029</t>
  </si>
  <si>
    <t>M-CTA032</t>
  </si>
  <si>
    <t>CNC HESSAPP DVتراش 40</t>
  </si>
  <si>
    <t>M-CTA033</t>
  </si>
  <si>
    <t>M-CTA034</t>
  </si>
  <si>
    <t>M-CSP001</t>
  </si>
  <si>
    <t>اسپارک ZNC 404 A75</t>
  </si>
  <si>
    <t>M-CCO007</t>
  </si>
  <si>
    <t>جوش ESAB 4004i CO2</t>
  </si>
  <si>
    <t>M-CCO008</t>
  </si>
  <si>
    <t>جوش  ESAB MIG 5000i CO2</t>
  </si>
  <si>
    <t>M-CCO009</t>
  </si>
  <si>
    <t>M-CCO010</t>
  </si>
  <si>
    <t>M-CCO011</t>
  </si>
  <si>
    <t>جوش ESAB MIG 3001i CO2</t>
  </si>
  <si>
    <t>M-CEL001</t>
  </si>
  <si>
    <t>ترانس جوش الکترود ال جی</t>
  </si>
  <si>
    <t>M-CZP001</t>
  </si>
  <si>
    <t>جوش زیر پودری GAAM 1203T</t>
  </si>
  <si>
    <t>M-CPR003</t>
  </si>
  <si>
    <t>پرس بوش گلویی به شاهنگ</t>
  </si>
  <si>
    <t>M-CUP001</t>
  </si>
  <si>
    <t>دستگاه UPS  ENEL  C120</t>
  </si>
  <si>
    <t>M-CUP002</t>
  </si>
  <si>
    <t>M-GKM001</t>
  </si>
  <si>
    <t>کمپرسور YELSAN STAR 1001</t>
  </si>
  <si>
    <t>M-GKM002</t>
  </si>
  <si>
    <t>کمپرسور YELSAN STAR 501</t>
  </si>
  <si>
    <t>M-GRG001</t>
  </si>
  <si>
    <t>درایر(رطوبت گیر) تبریدی FRIULAIR ACT 100</t>
  </si>
  <si>
    <t>عمومی</t>
  </si>
  <si>
    <t>M-GLT001</t>
  </si>
  <si>
    <t>لیفتراک هیوندای 30DF-7</t>
  </si>
  <si>
    <t>M-GLT002</t>
  </si>
  <si>
    <t>M-GLT003</t>
  </si>
  <si>
    <t>لیفتراک تویوتا GENEO 25</t>
  </si>
  <si>
    <t>M-GLT004</t>
  </si>
  <si>
    <t>لیفتراک کوماتسو</t>
  </si>
  <si>
    <t>M-GLT005</t>
  </si>
  <si>
    <t>لیفتراک JAC</t>
  </si>
  <si>
    <t>M-GLT006</t>
  </si>
  <si>
    <t>لیفتراک MITSUBISHI</t>
  </si>
  <si>
    <t>M-GLT007</t>
  </si>
  <si>
    <t>لیفتراک بغل دار</t>
  </si>
  <si>
    <t>M-CJP001</t>
  </si>
  <si>
    <t>جک پالت</t>
  </si>
  <si>
    <t>M-CJP002</t>
  </si>
  <si>
    <t>M-CJP003</t>
  </si>
  <si>
    <t>M-CJP004</t>
  </si>
  <si>
    <t>M-CJP005</t>
  </si>
  <si>
    <t>جک پالت شارژی LINDE T20B</t>
  </si>
  <si>
    <t>M-CJP006</t>
  </si>
  <si>
    <t>M-CAB001</t>
  </si>
  <si>
    <t>آچار بادی 3/4</t>
  </si>
  <si>
    <t>M-CAB002</t>
  </si>
  <si>
    <t>آچار بادی 1/2</t>
  </si>
  <si>
    <t>M-CAB003</t>
  </si>
  <si>
    <t>T-CSF001</t>
  </si>
  <si>
    <t>مینی سنگ فرز بوش</t>
  </si>
  <si>
    <t>T-CSF002</t>
  </si>
  <si>
    <t>مینی سنگ فرز متابو</t>
  </si>
  <si>
    <t>T-CSF003</t>
  </si>
  <si>
    <t>مینی سنگ فرز رونیکس</t>
  </si>
  <si>
    <t>T-CSF004</t>
  </si>
  <si>
    <t>سنگ انگشتی بوش</t>
  </si>
  <si>
    <t>T-CSF005</t>
  </si>
  <si>
    <t>سنگ انگشتی گلو بلند بوش</t>
  </si>
  <si>
    <t>T-CSF006</t>
  </si>
  <si>
    <t>سنگ فرزبوش  GWS 24-180</t>
  </si>
  <si>
    <t>T-CSF007</t>
  </si>
  <si>
    <t>سنگ فرز بوش GWS 22-180</t>
  </si>
  <si>
    <t>T-CSF008</t>
  </si>
  <si>
    <t>T-CSF009</t>
  </si>
  <si>
    <t>سنگ فرز دیوالت DWE492</t>
  </si>
  <si>
    <t>M-CPZ001</t>
  </si>
  <si>
    <t>دستگاه پخ زن BEVEL - MILL</t>
  </si>
  <si>
    <t>M-CSK001</t>
  </si>
  <si>
    <t>سوراخکاری کفشک ترمز</t>
  </si>
  <si>
    <t>M-CSK002</t>
  </si>
  <si>
    <t>جوشکاری کفشک ترمز</t>
  </si>
  <si>
    <t>M-CAL001</t>
  </si>
  <si>
    <t>اره لنگ</t>
  </si>
  <si>
    <t>M-CPR004</t>
  </si>
  <si>
    <t>دستگاه پرس شیلنگ</t>
  </si>
  <si>
    <t>M-CPIN001</t>
  </si>
  <si>
    <t>جوش اینورترGAAM JOOSHA Mobi El 5001</t>
  </si>
  <si>
    <t>محورسازی</t>
  </si>
  <si>
    <t>M-GPR001</t>
  </si>
  <si>
    <t>پرس400 تن ضربه ای</t>
  </si>
  <si>
    <t>M-GPR002</t>
  </si>
  <si>
    <t>پرس250 تن ضربه ای</t>
  </si>
  <si>
    <t>M-GPR003</t>
  </si>
  <si>
    <t>M-GPR004</t>
  </si>
  <si>
    <t>پرس 160 تن ضربه ای</t>
  </si>
  <si>
    <t>M-GPR005</t>
  </si>
  <si>
    <t>پرس 120 تن ضربه ای</t>
  </si>
  <si>
    <t>M-GPR006</t>
  </si>
  <si>
    <t>پرس 63 تن ضربه ای</t>
  </si>
  <si>
    <t>M-GPR007</t>
  </si>
  <si>
    <t>M-GPR008</t>
  </si>
  <si>
    <t>پرس 45 تن ضربه ای</t>
  </si>
  <si>
    <t>M-GPR009</t>
  </si>
  <si>
    <t>پرس 100 تن ضربه ای</t>
  </si>
  <si>
    <t>M-GPR010</t>
  </si>
  <si>
    <t>پرس 100 تن هیدرولیک</t>
  </si>
  <si>
    <t>M-GPR011</t>
  </si>
  <si>
    <t>پرس 120 تن هیدرولیک</t>
  </si>
  <si>
    <t>M-GPR012</t>
  </si>
  <si>
    <t>پرس 160 تن هیدرولیک</t>
  </si>
  <si>
    <t>M-GPR013</t>
  </si>
  <si>
    <t>پرس 250 تن هیدرولیک</t>
  </si>
  <si>
    <t>M-GPR014</t>
  </si>
  <si>
    <t>M-GPR015</t>
  </si>
  <si>
    <t>M-GPR016</t>
  </si>
  <si>
    <t>پرس 8 تن هیدرولیک</t>
  </si>
  <si>
    <t>M-GPR017</t>
  </si>
  <si>
    <t>دستگاه پرس هیدرولیک</t>
  </si>
  <si>
    <t>M-GPR018</t>
  </si>
  <si>
    <t>پرس بوش لاستیکی شاهنگ</t>
  </si>
  <si>
    <t>M-GPR019</t>
  </si>
  <si>
    <t>پرس 120 تن ضربه ای(فورج)</t>
  </si>
  <si>
    <t>M-GPR020</t>
  </si>
  <si>
    <t>پرس فیکسچر لاستیک زنی شاهنگ</t>
  </si>
  <si>
    <t>M-GPR021</t>
  </si>
  <si>
    <t>پرس سرقامه</t>
  </si>
  <si>
    <t>M-GPR022</t>
  </si>
  <si>
    <t>M-GGE001</t>
  </si>
  <si>
    <t>دستگاه اینداکشن Alesco A4000</t>
  </si>
  <si>
    <t>M-GKA001</t>
  </si>
  <si>
    <t>کانوایرمونتاژ محور</t>
  </si>
  <si>
    <t>M-TMB001</t>
  </si>
  <si>
    <t>دستگاه مونتاژ بوستر</t>
  </si>
  <si>
    <t>M-GTN001</t>
  </si>
  <si>
    <t>دستگاه تست سنسور ABS</t>
  </si>
  <si>
    <t>M-GAB001</t>
  </si>
  <si>
    <t>آچار بادی 1 اینچ PNEUTREND 28201</t>
  </si>
  <si>
    <t>M-GAB002</t>
  </si>
  <si>
    <t>M-GAB003</t>
  </si>
  <si>
    <t>آچار بادی3/4 اینچ GENIUS</t>
  </si>
  <si>
    <t>M-GAB004</t>
  </si>
  <si>
    <t>آچار بادی 1/2 اینچ NOVA</t>
  </si>
  <si>
    <t>M-GAB005</t>
  </si>
  <si>
    <t>آچار بادی 3/4 اینچ TAITIAN 500</t>
  </si>
  <si>
    <t>M-GAB006</t>
  </si>
  <si>
    <t xml:space="preserve">آچار بادی 3/4 اینچ </t>
  </si>
  <si>
    <t>M-GAB007</t>
  </si>
  <si>
    <t>آچار بادی3/4 اینچ PNEUTREND</t>
  </si>
  <si>
    <t>M-GAB008</t>
  </si>
  <si>
    <t xml:space="preserve"> آچار بادی 1 اینچ </t>
  </si>
  <si>
    <t>M-GAB009</t>
  </si>
  <si>
    <t>آچار بادی 1 اینچ</t>
  </si>
  <si>
    <t>M-GAB010</t>
  </si>
  <si>
    <t>M-GAB011</t>
  </si>
  <si>
    <t>M-GAB012</t>
  </si>
  <si>
    <t xml:space="preserve">آچار بادی 1/2 اینچ </t>
  </si>
  <si>
    <t>M-GMA001</t>
  </si>
  <si>
    <t>کانوایر هوایی</t>
  </si>
  <si>
    <t>M-GMA002</t>
  </si>
  <si>
    <t>کوره پخت رنگ</t>
  </si>
  <si>
    <t>M-GMA003</t>
  </si>
  <si>
    <t>کابین رنگ مایع</t>
  </si>
  <si>
    <t>M-GMA004</t>
  </si>
  <si>
    <t>M-GMA005</t>
  </si>
  <si>
    <t>کوره خشک کن</t>
  </si>
  <si>
    <t>M-GPL001</t>
  </si>
  <si>
    <t>دستگاه پلاکت زن پرینتر HAK Felez Mashhad</t>
  </si>
  <si>
    <t>M-PPK001</t>
  </si>
  <si>
    <t>دستگاه پرچ کن دستگیره</t>
  </si>
  <si>
    <t>M-GCO001</t>
  </si>
  <si>
    <t>M-GCO002</t>
  </si>
  <si>
    <t>جوش GAAM PARS MIG SC 603W CO2</t>
  </si>
  <si>
    <t>M-GCO003</t>
  </si>
  <si>
    <t>M-GCO004</t>
  </si>
  <si>
    <t>M-GCO005</t>
  </si>
  <si>
    <t>M-GCO006</t>
  </si>
  <si>
    <t>M-GCO007</t>
  </si>
  <si>
    <t>M-GCO008</t>
  </si>
  <si>
    <t>M-GCO009</t>
  </si>
  <si>
    <t>جوش GAAM Revo MIG SC 603W CO2</t>
  </si>
  <si>
    <t>M-GCO010</t>
  </si>
  <si>
    <t>جوش  GAAM PARS MIG-SP501W CO2</t>
  </si>
  <si>
    <t>M-GCO011</t>
  </si>
  <si>
    <t>M-GCO012</t>
  </si>
  <si>
    <t>M-GCO013</t>
  </si>
  <si>
    <t>M-GCO014</t>
  </si>
  <si>
    <t>M-GCO015</t>
  </si>
  <si>
    <t>جوش GAAM PARS MIG-SP500 CO2</t>
  </si>
  <si>
    <t>M-GCO016</t>
  </si>
  <si>
    <t>M-GCO017</t>
  </si>
  <si>
    <t>M-GCO018</t>
  </si>
  <si>
    <t>M-GCO019</t>
  </si>
  <si>
    <t>M-GCO020</t>
  </si>
  <si>
    <t>M-GCO021</t>
  </si>
  <si>
    <t>M-GCO022</t>
  </si>
  <si>
    <t>M-GCO023</t>
  </si>
  <si>
    <t>M-GAR001</t>
  </si>
  <si>
    <t>جوش آرگن</t>
  </si>
  <si>
    <t>M-TAS001</t>
  </si>
  <si>
    <t>بالابر آسانسور</t>
  </si>
  <si>
    <t>M-TAS002</t>
  </si>
  <si>
    <t>M-TBA001</t>
  </si>
  <si>
    <t xml:space="preserve">دستگاه بسته بندی  HurTeknik Hss 210 </t>
  </si>
  <si>
    <t>M-GJP001</t>
  </si>
  <si>
    <t>جک پالت شارژی</t>
  </si>
  <si>
    <t>M-GJP002</t>
  </si>
  <si>
    <t>جک پالت (بالابر)</t>
  </si>
  <si>
    <t>M-GJP003</t>
  </si>
  <si>
    <t>M-GJP004</t>
  </si>
  <si>
    <t>M-GJP005</t>
  </si>
  <si>
    <t>M-GJP006</t>
  </si>
  <si>
    <t>M-GJP007</t>
  </si>
  <si>
    <t>M-GFK001</t>
  </si>
  <si>
    <t>گردونه جوشکاری سرقامه</t>
  </si>
  <si>
    <t>M-GFK002</t>
  </si>
  <si>
    <t>M-GFK003</t>
  </si>
  <si>
    <t>فیکسچر جوشکاری</t>
  </si>
  <si>
    <t>M-GFK004</t>
  </si>
  <si>
    <t>گردان جوشکاری</t>
  </si>
  <si>
    <t>M-GFK005</t>
  </si>
  <si>
    <t>M-GFK006</t>
  </si>
  <si>
    <t>M-PFC005</t>
  </si>
  <si>
    <t>فیکسچر جوشکاری شاهنگ</t>
  </si>
  <si>
    <t>M-PFC006</t>
  </si>
  <si>
    <t>M-GFK009</t>
  </si>
  <si>
    <t>فیکسچر فنربندی محور</t>
  </si>
  <si>
    <t>M-GRB001</t>
  </si>
  <si>
    <t>ربات جوشکاری Gekamac</t>
  </si>
  <si>
    <t>M-GTD001</t>
  </si>
  <si>
    <t>ترازوی دیجیتالی سنجش ثابت</t>
  </si>
  <si>
    <t>M-GPB001</t>
  </si>
  <si>
    <t xml:space="preserve">  پست برق</t>
  </si>
  <si>
    <t>M-GGH001</t>
  </si>
  <si>
    <t>دیزل ژنراتور Cj 630</t>
  </si>
  <si>
    <t>M-GGH002</t>
  </si>
  <si>
    <t>دیزل ژنراتور کاترپیلار</t>
  </si>
  <si>
    <t>M-GJA001</t>
  </si>
  <si>
    <t>جرثقیل سقفی 1 تنی</t>
  </si>
  <si>
    <t>M-GJA002</t>
  </si>
  <si>
    <t>جرثقیل سقفی1 تنی DEMAC</t>
  </si>
  <si>
    <t>M-GJA003</t>
  </si>
  <si>
    <t>M-GJA004</t>
  </si>
  <si>
    <t>M-GJA005</t>
  </si>
  <si>
    <t xml:space="preserve">جرثقیل سقفی 1 تنی DEMAC </t>
  </si>
  <si>
    <t>M-GJA006</t>
  </si>
  <si>
    <t>M-GJA007</t>
  </si>
  <si>
    <t>M-GJA008</t>
  </si>
  <si>
    <t>M-GJA009</t>
  </si>
  <si>
    <t>M-GJA010</t>
  </si>
  <si>
    <t>M-GJA011</t>
  </si>
  <si>
    <t>جرثقیل سقفی1 تنی</t>
  </si>
  <si>
    <t>M-GJA012</t>
  </si>
  <si>
    <t>M-GJB001</t>
  </si>
  <si>
    <t>میز بالابر هیدرولیک ثابت</t>
  </si>
  <si>
    <t>M-GJB002</t>
  </si>
  <si>
    <t>میز بالابر هیدرولیک متحرک</t>
  </si>
  <si>
    <t>T-GSF001</t>
  </si>
  <si>
    <t>مینی سنگ فرز بوش GWS9-115</t>
  </si>
  <si>
    <t>T-GSF002</t>
  </si>
  <si>
    <t>T-GSF003</t>
  </si>
  <si>
    <t>T-GSF004</t>
  </si>
  <si>
    <t>T-GSF005</t>
  </si>
  <si>
    <t>T-GSF006</t>
  </si>
  <si>
    <t>مینی سنگ فرز بوش GWS8-115</t>
  </si>
  <si>
    <t>T-GSF007</t>
  </si>
  <si>
    <t>مینی سنگ فرز متابوW8-115</t>
  </si>
  <si>
    <t>T-GSF008</t>
  </si>
  <si>
    <t>مینی سنگ فرز AEG WS12 - 115</t>
  </si>
  <si>
    <t>T-GSF009</t>
  </si>
  <si>
    <t>مینی سنگ فرز رونیکس K3150</t>
  </si>
  <si>
    <t>T-GSF010</t>
  </si>
  <si>
    <t>سنگ فرز DEWALT DWE4597</t>
  </si>
  <si>
    <t>T-GSF011</t>
  </si>
  <si>
    <t>سنگ فرز DEWALT DWE492</t>
  </si>
  <si>
    <t>T-GSF012</t>
  </si>
  <si>
    <t>T-GSF013</t>
  </si>
  <si>
    <t>فرز انگشتی بوش</t>
  </si>
  <si>
    <t>T-GSF014</t>
  </si>
  <si>
    <t>فرز انگشتی گلو بلند بوش</t>
  </si>
  <si>
    <t>M-GWE001</t>
  </si>
  <si>
    <t>جوشکاری بدنه بوستر ترمز دوبل مرحله اول</t>
  </si>
  <si>
    <t>M-GWE002</t>
  </si>
  <si>
    <t>جوشکاری بدنه بوستر ترمز دوبل مرحله دوم</t>
  </si>
  <si>
    <t>M-GGR001</t>
  </si>
  <si>
    <t>دستگاه گریس پمپ</t>
  </si>
  <si>
    <t>M-GTR001</t>
  </si>
  <si>
    <t>ترانس جوش الکترو ایران</t>
  </si>
  <si>
    <t>LPG</t>
  </si>
  <si>
    <t>M-LPNA001</t>
  </si>
  <si>
    <t>نورد SAHINLER4R HSS 30-280</t>
  </si>
  <si>
    <t>M-LPNA002</t>
  </si>
  <si>
    <t>نورد  AKBEND AKYAPAK AHS 30/16</t>
  </si>
  <si>
    <t>M-LPPO001</t>
  </si>
  <si>
    <t>پمپ پر کن مخازن</t>
  </si>
  <si>
    <t>M-LPPO002</t>
  </si>
  <si>
    <t>پمپ کارواش</t>
  </si>
  <si>
    <t>M-LPPO003</t>
  </si>
  <si>
    <t>پمپ کارواش ERCEM E-PWM5500</t>
  </si>
  <si>
    <t>M-LPAB001</t>
  </si>
  <si>
    <t>آچاربادی 3/4 اینچ</t>
  </si>
  <si>
    <t>M-LPAB002</t>
  </si>
  <si>
    <t>آچاربادی 1 اینچ</t>
  </si>
  <si>
    <t>M-LPAB003</t>
  </si>
  <si>
    <t>M-LPAB004</t>
  </si>
  <si>
    <t>آچاربادی 1 اینچ Pneu Trend</t>
  </si>
  <si>
    <t>M-LPAB005</t>
  </si>
  <si>
    <t>آچاربادی 1/2 اینچ</t>
  </si>
  <si>
    <t>M-LPAB006</t>
  </si>
  <si>
    <t>M-LPGR001</t>
  </si>
  <si>
    <t>گردان KARA KTR 20</t>
  </si>
  <si>
    <t>M-LPGR002</t>
  </si>
  <si>
    <t>گردان KARA KSAR 40</t>
  </si>
  <si>
    <t>M-LPGR003</t>
  </si>
  <si>
    <t>M-LPGR004</t>
  </si>
  <si>
    <t xml:space="preserve">گردان </t>
  </si>
  <si>
    <t>M-LPGR005</t>
  </si>
  <si>
    <t>M-LPGR006</t>
  </si>
  <si>
    <t>M-LPGR007</t>
  </si>
  <si>
    <t>M-LPGR008</t>
  </si>
  <si>
    <t>M-LPGR009</t>
  </si>
  <si>
    <t>M-LPGR010</t>
  </si>
  <si>
    <t>گردان KARA KMR 40</t>
  </si>
  <si>
    <t>M-LPGR011</t>
  </si>
  <si>
    <t>گردان AKYAPAK</t>
  </si>
  <si>
    <t>M-LPGR012</t>
  </si>
  <si>
    <t>M-LPGR013</t>
  </si>
  <si>
    <t>M-LPGR014</t>
  </si>
  <si>
    <t>M-LPGR015</t>
  </si>
  <si>
    <t>M-LPGR016</t>
  </si>
  <si>
    <t>گردان KARA KMR 20</t>
  </si>
  <si>
    <t>M-LPGR017</t>
  </si>
  <si>
    <t>گردان تسمه ای</t>
  </si>
  <si>
    <t>M-LPGR018</t>
  </si>
  <si>
    <t>M-LPGR019</t>
  </si>
  <si>
    <t>گردان عدسی (پوزیشنر)</t>
  </si>
  <si>
    <t>M-LPGR020</t>
  </si>
  <si>
    <t>M-LPGR021</t>
  </si>
  <si>
    <t>گردان شاسی</t>
  </si>
  <si>
    <t>M-LPGR022</t>
  </si>
  <si>
    <t>تیغه شاسی برگردان</t>
  </si>
  <si>
    <t>M-LPCO001</t>
  </si>
  <si>
    <t>جوش GAAM PARS MIG SC 603W</t>
  </si>
  <si>
    <t>M-LPCO002</t>
  </si>
  <si>
    <t>M-LPCO003</t>
  </si>
  <si>
    <t>جوش SABA Electrik MIG/MAG650S</t>
  </si>
  <si>
    <t>M-LPCO004</t>
  </si>
  <si>
    <t>M-LPCO005</t>
  </si>
  <si>
    <t>M-LPCO006</t>
  </si>
  <si>
    <t>جوش GAAM Revo MIG SC 2001</t>
  </si>
  <si>
    <t>M-LPCO007</t>
  </si>
  <si>
    <t>M-LPCO008</t>
  </si>
  <si>
    <t>M-LPCO010</t>
  </si>
  <si>
    <t>M-LPCO015</t>
  </si>
  <si>
    <t>M-LPCO016</t>
  </si>
  <si>
    <t>M-LPCO022</t>
  </si>
  <si>
    <t>M-LPCO023</t>
  </si>
  <si>
    <t>جوش ESAB MIG 652CW CO2</t>
  </si>
  <si>
    <t>M-LPCO024</t>
  </si>
  <si>
    <t>M-LPIN001</t>
  </si>
  <si>
    <t xml:space="preserve">جوش اینورترGAAM JOOSHA Carry El 504 </t>
  </si>
  <si>
    <t>M-LPIN002</t>
  </si>
  <si>
    <t>M-LPIN003</t>
  </si>
  <si>
    <t>M-LPIN004</t>
  </si>
  <si>
    <t>M-LPBO001</t>
  </si>
  <si>
    <t>بوم و ستون KARA</t>
  </si>
  <si>
    <t>M-LPBO002</t>
  </si>
  <si>
    <t>دستگاه جوش اتوماتیک شل زن HUR-KON</t>
  </si>
  <si>
    <t>M-LPBO003</t>
  </si>
  <si>
    <t xml:space="preserve">دستگاه جوش اتوماتیک دروازه ای </t>
  </si>
  <si>
    <t>M-LPBO004</t>
  </si>
  <si>
    <t>بوم وستون KARA</t>
  </si>
  <si>
    <t xml:space="preserve">M-LPBO005 </t>
  </si>
  <si>
    <t xml:space="preserve">بوم و ستون KARA </t>
  </si>
  <si>
    <t>M-LPBO006</t>
  </si>
  <si>
    <t>دستگاه جوش و مونتاژ اتوماتیک شاسی</t>
  </si>
  <si>
    <t>M-LPZP001</t>
  </si>
  <si>
    <t>جوش زیر پودری GAAM PARS ARC 1203T</t>
  </si>
  <si>
    <t>M-LPZP002</t>
  </si>
  <si>
    <t>جوش زیر پودری KARA TCR 1250</t>
  </si>
  <si>
    <t>M-LPZP003</t>
  </si>
  <si>
    <t>M-LPZP004</t>
  </si>
  <si>
    <t>دستگاه جوش زیرپودری</t>
  </si>
  <si>
    <t>M-LPZP005</t>
  </si>
  <si>
    <t>M-LPZP006</t>
  </si>
  <si>
    <t>M-LPZP007</t>
  </si>
  <si>
    <t>M-LPZP008</t>
  </si>
  <si>
    <t>M-LPSU001</t>
  </si>
  <si>
    <t>ساکشن KARA</t>
  </si>
  <si>
    <t>M-LPSU002</t>
  </si>
  <si>
    <t>M-LPSU003</t>
  </si>
  <si>
    <t>M-LPSU004</t>
  </si>
  <si>
    <t>M-LPSU005</t>
  </si>
  <si>
    <t>M-LPSU006</t>
  </si>
  <si>
    <t>M-LPSU007</t>
  </si>
  <si>
    <t>M-LPHI001</t>
  </si>
  <si>
    <t>آون Super Heat</t>
  </si>
  <si>
    <t>M-LPHI002</t>
  </si>
  <si>
    <t>آون Suny</t>
  </si>
  <si>
    <t>M-LPHI003</t>
  </si>
  <si>
    <t>T-LPSF001</t>
  </si>
  <si>
    <t>سنگ فرز حدید برش HB-33</t>
  </si>
  <si>
    <t>T-LPSF002</t>
  </si>
  <si>
    <t>T-LPSF003</t>
  </si>
  <si>
    <t>T-LPSF004</t>
  </si>
  <si>
    <t>T-LPSF005</t>
  </si>
  <si>
    <t>T-LPSF006</t>
  </si>
  <si>
    <t>T-LPSF007</t>
  </si>
  <si>
    <t>T-LPSF008</t>
  </si>
  <si>
    <t>T-LPSF009</t>
  </si>
  <si>
    <t>T-LPSF010</t>
  </si>
  <si>
    <t>T-LPSF011</t>
  </si>
  <si>
    <t>سنگ فرز بوش GWS 24 230H</t>
  </si>
  <si>
    <t>T-LPSF012</t>
  </si>
  <si>
    <t>T-LPSF013</t>
  </si>
  <si>
    <t>T-LPSF014</t>
  </si>
  <si>
    <t>سنگ فرز بوش GWS 26 180H</t>
  </si>
  <si>
    <t>T-LPSF015</t>
  </si>
  <si>
    <t>سنگ فرز ES G307</t>
  </si>
  <si>
    <t>T-LPSF016</t>
  </si>
  <si>
    <t>مینی سنگ فرز متابو W8-115</t>
  </si>
  <si>
    <t>T-LPSF017</t>
  </si>
  <si>
    <t>T-LPSF018</t>
  </si>
  <si>
    <t>T-LPSF019</t>
  </si>
  <si>
    <t>T-LPSF020</t>
  </si>
  <si>
    <t>مینی سنگ بوش GWS9-115</t>
  </si>
  <si>
    <t>T-LPDR001</t>
  </si>
  <si>
    <t>دریل دستی بوش GSB 13RE</t>
  </si>
  <si>
    <t>T-LPDR002</t>
  </si>
  <si>
    <t>دریل دستی بوش GSB 21-2RE</t>
  </si>
  <si>
    <t>T-LPDR003</t>
  </si>
  <si>
    <t>دریل دستی بوش GSB 24-2</t>
  </si>
  <si>
    <t>M-LPDM001</t>
  </si>
  <si>
    <t xml:space="preserve">دریل مگنت دارEUROBOOR ECO-100/4 </t>
  </si>
  <si>
    <t>M-LPZB001</t>
  </si>
  <si>
    <t>خم کن لوله زاپاس بند</t>
  </si>
  <si>
    <t>M-LPHV001</t>
  </si>
  <si>
    <t>هم سطح کننده ورقهای مخازن</t>
  </si>
  <si>
    <t>M-LPJP001</t>
  </si>
  <si>
    <t>M-LPJP002</t>
  </si>
  <si>
    <t>M-LPKR001</t>
  </si>
  <si>
    <t>خط رنگ مایع</t>
  </si>
  <si>
    <t>M-LPJA001</t>
  </si>
  <si>
    <t>جرثقیل سقفی دو پل 10 تن</t>
  </si>
  <si>
    <t>M-LPJA002</t>
  </si>
  <si>
    <t>جرثقیل سقفی 5 تن</t>
  </si>
  <si>
    <t>M-LPJA003</t>
  </si>
  <si>
    <t>M-LPJA004</t>
  </si>
  <si>
    <t>M-LPJA005</t>
  </si>
  <si>
    <t>M-LPJA006</t>
  </si>
  <si>
    <t>M-LPJA007</t>
  </si>
  <si>
    <t>M-LPJA008</t>
  </si>
  <si>
    <t>M-LPJA009</t>
  </si>
  <si>
    <t>M-LPJA010</t>
  </si>
  <si>
    <t>M-LPKP001</t>
  </si>
  <si>
    <t>M-LPRG001</t>
  </si>
  <si>
    <t>درایر(رطوبت گیر) تبریدی PS 135 . A/AC</t>
  </si>
  <si>
    <t>M-LPAR001</t>
  </si>
  <si>
    <t>مخزن ذخیره گاز آرگن 16 تنی</t>
  </si>
  <si>
    <t>M-LPAR002</t>
  </si>
  <si>
    <t>مخزن ذخیره گاز آرگن 4 تنی</t>
  </si>
  <si>
    <t>M-LPCC001</t>
  </si>
  <si>
    <t xml:space="preserve">مخزن ذخیره گاز CO2 </t>
  </si>
  <si>
    <t>M-LPMX001</t>
  </si>
  <si>
    <t>مخزن ذخیره MIX</t>
  </si>
  <si>
    <t>M-LPRA001</t>
  </si>
  <si>
    <t>رپرازور مخزن گاز آرگن</t>
  </si>
  <si>
    <t>M-LPRC001</t>
  </si>
  <si>
    <t>رپرازور مخزن گاز CO2</t>
  </si>
  <si>
    <t>M-LPPR001</t>
  </si>
  <si>
    <t>پرچ کن بادی</t>
  </si>
  <si>
    <t>M-LPPR002</t>
  </si>
  <si>
    <t>M-LPBL001</t>
  </si>
  <si>
    <t>بالابر محور پنوماتیکی</t>
  </si>
  <si>
    <t>M-PBP001</t>
  </si>
  <si>
    <t>برش پلاسما Baykal BPS 3000 *12000</t>
  </si>
  <si>
    <t>M-PBP002</t>
  </si>
  <si>
    <t>برش پلاسما Baykal BPS 2006</t>
  </si>
  <si>
    <t>M-PBP003</t>
  </si>
  <si>
    <t xml:space="preserve">برش پلاسما Baykal BPS 3012 </t>
  </si>
  <si>
    <t>M-PBP004</t>
  </si>
  <si>
    <t>برش پلاسما Baykal BPS2006</t>
  </si>
  <si>
    <t>M-PFN001</t>
  </si>
  <si>
    <t>فن اگزاست پلاسما</t>
  </si>
  <si>
    <t>M-PFN002</t>
  </si>
  <si>
    <t>M-PFN003</t>
  </si>
  <si>
    <t>M-PFN004</t>
  </si>
  <si>
    <t>M-PKP001</t>
  </si>
  <si>
    <t>کمپرسور  DALGA KIRAN TIDY20</t>
  </si>
  <si>
    <t>M-PPC001</t>
  </si>
  <si>
    <t>پانچ BAYKAL BPM-T 1525*30</t>
  </si>
  <si>
    <t>M-PPC002</t>
  </si>
  <si>
    <t>پانچ 5 کاره SAHINLER HKM60</t>
  </si>
  <si>
    <t>M-PCT001</t>
  </si>
  <si>
    <t>گیوتین BAYKAL MGH 3110</t>
  </si>
  <si>
    <t>M-PCT002</t>
  </si>
  <si>
    <t>M-PCT003</t>
  </si>
  <si>
    <t>گیوتین DURMA AHGM 6016</t>
  </si>
  <si>
    <t>M-PCT004</t>
  </si>
  <si>
    <t>گیوتین DURMA AHGM 4020</t>
  </si>
  <si>
    <t>M-PCT005</t>
  </si>
  <si>
    <t>گیوتین BAYKAL MGH 3113</t>
  </si>
  <si>
    <t>M-PSB001</t>
  </si>
  <si>
    <t>شات بلاست</t>
  </si>
  <si>
    <t>M-PKM001</t>
  </si>
  <si>
    <t xml:space="preserve">  خم کن 80 تن CEMAX HNC - 1508</t>
  </si>
  <si>
    <t>M-PKM002</t>
  </si>
  <si>
    <t xml:space="preserve">  خم کن 60 تن CEMAX HNC - 1258</t>
  </si>
  <si>
    <t>M-PKM003</t>
  </si>
  <si>
    <t xml:space="preserve"> خم کن 80 تن CEMAX </t>
  </si>
  <si>
    <t>M-PKM004</t>
  </si>
  <si>
    <t xml:space="preserve">خم کن 4 متری DURMA CNC 3 HAP 35200 </t>
  </si>
  <si>
    <t>M-PKM005</t>
  </si>
  <si>
    <t>خم کن 200تن BAYKAL APHS 31200</t>
  </si>
  <si>
    <t>M-PKM006</t>
  </si>
  <si>
    <t>خم کن DURMA CNC 3 HAP 60400</t>
  </si>
  <si>
    <t>M-PPR001</t>
  </si>
  <si>
    <t>M-PPR002</t>
  </si>
  <si>
    <t>پرس خم هیدرولیک</t>
  </si>
  <si>
    <t>M-PBR001</t>
  </si>
  <si>
    <t>برش ریلی Joosha</t>
  </si>
  <si>
    <t>M-PBR002</t>
  </si>
  <si>
    <t>برش ریلی KARA</t>
  </si>
  <si>
    <t>M-PNJ001</t>
  </si>
  <si>
    <t>نقطه جوش</t>
  </si>
  <si>
    <t>M-PAS001</t>
  </si>
  <si>
    <t>اره صابونی ایران تولید</t>
  </si>
  <si>
    <t>اره نواری UZAY / ASSAB 280</t>
  </si>
  <si>
    <t>M-PAN002</t>
  </si>
  <si>
    <t>اره نواری ماشین سازی خیری 220S</t>
  </si>
  <si>
    <t>M-PAA001</t>
  </si>
  <si>
    <t>اره آتشی</t>
  </si>
  <si>
    <t>M-PPT001</t>
  </si>
  <si>
    <t>پروفیل برES 0514</t>
  </si>
  <si>
    <t>M-PDS001</t>
  </si>
  <si>
    <t>دریل ستونی VS 32A</t>
  </si>
  <si>
    <t>M-PDS002</t>
  </si>
  <si>
    <t>دریل ستونی MS 32B</t>
  </si>
  <si>
    <t>M-PDS003</t>
  </si>
  <si>
    <t>M-PFC001</t>
  </si>
  <si>
    <t>فیکسچر رام بغل تانکر</t>
  </si>
  <si>
    <t>M-PFC002</t>
  </si>
  <si>
    <t>فیکسچر رام دیواره کمپرسی</t>
  </si>
  <si>
    <t>M-PAV001</t>
  </si>
  <si>
    <t>آون Sun Rod</t>
  </si>
  <si>
    <t>M-PNA001</t>
  </si>
  <si>
    <t>نورد GEVRAKIHAN G3RS  10  3050  210</t>
  </si>
  <si>
    <t>M-PLS001</t>
  </si>
  <si>
    <t>لبه زن سرقامه</t>
  </si>
  <si>
    <t>M-PCO001</t>
  </si>
  <si>
    <t xml:space="preserve"> جوش GAAM Revo MIG SC 2001 CO2 </t>
  </si>
  <si>
    <t>M-PCO002</t>
  </si>
  <si>
    <t>M-PCO003</t>
  </si>
  <si>
    <t>M-PCO004</t>
  </si>
  <si>
    <t>M-PCO005</t>
  </si>
  <si>
    <t>M-PCO006</t>
  </si>
  <si>
    <t>M-PCO007</t>
  </si>
  <si>
    <t>M-PCO008</t>
  </si>
  <si>
    <t>M-PCO009</t>
  </si>
  <si>
    <t>M-PCO010</t>
  </si>
  <si>
    <t>M-PCO011</t>
  </si>
  <si>
    <t>M-PCO012</t>
  </si>
  <si>
    <t>M-PCO013</t>
  </si>
  <si>
    <t>M-PCO014</t>
  </si>
  <si>
    <t>M-PCO015</t>
  </si>
  <si>
    <t>M-PCO016</t>
  </si>
  <si>
    <t>M-PCO017</t>
  </si>
  <si>
    <t xml:space="preserve"> جوش GAAM PARS MIG SC 603W CO2</t>
  </si>
  <si>
    <t>M-PCO018</t>
  </si>
  <si>
    <t>M-PCO019</t>
  </si>
  <si>
    <t>جوش SABA Electrik MIG/MAG650S CO2</t>
  </si>
  <si>
    <t>M-PCO020</t>
  </si>
  <si>
    <t xml:space="preserve">جوش SABA Electrik MIG/MAG650S CO2 </t>
  </si>
  <si>
    <t>M-PCO021</t>
  </si>
  <si>
    <t>M-PCO022</t>
  </si>
  <si>
    <t>M-PCO023</t>
  </si>
  <si>
    <t>جوش PU 520 DW CO2</t>
  </si>
  <si>
    <t>M-PCO025</t>
  </si>
  <si>
    <t>جوش AVRIN MAXI MIG 600</t>
  </si>
  <si>
    <t>M-PIN001</t>
  </si>
  <si>
    <t>M-PIN002</t>
  </si>
  <si>
    <t>جوش اینورترGAAM JOOSHA Mobi El 5004</t>
  </si>
  <si>
    <t>T-LPJA001</t>
  </si>
  <si>
    <t>جرثقیل سقفی دوپل10 تنی</t>
  </si>
  <si>
    <t>T-LPJA002</t>
  </si>
  <si>
    <t>جرثقیل سقفی 3.2 تنی</t>
  </si>
  <si>
    <t>T-LPJA003</t>
  </si>
  <si>
    <t>T-LPJA005</t>
  </si>
  <si>
    <t>جرثقیل سقفی 5 تنی</t>
  </si>
  <si>
    <t>T-LPJA006</t>
  </si>
  <si>
    <t>T-LPJA007</t>
  </si>
  <si>
    <t>T-LPJA008</t>
  </si>
  <si>
    <t>T-LPJA009</t>
  </si>
  <si>
    <t>T-LPJA010</t>
  </si>
  <si>
    <t>T-LPJA012</t>
  </si>
  <si>
    <t>T-LPJA013</t>
  </si>
  <si>
    <t>M-PTR001</t>
  </si>
  <si>
    <t>تراکتور 475  ITMCO</t>
  </si>
  <si>
    <t>M-PTR002</t>
  </si>
  <si>
    <t>تراکتور 285  ITMCO</t>
  </si>
  <si>
    <t>M-PTR003</t>
  </si>
  <si>
    <t>تراکتور 240  ITMCO</t>
  </si>
  <si>
    <t>M-PMS001</t>
  </si>
  <si>
    <t>سنگ رومیزی</t>
  </si>
  <si>
    <t>M-PDR001</t>
  </si>
  <si>
    <t>دریل دستی</t>
  </si>
  <si>
    <t>M-PDR002</t>
  </si>
  <si>
    <t>دریل دستی بوش</t>
  </si>
  <si>
    <t>M-PDR003</t>
  </si>
  <si>
    <t>M-PSF001</t>
  </si>
  <si>
    <t>سنگ فرز بوش</t>
  </si>
  <si>
    <t>M-PSF002</t>
  </si>
  <si>
    <t>M-PSF003</t>
  </si>
  <si>
    <t>M-PSF004</t>
  </si>
  <si>
    <t>M-PSF005</t>
  </si>
  <si>
    <t>M-PSF006</t>
  </si>
  <si>
    <t>M-PSF007</t>
  </si>
  <si>
    <t>M-PSF008</t>
  </si>
  <si>
    <t>M-PSF009</t>
  </si>
  <si>
    <t>M-PSF010</t>
  </si>
  <si>
    <t>M-PSF011</t>
  </si>
  <si>
    <t>M-PSF012</t>
  </si>
  <si>
    <t>M-PSF013</t>
  </si>
  <si>
    <t>M-PSF014</t>
  </si>
  <si>
    <t>سنگ فرز متابو</t>
  </si>
  <si>
    <t>M-PSF015</t>
  </si>
  <si>
    <t>سنک فرز دوالت</t>
  </si>
  <si>
    <t>M-PSF016</t>
  </si>
  <si>
    <t>سنگ فرز حدید برش</t>
  </si>
  <si>
    <t>M-PMF001</t>
  </si>
  <si>
    <t>M-PJP001</t>
  </si>
  <si>
    <t>M-PJP002</t>
  </si>
  <si>
    <t>M-PJP003</t>
  </si>
  <si>
    <t>M-PJP004</t>
  </si>
  <si>
    <t>M-PJP005</t>
  </si>
  <si>
    <t>M-PVG001</t>
  </si>
  <si>
    <t>ورق گیر پنوماتیکی GEV</t>
  </si>
  <si>
    <t>M-PVG002</t>
  </si>
  <si>
    <t>M-PVG003</t>
  </si>
  <si>
    <t>اتوبوس سازی</t>
  </si>
  <si>
    <t>M-BCT001</t>
  </si>
  <si>
    <t>گیوتین 3 متری durmazlar</t>
  </si>
  <si>
    <t>M-BNA001</t>
  </si>
  <si>
    <t>نورد دستی</t>
  </si>
  <si>
    <t>M-BBA001</t>
  </si>
  <si>
    <t>بالابر برقی زنجیری</t>
  </si>
  <si>
    <t>M-BAB001</t>
  </si>
  <si>
    <t>M-BAB002</t>
  </si>
  <si>
    <t>M-BMS001</t>
  </si>
  <si>
    <t>سنگ سمباده رومیزی KAT TOOLS</t>
  </si>
  <si>
    <t>T-BSF001</t>
  </si>
  <si>
    <t>T-BSF002</t>
  </si>
  <si>
    <t>T-BSF003</t>
  </si>
  <si>
    <t>T-BSF004</t>
  </si>
  <si>
    <t>T-BSF005</t>
  </si>
  <si>
    <t>T-BSF006</t>
  </si>
  <si>
    <t>T-BSF007</t>
  </si>
  <si>
    <t>T-BSF008</t>
  </si>
  <si>
    <t>T-BSF009</t>
  </si>
  <si>
    <t>T-BDR001</t>
  </si>
  <si>
    <t>دریل دستی Bosch</t>
  </si>
  <si>
    <t>T-BDR002</t>
  </si>
  <si>
    <t>T-BDR003</t>
  </si>
  <si>
    <t>دریل دستی Ronix</t>
  </si>
  <si>
    <t>T-BDR004</t>
  </si>
  <si>
    <t>T-BDR005</t>
  </si>
  <si>
    <t>T-BDR006</t>
  </si>
  <si>
    <t>دریل دستی APN</t>
  </si>
  <si>
    <t>T-BDR007</t>
  </si>
  <si>
    <t>T-BDR008</t>
  </si>
  <si>
    <t>دریل دستی DEWALT</t>
  </si>
  <si>
    <t>M-BSZ001</t>
  </si>
  <si>
    <t>سمباده زن بادی</t>
  </si>
  <si>
    <t>M-BSZ002</t>
  </si>
  <si>
    <t>M-BJP001</t>
  </si>
  <si>
    <t>M-BJP002</t>
  </si>
  <si>
    <t>M-BJP003</t>
  </si>
  <si>
    <t>M-BJA001</t>
  </si>
  <si>
    <t>M-BJA002</t>
  </si>
  <si>
    <t>M-BKM001</t>
  </si>
  <si>
    <t>کمپرسور</t>
  </si>
  <si>
    <t>M-BCO001</t>
  </si>
  <si>
    <t>M-BCO002</t>
  </si>
  <si>
    <t>M-BCO003</t>
  </si>
  <si>
    <t>M-BCO004</t>
  </si>
  <si>
    <t>M-BCO005</t>
  </si>
  <si>
    <t>M-BCO006</t>
  </si>
  <si>
    <t>جوش GAAM PARS MIG SC 503 CO2</t>
  </si>
  <si>
    <t>M-BCO007</t>
  </si>
  <si>
    <t>M-BCO008</t>
  </si>
  <si>
    <t>M-BCO009</t>
  </si>
  <si>
    <t>M-BIN001</t>
  </si>
  <si>
    <t>جوش اینورتر گام الکتریک</t>
  </si>
  <si>
    <t>T-BBE001</t>
  </si>
  <si>
    <t>آچار بکس برقی DEWALT</t>
  </si>
  <si>
    <t>M-CDR007</t>
  </si>
  <si>
    <t>دریل رادیال</t>
  </si>
  <si>
    <t>M-CFR021</t>
  </si>
  <si>
    <t>فرزCNC FAMUP MCP70 E</t>
  </si>
  <si>
    <t>M-CTA054</t>
  </si>
  <si>
    <t>تراش CNC MAZAK QTN28</t>
  </si>
  <si>
    <t>M-PDS004</t>
  </si>
  <si>
    <t>M-PPR006</t>
  </si>
  <si>
    <t>M-PTA002</t>
  </si>
  <si>
    <t>ماشین تراش TN 50 D</t>
  </si>
  <si>
    <t>M-PPR023</t>
  </si>
  <si>
    <t>پرس هیدرولیکی</t>
  </si>
  <si>
    <t>M-KR001</t>
  </si>
  <si>
    <t>M-CFR022</t>
  </si>
  <si>
    <t>فرز CNC FAMUP MCP70 E</t>
  </si>
  <si>
    <t>M-CTA052</t>
  </si>
  <si>
    <t>تراش CNC روسی</t>
  </si>
  <si>
    <t>M-PTA001</t>
  </si>
  <si>
    <t>ماشین تراش TN 71</t>
  </si>
  <si>
    <t>رسول احمدی</t>
  </si>
  <si>
    <t>جمع کل توقفات</t>
  </si>
  <si>
    <t>گروه خرابی</t>
  </si>
  <si>
    <t>خطای اپراتور</t>
  </si>
  <si>
    <t>نبود قطعه یدکی</t>
  </si>
  <si>
    <t>گروه علت توقف</t>
  </si>
  <si>
    <t>نبود انرژی</t>
  </si>
  <si>
    <t>مواد مصرفی</t>
  </si>
  <si>
    <t>ایراد مکانیکی</t>
  </si>
  <si>
    <t>ایراد الکترونیکی</t>
  </si>
  <si>
    <t>ایراد هیدرولیکی</t>
  </si>
  <si>
    <t>ایراد برنامه نویسی</t>
  </si>
  <si>
    <t>سینا ولیزاده</t>
  </si>
  <si>
    <t>1399/12/02</t>
  </si>
  <si>
    <t>نشتی روغن از شیلنگ</t>
  </si>
  <si>
    <t>باز کردن شیلنگ و ارجاع ان شهر جهت خرید و تعویض شیلنگ هیدرولیکی</t>
  </si>
  <si>
    <t>شیلنگ نمره 12 دو متر</t>
  </si>
  <si>
    <t>امید سلیمانی</t>
  </si>
  <si>
    <t>نشتی روغن یونیت</t>
  </si>
  <si>
    <t>باز کردن مجموعه پمپ و تعویض شیلنگ فشار اصلی و رفع نشتی روغن</t>
  </si>
  <si>
    <t>نوید مدبرنیا</t>
  </si>
  <si>
    <t>1399/12/04</t>
  </si>
  <si>
    <t>احمدی جمالی</t>
  </si>
  <si>
    <t>نشتی روغن</t>
  </si>
  <si>
    <t>خرابی پکینگ داخلی سرویس و پکینگ خراب تعویض محل جک اصلاح گردید</t>
  </si>
  <si>
    <t>پکینگ 6-35-26 یکعدد</t>
  </si>
  <si>
    <t>جواد قاضی یاری</t>
  </si>
  <si>
    <t>1399/12/06</t>
  </si>
  <si>
    <t>نشتی روغن از جک</t>
  </si>
  <si>
    <t>باز کردن دو عدد از جک گیوتین و تعویض اورینگ و پکینگهای آن</t>
  </si>
  <si>
    <t>مرتضی شریفی</t>
  </si>
  <si>
    <t>1399/12/05</t>
  </si>
  <si>
    <t>احمدی - جمالی</t>
  </si>
  <si>
    <t>قفل کردن غلطک</t>
  </si>
  <si>
    <t>باز کردن مجموعه هیدروموتور و درآوردن یاتاقان و تعویض بلبریگ شکسته شده</t>
  </si>
  <si>
    <t>بلبرینگ 24026 یکعدد</t>
  </si>
  <si>
    <t>1399/12/07</t>
  </si>
  <si>
    <t>امید جمالی</t>
  </si>
  <si>
    <t>نشتی جک</t>
  </si>
  <si>
    <t>پارگی اورینگ و پکینگ که هردو تعویض گردید و باز و بست جک  و اصلاح محل قرارگیری آن</t>
  </si>
  <si>
    <t>اورینگ 12×3×28 پکینگ 7×40×30</t>
  </si>
  <si>
    <t>مجتبی جبارزاده</t>
  </si>
  <si>
    <t>1399/12/09</t>
  </si>
  <si>
    <t>شکستن بلبرینگ</t>
  </si>
  <si>
    <t>باز کردن زنجیر و درآوردن چرخدنده دستگاه و تعویض مجموعه کف گرد و رفع مشکل</t>
  </si>
  <si>
    <t>سجاد حبیبی</t>
  </si>
  <si>
    <t>فرشید نایبی</t>
  </si>
  <si>
    <t>نداشتن روشنایی</t>
  </si>
  <si>
    <t>روشنایی دستگاه بعلت سوختن فوری لامپ ها ولتاژ از 24 به 220 تغییر و یکعدد روشنایی نصب گردید.</t>
  </si>
  <si>
    <t>مرتضی یوسفی نیا</t>
  </si>
  <si>
    <t>عدم تعویض ابزار</t>
  </si>
  <si>
    <t xml:space="preserve">مورد بررسی گردید که علت از پاره شدن شیلنگ جک کلمپ ابزارگیر بود  که با تعویض آن مورد برطرف شد </t>
  </si>
  <si>
    <t xml:space="preserve">شیلنگ پنوماتیک نمره 10 بطول 30cm </t>
  </si>
  <si>
    <t>احمد شکورزاده</t>
  </si>
  <si>
    <t>1399/12/03</t>
  </si>
  <si>
    <t>مورد بررسی گردید که علت از گیر کردن اسپول شیربرقی بود که با سرویس آن مورد برطرف شد.</t>
  </si>
  <si>
    <t>عدم کارکرد صحیح یونیت هیدرولیک</t>
  </si>
  <si>
    <t xml:space="preserve">علیرضا علیزاده </t>
  </si>
  <si>
    <t>خرابی اتومات دستگاه</t>
  </si>
  <si>
    <t>باز کردن مجموعه چرخ دنده ها و دمونتاژ کامل آن که بدلیل خرابی بلبرینگ درخواست خرید داده شد و تعویض گردید .</t>
  </si>
  <si>
    <t>عباس صانعی</t>
  </si>
  <si>
    <t>1399/12/4</t>
  </si>
  <si>
    <t>1399/12/10</t>
  </si>
  <si>
    <t>خرابی جک و عدم فشار هیدرولیکی</t>
  </si>
  <si>
    <t>بازکردن جک و تعویض پکینگ آن-بازکردن پمپ هیدرولیکی و بررسی مشکل آن ورفع گرفتگی شیلنک هیدرولیک و برطرف کردن مشکل پمپ</t>
  </si>
  <si>
    <t>پکینگ 7*30*20   یک عدد</t>
  </si>
  <si>
    <t>رضا هاشمی</t>
  </si>
  <si>
    <t>خرابی کاور</t>
  </si>
  <si>
    <t>مورد پس از ترمیم و بستن دو عدد پیچ آلن در پای کاور و نظافت کلیه محورY برطرف گردید</t>
  </si>
  <si>
    <t>پیچ آلن 25*10   2عدد</t>
  </si>
  <si>
    <t>سهیل علیزاده</t>
  </si>
  <si>
    <t>خرابی مرغک ونشتی روغن</t>
  </si>
  <si>
    <t>مورد پس از دمنتاژ مرغک و سرویس جک مرغک و نظافت و تمیزکاری محل آن مرغک در محل خود نصب و راه اندازی گردید</t>
  </si>
  <si>
    <t>امیر گل محمدی</t>
  </si>
  <si>
    <t>خرابی نوار نقاله</t>
  </si>
  <si>
    <t>بازکردن مجموعه غلطک نوارنقاله و ارجاع آن به تراشکاری جهت اصلاح شفت غلطک و نصب آن روی دستگاه</t>
  </si>
  <si>
    <t>فرشاد</t>
  </si>
  <si>
    <t>عدم کارکرد</t>
  </si>
  <si>
    <t>گیر کردن شیربرقی گریفر که با رفع گیر و انجام تنظیمات لازم مورد برطرف گردید</t>
  </si>
  <si>
    <t>عبدالله ابراهیمی</t>
  </si>
  <si>
    <t>کورد بررسی گردید که علت هاز خرابی بلبرینگ گیربکس بود که با تعویض آن مورد برطرف گردید</t>
  </si>
  <si>
    <t>بلبرینگ دوردین 53042  یک عدد   وروغن گیربکس   2لیتر</t>
  </si>
  <si>
    <t xml:space="preserve">سالار کاظم زاده </t>
  </si>
  <si>
    <t>اشکال در مسیر آب و صابون</t>
  </si>
  <si>
    <t>کلیه مجاری آب و صابون باز و با هوای فشرده تمیز و سپس دستگاه مونتاژ و راه اندازی گردید</t>
  </si>
  <si>
    <t>اکبر شکوری</t>
  </si>
  <si>
    <t>1399/12/11</t>
  </si>
  <si>
    <t>پاره شدن تسمه</t>
  </si>
  <si>
    <t>تعویض تسمه های دستگاه و تراش و ریگلاژ آنها</t>
  </si>
  <si>
    <t>تسمه B59   یک عدد</t>
  </si>
  <si>
    <t>پویا پرهودنیا</t>
  </si>
  <si>
    <t>خرابی تسمه</t>
  </si>
  <si>
    <t>تعویض تسمه های دستگاه</t>
  </si>
  <si>
    <t>تسمه 1175*9.5   5عدد</t>
  </si>
  <si>
    <t>M-PTA003</t>
  </si>
  <si>
    <t>صفحه تراش لبه زن</t>
  </si>
  <si>
    <t xml:space="preserve">محمد بابازاده </t>
  </si>
  <si>
    <t>روسل احمدی</t>
  </si>
  <si>
    <t>شکستن پایه موتور</t>
  </si>
  <si>
    <t>بازکردن پایه الکتروموتور بدلیل شکستگی آن و جوشکاری پایه ونصب آن زیر الکتروموتور</t>
  </si>
  <si>
    <t>M-PFC009</t>
  </si>
  <si>
    <t>ناصر نوروزی</t>
  </si>
  <si>
    <t>خرابی شیرباد</t>
  </si>
  <si>
    <t>باز کردن شیر پنوماتیکی و تعویض آن بدلیل خرابی شیر</t>
  </si>
  <si>
    <t>شیر پنوماتیکی دستی   1عدد</t>
  </si>
  <si>
    <t>مورد بررسی گردید که علت از RUN نبودن PLC بود که با RUN کردن و مجدد خواندن PLC مورد برطرف شد</t>
  </si>
  <si>
    <t>فرشاد عبدی</t>
  </si>
  <si>
    <t>ERROR MOTORBEVEL</t>
  </si>
  <si>
    <t>با انجام تنظیمات میکروسویچ قسمت پالت مورد برطرف گردید</t>
  </si>
  <si>
    <t>پویا مطلبی</t>
  </si>
  <si>
    <t>خرابی بلبرینگ کتابی</t>
  </si>
  <si>
    <t>مورد پس از تعویض ساچمه های دوعدد بلبرینگ کتابی معیوب با یکدیگر برطرف شد(از دو بلبرینگ معیوب یکی تعمیر شد)</t>
  </si>
  <si>
    <t>M-KR002</t>
  </si>
  <si>
    <t>خط رنگ</t>
  </si>
  <si>
    <t>رستم رستمی</t>
  </si>
  <si>
    <t>رسول احمدی-امیدجمالی</t>
  </si>
  <si>
    <t>صدای غیر عادی</t>
  </si>
  <si>
    <t>دمنتاژ کامل شقت و اصلاح آن و نصب مجدد روی دستگاه</t>
  </si>
  <si>
    <t xml:space="preserve">هادی </t>
  </si>
  <si>
    <t>1399/12/14</t>
  </si>
  <si>
    <t>1399/12/15</t>
  </si>
  <si>
    <t>آلارم امرجنسی</t>
  </si>
  <si>
    <t>مورد بررسی گردید که علت از گیر کردن شیربرقی جک تعویض ابزار بود که با سرویس آن مورد برطرف گردید</t>
  </si>
  <si>
    <t>امین شرفی</t>
  </si>
  <si>
    <t>1399/12/13</t>
  </si>
  <si>
    <t>نایبی-جولانی</t>
  </si>
  <si>
    <t>نشتی روغن از داخل دستگاه-لنگی ابزار</t>
  </si>
  <si>
    <t>رضا نویدپور</t>
  </si>
  <si>
    <t>1399/12/7</t>
  </si>
  <si>
    <t>مهندس رضایی-کلامی</t>
  </si>
  <si>
    <t>لقی محورX</t>
  </si>
  <si>
    <t>مورد بررسی گردید که علت از شل بودن محور X بود که بالسکرو محور فوق باز و سرویس شد</t>
  </si>
  <si>
    <t>مورد بررسی گردید که با انجام تنظیمات در محور X در قسمت پارامترها مورد برطرف گردید</t>
  </si>
  <si>
    <t>خرابی موتور روغن و فیوز</t>
  </si>
  <si>
    <t>محمد بابازاده</t>
  </si>
  <si>
    <t>مورد بررسی گردید که فیوز قسمت موتور روغن کاری خراب شده است و با تعویض آن و سرویس موتور پمپ روغنکاری مورد برطرف گردید</t>
  </si>
  <si>
    <t>فیوز فشنگی 6A  یک عدد</t>
  </si>
  <si>
    <t>1399/11/30</t>
  </si>
  <si>
    <t>1399/12/01</t>
  </si>
  <si>
    <t>مورد داشتن محورX</t>
  </si>
  <si>
    <t>مورد بررسی گردید که یک عدد کوپلینگ محورX پس از تراشکاری در محل خود نصب و راه اندازی گردید</t>
  </si>
  <si>
    <t>عیسی رحمانی</t>
  </si>
  <si>
    <t>139911/21</t>
  </si>
  <si>
    <t>مهندس رضایی-کلامی-نایبی</t>
  </si>
  <si>
    <t>وجود آلارم در محور Y</t>
  </si>
  <si>
    <t>علت از گیر کردن قوه های محور Y بود که محور Yباز و پس از رفع مورد برطرف شد ضمنا بالسکرو و محورY سرویس گردیده و یک عدد تسمه نیز تعویض گردید</t>
  </si>
  <si>
    <t>تسمه PJ1270  یک عدد</t>
  </si>
  <si>
    <t>آگین فرهادی</t>
  </si>
  <si>
    <t>1399/12/12</t>
  </si>
  <si>
    <t>عدم کارکرد آب صابون</t>
  </si>
  <si>
    <t>مورد با هواگیری آب و صابون برطرف گردید</t>
  </si>
  <si>
    <t>توحید کدخدایی</t>
  </si>
  <si>
    <t>خرابی اسپیندل</t>
  </si>
  <si>
    <t>علت از جابجا شدن سنسور جک کلمپ بود که با انجام تنظیمات لازم مورد برطرف شد</t>
  </si>
  <si>
    <t>علی اسدی</t>
  </si>
  <si>
    <t>1399/12/16</t>
  </si>
  <si>
    <t>خرابی آب صابون</t>
  </si>
  <si>
    <t>علت از خرابی نافی آب صابون تارت بود که تارت دمنتاژ و پس از ساخت نافی توسط تراشکاری درمحل خود نصب و راه اندازی گردید</t>
  </si>
  <si>
    <t>بهزاد نصیریان</t>
  </si>
  <si>
    <t>1399/12/17</t>
  </si>
  <si>
    <t>خرابی گیربکس</t>
  </si>
  <si>
    <t>باز کردن مجموعه الکتروموتور وگیربکس که بدلیل خرابی تعویض گردید و زنجیر ریگلاژ تنظیم شد</t>
  </si>
  <si>
    <t>عدم حرکت غلطکها</t>
  </si>
  <si>
    <t>ریگلاژ زنجیر و تنظیم کردن آن</t>
  </si>
  <si>
    <t>حرکت نکردن محورXربات</t>
  </si>
  <si>
    <t>مورد از میکروسویچ حدX1 بود که با انجام تنظیمات لازم برطرف گردید</t>
  </si>
  <si>
    <t>M-PSP001</t>
  </si>
  <si>
    <t>شات پلاست</t>
  </si>
  <si>
    <t>سینا جلیل زاده</t>
  </si>
  <si>
    <t>پارگی تسمه</t>
  </si>
  <si>
    <t>بعلت پارگی تسمه دستگاه از کار افتاده بود که تسمه های جدید جایگزین و دستگاه راه اندازی گردید</t>
  </si>
  <si>
    <t>تسمه B49 - 3عدد</t>
  </si>
  <si>
    <t>احسان رنجبر</t>
  </si>
  <si>
    <t>خرابی جک هیدرولیک که با تعویض پکینگ مورد برطرف گردید</t>
  </si>
  <si>
    <t>پکینگ 7*40*30 - یک عدد</t>
  </si>
  <si>
    <t>1399/12/18</t>
  </si>
  <si>
    <t>خاموش شدن خودبه خودی دستگاه</t>
  </si>
  <si>
    <t>مورد بررسی گردید که علت از برخورد سیم های شستی تعویض ابزار با بدنه بود که پس از ترمیم مورد برطرف گردید</t>
  </si>
  <si>
    <t>فخرالدین پدرود</t>
  </si>
  <si>
    <t>عدم کارکرد هیدرولیک دستگاه</t>
  </si>
  <si>
    <t>مورد بررسی گردید که علت از عمل کردن فیوز باسپار بود که دوفاز شده بود که پس از وصل کلید فیوز باسپار و رفع مورد بی متال پمپ ایراد برطرف گردید</t>
  </si>
  <si>
    <t>بهزاد نصریان</t>
  </si>
  <si>
    <t>1399/12/20</t>
  </si>
  <si>
    <t>خرابی چرخ دنده</t>
  </si>
  <si>
    <t>باز کردن چرخ دنده و دمنتاژ آن و ارجاع به واحد تراشکاری جهت ساخت شفت آن که بعد از ساخت مونتاژ و روی دستگاه نصب گردید</t>
  </si>
  <si>
    <t>بلبرینگ 62002  10عدد</t>
  </si>
  <si>
    <t>M-PFC007</t>
  </si>
  <si>
    <t>گردان سرگامه</t>
  </si>
  <si>
    <t>سعیدعیاری</t>
  </si>
  <si>
    <t>رسول احمدی- امید جمالی</t>
  </si>
  <si>
    <t>عدم چرخش</t>
  </si>
  <si>
    <t>تعویض موتور گیربکس</t>
  </si>
  <si>
    <t>موتور 900دور 1.5 اسب بخار----گیربکس 1به 50</t>
  </si>
  <si>
    <t>محمد رضا حقی</t>
  </si>
  <si>
    <t>1399/12/23</t>
  </si>
  <si>
    <t>عدم کارکرد پیش روی</t>
  </si>
  <si>
    <t>مورد بررسی گردید که علت از شکستگی بلبرینگ هرزگرد موتور پیشروی بود که با تعویض آن مورد برطرف گردید</t>
  </si>
  <si>
    <t>بلبرینگ 62002  1عدد</t>
  </si>
  <si>
    <t>فخر الدین پدرود</t>
  </si>
  <si>
    <t>سامان نورالله وند</t>
  </si>
  <si>
    <t>عدم روشن شدن دستگاه</t>
  </si>
  <si>
    <t>رفع عیب قسمت فرمان POWER</t>
  </si>
  <si>
    <t>پوریا فرهودی</t>
  </si>
  <si>
    <t>دوفاز شدن موتور مشکل مدار فرمان</t>
  </si>
  <si>
    <t>تعمیر فیوز و رفع عیب مدار فرمان</t>
  </si>
  <si>
    <t>فرهاد علیزاده</t>
  </si>
  <si>
    <t>محسن ولیزاده</t>
  </si>
  <si>
    <t>خرابی نمایشگر دستگاه</t>
  </si>
  <si>
    <t>تعمیر برد نمایشگر دستگاه و راه اندازی آن</t>
  </si>
  <si>
    <t>حامد افسری فر</t>
  </si>
  <si>
    <t>عمل نکردن کلید سلکتور و باز و بسته کردن فک</t>
  </si>
  <si>
    <t>تعویض کلید سلکتور و انجام تنظیمات لازم و راه اندازی مجدد دستگاه</t>
  </si>
  <si>
    <t>مغزی کلید سلکتور- 2عدد</t>
  </si>
  <si>
    <t>سجاد حسنی</t>
  </si>
  <si>
    <t>پارگی زنجیر</t>
  </si>
  <si>
    <t>مورد ازپاره شدن زنجیر دستگاه بود که با ترمیم آن مورد بر طرف شد</t>
  </si>
  <si>
    <t>کار نکردن اسپیندل</t>
  </si>
  <si>
    <t>مورد از عمل کردن فیوز و خرابی رله مسیر بود که با تعویض رله و انجام تنظیمات لازم مورد برطرف شد</t>
  </si>
  <si>
    <t>رله 24 - 8پایه</t>
  </si>
  <si>
    <t>نچرخاندن قطعه</t>
  </si>
  <si>
    <t>مورد بررسی گردید که علت از خرابی یاتاقان دستگاه بود که با تعویض آن مورد برطرف گردید ضمنا زنجیر دستگاه نیز سرویس شد</t>
  </si>
  <si>
    <t>یاتاقان F205</t>
  </si>
  <si>
    <t>مهدی جمالی</t>
  </si>
  <si>
    <t>مهندس رضایی - کلامی- نایبی</t>
  </si>
  <si>
    <t>لقی محور Z</t>
  </si>
  <si>
    <t>بالسکرو محور Z باز شده و پس از سرویس کامل در محل خود نصب و راه اندازی گردید</t>
  </si>
  <si>
    <t>ساچمه نمره 6 به تعداد 120 عدد</t>
  </si>
  <si>
    <t>1399/12/19</t>
  </si>
  <si>
    <t>خراب شدن HDMI</t>
  </si>
  <si>
    <t>مورد با نصب یک عدد فن در کابین اپراتور برطرف گردید</t>
  </si>
  <si>
    <t>فن 12*12</t>
  </si>
  <si>
    <t>مهدی بی کس</t>
  </si>
  <si>
    <t>اتصال سیم الکتروموتور</t>
  </si>
  <si>
    <t>مورد با تعویض کابل ارتباطی و ترمیم مسیر مورد برطرف شد</t>
  </si>
  <si>
    <t>کابل 6*4  -  3متر</t>
  </si>
  <si>
    <t>1399/12/21</t>
  </si>
  <si>
    <t>قطعی برق</t>
  </si>
  <si>
    <t>مورد بررسی گردید که علت از قطعی فیوز پاسبار بود که با وصل آن مورد برطرف شد</t>
  </si>
  <si>
    <t>محسن علوی</t>
  </si>
  <si>
    <t>مورد بررسی گردید که علت از قطع سیم ارتباطی بود که با وصل سیم و رفع مورد دستگاه استارت گردید</t>
  </si>
  <si>
    <t>فرشید نایبی-جولانی</t>
  </si>
  <si>
    <t>رضا رحیم زاده</t>
  </si>
  <si>
    <t>1399/12/27</t>
  </si>
  <si>
    <t>شکستگی گیربکس</t>
  </si>
  <si>
    <t>بازکردن غلتکهای دستگاه و تعویض 2عدد از بلبرینگهای آن و ضمنا گیربکس نیز تعویض گردید</t>
  </si>
  <si>
    <t>بلبرینگ 6003 - 2عدد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</si>
</sst>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2" formatCode="_(&quot;$&quot;* #,##0_);_(&quot;$&quot;* \(#,##0\);_(&quot;$&quot;* &quot;-&quot;_);_(@_)"/>
    <numFmt numFmtId="164" formatCode="m/d/yy\ h:mm;@"/>
    <numFmt numFmtId="165" formatCode="h:mm;@"/>
    <numFmt numFmtId="166" formatCode="&quot;$&quot;#,##0"/>
    <numFmt numFmtId="167" formatCode="[h]:mm"/>
    <numFmt numFmtId="168" formatCode="[h]:mm:ss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B Nazanin"/>
      <charset val="178"/>
    </font>
    <font>
      <sz val="11"/>
      <color theme="1"/>
      <name val="B Titr"/>
      <charset val="178"/>
    </font>
    <font>
      <sz val="8.5"/>
      <color theme="1"/>
      <name val="Tahoma"/>
      <family val="2"/>
    </font>
    <font>
      <sz val="10"/>
      <color theme="1"/>
      <name val="B Nazanin"/>
      <charset val="178"/>
    </font>
    <font>
      <b/>
      <sz val="11"/>
      <color theme="1"/>
      <name val="B Nazanin"/>
      <charset val="178"/>
    </font>
    <font>
      <sz val="11"/>
      <name val="B Nazanin"/>
      <charset val="178"/>
    </font>
  </fonts>
  <fills count="1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/>
    <xf numFmtId="0" fontId="1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166" fontId="1" fillId="0" borderId="1" xfId="0" applyNumberFormat="1" applyFont="1" applyBorder="1" applyAlignment="1">
      <alignment horizontal="center" vertical="center"/>
    </xf>
    <xf numFmtId="42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66" fontId="1" fillId="11" borderId="1" xfId="0" applyNumberFormat="1" applyFont="1" applyFill="1" applyBorder="1" applyAlignment="1">
      <alignment horizontal="center" vertical="center"/>
    </xf>
    <xf numFmtId="42" fontId="1" fillId="11" borderId="1" xfId="0" applyNumberFormat="1" applyFont="1" applyFill="1" applyBorder="1" applyAlignment="1">
      <alignment horizontal="center" vertical="center"/>
    </xf>
    <xf numFmtId="20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7" fontId="1" fillId="10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165" fontId="1" fillId="0" borderId="0" xfId="0" applyNumberFormat="1" applyFont="1" applyFill="1" applyBorder="1"/>
    <xf numFmtId="14" fontId="1" fillId="0" borderId="0" xfId="0" applyNumberFormat="1" applyFont="1" applyFill="1" applyBorder="1"/>
    <xf numFmtId="0" fontId="1" fillId="0" borderId="0" xfId="0" applyNumberFormat="1" applyFont="1" applyFill="1" applyBorder="1"/>
    <xf numFmtId="0" fontId="2" fillId="0" borderId="0" xfId="0" applyFont="1" applyFill="1" applyBorder="1" applyAlignment="1"/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13" borderId="2" xfId="0" applyFont="1" applyFill="1" applyBorder="1" applyAlignment="1" applyProtection="1">
      <alignment horizontal="center" vertical="center"/>
      <protection locked="0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46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8" fontId="1" fillId="0" borderId="1" xfId="0" applyNumberFormat="1" applyFont="1" applyBorder="1" applyAlignment="1">
      <alignment horizontal="center" vertical="center"/>
    </xf>
    <xf numFmtId="168" fontId="1" fillId="14" borderId="2" xfId="0" applyNumberFormat="1" applyFont="1" applyFill="1" applyBorder="1" applyAlignment="1" applyProtection="1">
      <alignment horizontal="center" vertical="center" wrapText="1" shrinkToFit="1"/>
      <protection locked="0"/>
    </xf>
    <xf numFmtId="21" fontId="1" fillId="14" borderId="1" xfId="0" applyNumberFormat="1" applyFont="1" applyFill="1" applyBorder="1" applyAlignment="1">
      <alignment horizontal="center" vertical="center"/>
    </xf>
    <xf numFmtId="168" fontId="4" fillId="14" borderId="2" xfId="0" applyNumberFormat="1" applyFont="1" applyFill="1" applyBorder="1" applyAlignment="1" applyProtection="1">
      <alignment horizontal="center" vertical="center" wrapText="1" shrinkToFit="1"/>
      <protection locked="0"/>
    </xf>
    <xf numFmtId="22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1" fontId="1" fillId="0" borderId="1" xfId="0" applyNumberFormat="1" applyFont="1" applyBorder="1" applyAlignment="1">
      <alignment horizontal="center" vertical="center" readingOrder="1"/>
    </xf>
    <xf numFmtId="167" fontId="1" fillId="7" borderId="1" xfId="0" applyNumberFormat="1" applyFont="1" applyFill="1" applyBorder="1" applyAlignment="1">
      <alignment horizontal="center" vertical="center"/>
    </xf>
    <xf numFmtId="0" fontId="1" fillId="15" borderId="3" xfId="0" applyFont="1" applyFill="1" applyBorder="1"/>
    <xf numFmtId="167" fontId="1" fillId="15" borderId="4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7" fontId="1" fillId="16" borderId="1" xfId="0" applyNumberFormat="1" applyFont="1" applyFill="1" applyBorder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Fill="1"/>
    <xf numFmtId="20" fontId="1" fillId="10" borderId="1" xfId="0" applyNumberFormat="1" applyFont="1" applyFill="1" applyBorder="1" applyAlignment="1">
      <alignment horizontal="center" vertical="center"/>
    </xf>
    <xf numFmtId="21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 applyAlignment="1">
      <alignment horizontal="center" vertical="center"/>
    </xf>
    <xf numFmtId="46" fontId="1" fillId="0" borderId="1" xfId="0" applyNumberFormat="1" applyFont="1" applyFill="1" applyBorder="1" applyAlignment="1">
      <alignment horizontal="center" vertical="center"/>
    </xf>
    <xf numFmtId="168" fontId="1" fillId="0" borderId="2" xfId="0" applyNumberFormat="1" applyFont="1" applyFill="1" applyBorder="1" applyAlignment="1" applyProtection="1">
      <alignment horizontal="center" vertical="center" wrapText="1" shrinkToFit="1"/>
      <protection locked="0"/>
    </xf>
    <xf numFmtId="168" fontId="1" fillId="0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68" fontId="1" fillId="3" borderId="1" xfId="0" applyNumberFormat="1" applyFont="1" applyFill="1" applyBorder="1"/>
    <xf numFmtId="168" fontId="1" fillId="0" borderId="0" xfId="0" applyNumberFormat="1" applyFont="1"/>
    <xf numFmtId="0" fontId="1" fillId="0" borderId="0" xfId="0" applyFont="1" applyAlignment="1">
      <alignment vertical="center"/>
    </xf>
    <xf numFmtId="0" fontId="1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68" fontId="1" fillId="3" borderId="1" xfId="0" applyNumberFormat="1" applyFont="1" applyFill="1" applyBorder="1" applyAlignment="1">
      <alignment vertical="center"/>
    </xf>
    <xf numFmtId="168" fontId="1" fillId="0" borderId="0" xfId="0" applyNumberFormat="1" applyFont="1" applyAlignment="1">
      <alignment vertical="center"/>
    </xf>
    <xf numFmtId="0" fontId="1" fillId="0" borderId="0" xfId="0" applyFont="1" applyAlignment="1">
      <alignment wrapText="1"/>
    </xf>
    <xf numFmtId="14" fontId="6" fillId="0" borderId="1" xfId="0" applyNumberFormat="1" applyFont="1" applyBorder="1" applyAlignment="1">
      <alignment horizontal="center" vertical="center"/>
    </xf>
    <xf numFmtId="21" fontId="6" fillId="14" borderId="2" xfId="0" applyNumberFormat="1" applyFont="1" applyFill="1" applyBorder="1" applyAlignment="1" applyProtection="1">
      <alignment horizontal="center" vertical="center" shrinkToFit="1"/>
      <protection locked="0"/>
    </xf>
    <xf numFmtId="16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E8594A"/>
      <color rgb="FFFFCCFF"/>
      <color rgb="FFEF4743"/>
      <color rgb="FFD35F72"/>
      <color rgb="FFE15154"/>
      <color rgb="FFCC99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3"/>
  <sheetViews>
    <sheetView rightToLeft="1" topLeftCell="A538" workbookViewId="0">
      <selection activeCell="C531" sqref="C531"/>
    </sheetView>
  </sheetViews>
  <sheetFormatPr defaultColWidth="9.140625" defaultRowHeight="22.5" x14ac:dyDescent="0.45"/>
  <cols>
    <col min="1" max="1" width="10.85546875" style="18" customWidth="1"/>
    <col min="2" max="2" width="15.5703125" style="18" customWidth="1"/>
    <col min="3" max="4" width="13.140625" style="26" customWidth="1"/>
    <col min="5" max="5" width="42.42578125" style="26" customWidth="1"/>
    <col min="6" max="7" width="13.140625" style="26" customWidth="1"/>
    <col min="8" max="8" width="19.42578125" style="26" customWidth="1"/>
    <col min="9" max="14" width="13.140625" style="26" customWidth="1"/>
    <col min="15" max="15" width="13.7109375" style="18" customWidth="1"/>
    <col min="16" max="16" width="9.140625" style="18"/>
    <col min="17" max="17" width="8.42578125" style="18" customWidth="1"/>
    <col min="18" max="22" width="9.140625" style="18"/>
    <col min="23" max="24" width="16.7109375" style="18" bestFit="1" customWidth="1"/>
    <col min="25" max="16384" width="9.140625" style="18"/>
  </cols>
  <sheetData>
    <row r="1" spans="1:25" x14ac:dyDescent="0.6">
      <c r="A1" s="23"/>
      <c r="B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</row>
    <row r="2" spans="1:25" x14ac:dyDescent="0.45">
      <c r="A2" s="24"/>
      <c r="B2" s="24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</row>
    <row r="3" spans="1:25" x14ac:dyDescent="0.45">
      <c r="A3" s="24"/>
      <c r="B3" s="24"/>
      <c r="C3" s="32" t="s">
        <v>18</v>
      </c>
      <c r="D3" s="32" t="s">
        <v>2</v>
      </c>
      <c r="E3" s="32" t="s">
        <v>0</v>
      </c>
      <c r="F3" s="29"/>
      <c r="G3" s="29"/>
      <c r="H3" s="29" t="s">
        <v>9</v>
      </c>
      <c r="I3" s="30"/>
      <c r="J3" s="30"/>
      <c r="K3" s="30"/>
      <c r="L3" s="31"/>
      <c r="M3" s="31"/>
      <c r="N3" s="31"/>
      <c r="O3" s="24"/>
      <c r="P3" s="19"/>
      <c r="Q3" s="19"/>
      <c r="R3" s="19"/>
      <c r="S3" s="19"/>
      <c r="T3" s="19"/>
      <c r="U3" s="19"/>
      <c r="V3" s="19"/>
      <c r="W3" s="19"/>
      <c r="X3" s="19"/>
      <c r="Y3" s="19"/>
    </row>
    <row r="4" spans="1:25" x14ac:dyDescent="0.45">
      <c r="A4" s="24"/>
      <c r="B4" s="24"/>
      <c r="C4" s="33" t="s">
        <v>19</v>
      </c>
      <c r="D4" s="33" t="s">
        <v>20</v>
      </c>
      <c r="E4" s="33" t="s">
        <v>21</v>
      </c>
      <c r="H4" s="26" t="s">
        <v>932</v>
      </c>
      <c r="O4" s="19"/>
    </row>
    <row r="5" spans="1:25" x14ac:dyDescent="0.45">
      <c r="C5" s="34" t="s">
        <v>19</v>
      </c>
      <c r="D5" s="34" t="s">
        <v>22</v>
      </c>
      <c r="E5" s="34" t="s">
        <v>23</v>
      </c>
      <c r="F5" s="27"/>
      <c r="G5" s="27"/>
      <c r="H5" s="27" t="s">
        <v>933</v>
      </c>
      <c r="I5" s="28"/>
      <c r="J5" s="28"/>
      <c r="K5" s="28"/>
      <c r="L5" s="28"/>
      <c r="M5" s="28"/>
      <c r="N5" s="28"/>
    </row>
    <row r="6" spans="1:25" x14ac:dyDescent="0.45">
      <c r="C6" s="33" t="s">
        <v>19</v>
      </c>
      <c r="D6" s="33" t="s">
        <v>24</v>
      </c>
      <c r="E6" s="33" t="s">
        <v>21</v>
      </c>
      <c r="F6" s="27"/>
      <c r="G6" s="27"/>
      <c r="H6" s="27" t="s">
        <v>934</v>
      </c>
    </row>
    <row r="7" spans="1:25" x14ac:dyDescent="0.45">
      <c r="C7" s="34" t="s">
        <v>19</v>
      </c>
      <c r="D7" s="34" t="s">
        <v>25</v>
      </c>
      <c r="E7" s="34" t="s">
        <v>26</v>
      </c>
      <c r="H7" s="26" t="s">
        <v>935</v>
      </c>
    </row>
    <row r="8" spans="1:25" x14ac:dyDescent="0.45">
      <c r="C8" s="33" t="s">
        <v>19</v>
      </c>
      <c r="D8" s="33" t="s">
        <v>27</v>
      </c>
      <c r="E8" s="33" t="s">
        <v>28</v>
      </c>
      <c r="H8" s="26" t="s">
        <v>927</v>
      </c>
    </row>
    <row r="9" spans="1:25" x14ac:dyDescent="0.45">
      <c r="C9" s="34" t="s">
        <v>19</v>
      </c>
      <c r="D9" s="34" t="s">
        <v>29</v>
      </c>
      <c r="E9" s="34" t="s">
        <v>28</v>
      </c>
      <c r="H9" s="26" t="s">
        <v>928</v>
      </c>
    </row>
    <row r="10" spans="1:25" x14ac:dyDescent="0.45">
      <c r="C10" s="33" t="s">
        <v>19</v>
      </c>
      <c r="D10" s="33" t="s">
        <v>30</v>
      </c>
      <c r="E10" s="33" t="s">
        <v>28</v>
      </c>
      <c r="H10" s="26" t="s">
        <v>931</v>
      </c>
    </row>
    <row r="11" spans="1:25" x14ac:dyDescent="0.45">
      <c r="C11" s="34" t="s">
        <v>19</v>
      </c>
      <c r="D11" s="34" t="s">
        <v>31</v>
      </c>
      <c r="E11" s="34" t="s">
        <v>32</v>
      </c>
      <c r="H11" s="26" t="s">
        <v>930</v>
      </c>
    </row>
    <row r="12" spans="1:25" x14ac:dyDescent="0.45">
      <c r="C12" s="33" t="s">
        <v>19</v>
      </c>
      <c r="D12" s="33" t="s">
        <v>33</v>
      </c>
      <c r="E12" s="33" t="s">
        <v>34</v>
      </c>
    </row>
    <row r="13" spans="1:25" x14ac:dyDescent="0.45">
      <c r="C13" s="34" t="s">
        <v>19</v>
      </c>
      <c r="D13" s="34" t="s">
        <v>35</v>
      </c>
      <c r="E13" s="34" t="s">
        <v>36</v>
      </c>
    </row>
    <row r="14" spans="1:25" x14ac:dyDescent="0.45">
      <c r="C14" s="33" t="s">
        <v>19</v>
      </c>
      <c r="D14" s="33" t="s">
        <v>37</v>
      </c>
      <c r="E14" s="33" t="s">
        <v>38</v>
      </c>
    </row>
    <row r="15" spans="1:25" x14ac:dyDescent="0.45">
      <c r="C15" s="34" t="s">
        <v>19</v>
      </c>
      <c r="D15" s="34" t="s">
        <v>39</v>
      </c>
      <c r="E15" s="34" t="s">
        <v>40</v>
      </c>
    </row>
    <row r="16" spans="1:25" x14ac:dyDescent="0.45">
      <c r="C16" s="33" t="s">
        <v>19</v>
      </c>
      <c r="D16" s="33" t="s">
        <v>41</v>
      </c>
      <c r="E16" s="33" t="s">
        <v>42</v>
      </c>
      <c r="H16" s="27"/>
      <c r="I16" s="27"/>
      <c r="J16" s="27"/>
      <c r="K16" s="27"/>
      <c r="L16" s="27"/>
      <c r="M16" s="27"/>
      <c r="N16" s="27"/>
    </row>
    <row r="17" spans="3:25" x14ac:dyDescent="0.45">
      <c r="C17" s="34" t="s">
        <v>19</v>
      </c>
      <c r="D17" s="34" t="s">
        <v>43</v>
      </c>
      <c r="E17" s="34" t="s">
        <v>44</v>
      </c>
      <c r="U17" s="21"/>
    </row>
    <row r="18" spans="3:25" x14ac:dyDescent="0.45">
      <c r="C18" s="33" t="s">
        <v>19</v>
      </c>
      <c r="D18" s="33" t="s">
        <v>45</v>
      </c>
      <c r="E18" s="33" t="s">
        <v>46</v>
      </c>
      <c r="O18" s="20"/>
    </row>
    <row r="19" spans="3:25" x14ac:dyDescent="0.45">
      <c r="C19" s="34" t="s">
        <v>19</v>
      </c>
      <c r="D19" s="34" t="s">
        <v>47</v>
      </c>
      <c r="E19" s="34" t="s">
        <v>48</v>
      </c>
      <c r="W19" s="22"/>
      <c r="X19" s="22"/>
      <c r="Y19" s="22"/>
    </row>
    <row r="20" spans="3:25" x14ac:dyDescent="0.45">
      <c r="C20" s="33" t="s">
        <v>19</v>
      </c>
      <c r="D20" s="33" t="s">
        <v>49</v>
      </c>
      <c r="E20" s="33" t="s">
        <v>48</v>
      </c>
      <c r="W20" s="22"/>
      <c r="X20" s="22"/>
      <c r="Y20" s="22"/>
    </row>
    <row r="21" spans="3:25" x14ac:dyDescent="0.45">
      <c r="C21" s="34" t="s">
        <v>19</v>
      </c>
      <c r="D21" s="34" t="s">
        <v>50</v>
      </c>
      <c r="E21" s="34" t="s">
        <v>51</v>
      </c>
      <c r="W21" s="22"/>
      <c r="X21" s="22"/>
      <c r="Y21" s="22"/>
    </row>
    <row r="22" spans="3:25" x14ac:dyDescent="0.45">
      <c r="C22" s="33" t="s">
        <v>19</v>
      </c>
      <c r="D22" s="33" t="s">
        <v>52</v>
      </c>
      <c r="E22" s="33" t="s">
        <v>53</v>
      </c>
    </row>
    <row r="23" spans="3:25" x14ac:dyDescent="0.45">
      <c r="C23" s="34" t="s">
        <v>19</v>
      </c>
      <c r="D23" s="34" t="s">
        <v>54</v>
      </c>
      <c r="E23" s="34" t="s">
        <v>53</v>
      </c>
    </row>
    <row r="24" spans="3:25" x14ac:dyDescent="0.45">
      <c r="C24" s="33" t="s">
        <v>19</v>
      </c>
      <c r="D24" s="33" t="s">
        <v>55</v>
      </c>
      <c r="E24" s="33" t="s">
        <v>56</v>
      </c>
    </row>
    <row r="25" spans="3:25" x14ac:dyDescent="0.45">
      <c r="C25" s="34" t="s">
        <v>19</v>
      </c>
      <c r="D25" s="34" t="s">
        <v>57</v>
      </c>
      <c r="E25" s="34" t="s">
        <v>58</v>
      </c>
    </row>
    <row r="26" spans="3:25" x14ac:dyDescent="0.45">
      <c r="C26" s="33" t="s">
        <v>19</v>
      </c>
      <c r="D26" s="33" t="s">
        <v>59</v>
      </c>
      <c r="E26" s="33" t="s">
        <v>60</v>
      </c>
    </row>
    <row r="27" spans="3:25" x14ac:dyDescent="0.45">
      <c r="C27" s="34" t="s">
        <v>19</v>
      </c>
      <c r="D27" s="34" t="s">
        <v>61</v>
      </c>
      <c r="E27" s="34" t="s">
        <v>62</v>
      </c>
    </row>
    <row r="28" spans="3:25" x14ac:dyDescent="0.45">
      <c r="C28" s="33" t="s">
        <v>19</v>
      </c>
      <c r="D28" s="33" t="s">
        <v>63</v>
      </c>
      <c r="E28" s="33" t="s">
        <v>64</v>
      </c>
    </row>
    <row r="29" spans="3:25" x14ac:dyDescent="0.45">
      <c r="C29" s="34" t="s">
        <v>19</v>
      </c>
      <c r="D29" s="34" t="s">
        <v>65</v>
      </c>
      <c r="E29" s="34" t="s">
        <v>66</v>
      </c>
    </row>
    <row r="30" spans="3:25" x14ac:dyDescent="0.45">
      <c r="C30" s="33" t="s">
        <v>19</v>
      </c>
      <c r="D30" s="33" t="s">
        <v>67</v>
      </c>
      <c r="E30" s="33" t="s">
        <v>68</v>
      </c>
    </row>
    <row r="31" spans="3:25" x14ac:dyDescent="0.45">
      <c r="C31" s="34" t="s">
        <v>19</v>
      </c>
      <c r="D31" s="34" t="s">
        <v>69</v>
      </c>
      <c r="E31" s="34" t="s">
        <v>70</v>
      </c>
    </row>
    <row r="32" spans="3:25" x14ac:dyDescent="0.45">
      <c r="C32" s="33" t="s">
        <v>19</v>
      </c>
      <c r="D32" s="33" t="s">
        <v>71</v>
      </c>
      <c r="E32" s="33" t="s">
        <v>72</v>
      </c>
    </row>
    <row r="33" spans="3:5" x14ac:dyDescent="0.45">
      <c r="C33" s="34" t="s">
        <v>19</v>
      </c>
      <c r="D33" s="34" t="s">
        <v>73</v>
      </c>
      <c r="E33" s="34" t="s">
        <v>72</v>
      </c>
    </row>
    <row r="34" spans="3:5" x14ac:dyDescent="0.45">
      <c r="C34" s="33" t="s">
        <v>19</v>
      </c>
      <c r="D34" s="33" t="s">
        <v>74</v>
      </c>
      <c r="E34" s="33" t="s">
        <v>72</v>
      </c>
    </row>
    <row r="35" spans="3:5" x14ac:dyDescent="0.45">
      <c r="C35" s="34" t="s">
        <v>19</v>
      </c>
      <c r="D35" s="34" t="s">
        <v>75</v>
      </c>
      <c r="E35" s="34" t="s">
        <v>72</v>
      </c>
    </row>
    <row r="36" spans="3:5" x14ac:dyDescent="0.45">
      <c r="C36" s="33" t="s">
        <v>19</v>
      </c>
      <c r="D36" s="33" t="s">
        <v>76</v>
      </c>
      <c r="E36" s="33" t="s">
        <v>77</v>
      </c>
    </row>
    <row r="37" spans="3:5" x14ac:dyDescent="0.45">
      <c r="C37" s="34" t="s">
        <v>19</v>
      </c>
      <c r="D37" s="34" t="s">
        <v>78</v>
      </c>
      <c r="E37" s="34" t="s">
        <v>79</v>
      </c>
    </row>
    <row r="38" spans="3:5" x14ac:dyDescent="0.45">
      <c r="C38" s="33" t="s">
        <v>19</v>
      </c>
      <c r="D38" s="33" t="s">
        <v>80</v>
      </c>
      <c r="E38" s="33" t="s">
        <v>81</v>
      </c>
    </row>
    <row r="39" spans="3:5" x14ac:dyDescent="0.45">
      <c r="C39" s="34" t="s">
        <v>19</v>
      </c>
      <c r="D39" s="34" t="s">
        <v>82</v>
      </c>
      <c r="E39" s="34" t="s">
        <v>83</v>
      </c>
    </row>
    <row r="40" spans="3:5" x14ac:dyDescent="0.45">
      <c r="C40" s="33" t="s">
        <v>19</v>
      </c>
      <c r="D40" s="33" t="s">
        <v>84</v>
      </c>
      <c r="E40" s="33" t="s">
        <v>85</v>
      </c>
    </row>
    <row r="41" spans="3:5" x14ac:dyDescent="0.45">
      <c r="C41" s="34" t="s">
        <v>19</v>
      </c>
      <c r="D41" s="34" t="s">
        <v>86</v>
      </c>
      <c r="E41" s="34" t="s">
        <v>85</v>
      </c>
    </row>
    <row r="42" spans="3:5" x14ac:dyDescent="0.45">
      <c r="C42" s="33" t="s">
        <v>19</v>
      </c>
      <c r="D42" s="33" t="s">
        <v>87</v>
      </c>
      <c r="E42" s="33" t="s">
        <v>88</v>
      </c>
    </row>
    <row r="43" spans="3:5" x14ac:dyDescent="0.45">
      <c r="C43" s="34" t="s">
        <v>19</v>
      </c>
      <c r="D43" s="34" t="s">
        <v>89</v>
      </c>
      <c r="E43" s="34" t="s">
        <v>90</v>
      </c>
    </row>
    <row r="44" spans="3:5" x14ac:dyDescent="0.45">
      <c r="C44" s="33" t="s">
        <v>19</v>
      </c>
      <c r="D44" s="33" t="s">
        <v>91</v>
      </c>
      <c r="E44" s="33" t="s">
        <v>92</v>
      </c>
    </row>
    <row r="45" spans="3:5" x14ac:dyDescent="0.45">
      <c r="C45" s="34" t="s">
        <v>19</v>
      </c>
      <c r="D45" s="34" t="s">
        <v>93</v>
      </c>
      <c r="E45" s="34" t="s">
        <v>94</v>
      </c>
    </row>
    <row r="46" spans="3:5" x14ac:dyDescent="0.45">
      <c r="C46" s="33" t="s">
        <v>19</v>
      </c>
      <c r="D46" s="33" t="s">
        <v>95</v>
      </c>
      <c r="E46" s="33" t="s">
        <v>96</v>
      </c>
    </row>
    <row r="47" spans="3:5" x14ac:dyDescent="0.45">
      <c r="C47" s="34" t="s">
        <v>19</v>
      </c>
      <c r="D47" s="34" t="s">
        <v>97</v>
      </c>
      <c r="E47" s="34" t="s">
        <v>96</v>
      </c>
    </row>
    <row r="48" spans="3:5" x14ac:dyDescent="0.45">
      <c r="C48" s="33" t="s">
        <v>19</v>
      </c>
      <c r="D48" s="33" t="s">
        <v>98</v>
      </c>
      <c r="E48" s="33" t="s">
        <v>99</v>
      </c>
    </row>
    <row r="49" spans="3:5" x14ac:dyDescent="0.45">
      <c r="C49" s="34" t="s">
        <v>19</v>
      </c>
      <c r="D49" s="34" t="s">
        <v>100</v>
      </c>
      <c r="E49" s="34" t="s">
        <v>101</v>
      </c>
    </row>
    <row r="50" spans="3:5" x14ac:dyDescent="0.45">
      <c r="C50" s="33" t="s">
        <v>19</v>
      </c>
      <c r="D50" s="33" t="s">
        <v>102</v>
      </c>
      <c r="E50" s="33" t="s">
        <v>103</v>
      </c>
    </row>
    <row r="51" spans="3:5" x14ac:dyDescent="0.45">
      <c r="C51" s="34" t="s">
        <v>19</v>
      </c>
      <c r="D51" s="34" t="s">
        <v>104</v>
      </c>
      <c r="E51" s="34" t="s">
        <v>101</v>
      </c>
    </row>
    <row r="52" spans="3:5" x14ac:dyDescent="0.45">
      <c r="C52" s="33" t="s">
        <v>19</v>
      </c>
      <c r="D52" s="33" t="s">
        <v>105</v>
      </c>
      <c r="E52" s="33" t="s">
        <v>103</v>
      </c>
    </row>
    <row r="53" spans="3:5" x14ac:dyDescent="0.45">
      <c r="C53" s="34" t="s">
        <v>19</v>
      </c>
      <c r="D53" s="34" t="s">
        <v>106</v>
      </c>
      <c r="E53" s="34" t="s">
        <v>103</v>
      </c>
    </row>
    <row r="54" spans="3:5" x14ac:dyDescent="0.45">
      <c r="C54" s="33" t="s">
        <v>19</v>
      </c>
      <c r="D54" s="33" t="s">
        <v>107</v>
      </c>
      <c r="E54" s="33" t="s">
        <v>103</v>
      </c>
    </row>
    <row r="55" spans="3:5" x14ac:dyDescent="0.45">
      <c r="C55" s="34" t="s">
        <v>19</v>
      </c>
      <c r="D55" s="34" t="s">
        <v>108</v>
      </c>
      <c r="E55" s="34" t="s">
        <v>103</v>
      </c>
    </row>
    <row r="56" spans="3:5" x14ac:dyDescent="0.45">
      <c r="C56" s="33" t="s">
        <v>19</v>
      </c>
      <c r="D56" s="33" t="s">
        <v>109</v>
      </c>
      <c r="E56" s="33" t="s">
        <v>103</v>
      </c>
    </row>
    <row r="57" spans="3:5" x14ac:dyDescent="0.45">
      <c r="C57" s="34" t="s">
        <v>19</v>
      </c>
      <c r="D57" s="34" t="s">
        <v>110</v>
      </c>
      <c r="E57" s="34" t="s">
        <v>111</v>
      </c>
    </row>
    <row r="58" spans="3:5" x14ac:dyDescent="0.45">
      <c r="C58" s="33" t="s">
        <v>19</v>
      </c>
      <c r="D58" s="33" t="s">
        <v>112</v>
      </c>
      <c r="E58" s="33" t="s">
        <v>113</v>
      </c>
    </row>
    <row r="59" spans="3:5" x14ac:dyDescent="0.45">
      <c r="C59" s="34" t="s">
        <v>19</v>
      </c>
      <c r="D59" s="34" t="s">
        <v>114</v>
      </c>
      <c r="E59" s="34" t="s">
        <v>111</v>
      </c>
    </row>
    <row r="60" spans="3:5" x14ac:dyDescent="0.45">
      <c r="C60" s="33" t="s">
        <v>19</v>
      </c>
      <c r="D60" s="33" t="s">
        <v>115</v>
      </c>
      <c r="E60" s="33" t="s">
        <v>116</v>
      </c>
    </row>
    <row r="61" spans="3:5" x14ac:dyDescent="0.45">
      <c r="C61" s="34" t="s">
        <v>19</v>
      </c>
      <c r="D61" s="34" t="s">
        <v>117</v>
      </c>
      <c r="E61" s="34" t="s">
        <v>118</v>
      </c>
    </row>
    <row r="62" spans="3:5" x14ac:dyDescent="0.45">
      <c r="C62" s="33" t="s">
        <v>19</v>
      </c>
      <c r="D62" s="33" t="s">
        <v>119</v>
      </c>
      <c r="E62" s="33" t="s">
        <v>118</v>
      </c>
    </row>
    <row r="63" spans="3:5" x14ac:dyDescent="0.45">
      <c r="C63" s="34" t="s">
        <v>19</v>
      </c>
      <c r="D63" s="34" t="s">
        <v>120</v>
      </c>
      <c r="E63" s="34" t="s">
        <v>118</v>
      </c>
    </row>
    <row r="64" spans="3:5" x14ac:dyDescent="0.45">
      <c r="C64" s="33" t="s">
        <v>19</v>
      </c>
      <c r="D64" s="33" t="s">
        <v>121</v>
      </c>
      <c r="E64" s="33" t="s">
        <v>122</v>
      </c>
    </row>
    <row r="65" spans="3:5" x14ac:dyDescent="0.45">
      <c r="C65" s="34" t="s">
        <v>19</v>
      </c>
      <c r="D65" s="34" t="s">
        <v>123</v>
      </c>
      <c r="E65" s="34" t="s">
        <v>124</v>
      </c>
    </row>
    <row r="66" spans="3:5" x14ac:dyDescent="0.45">
      <c r="C66" s="33" t="s">
        <v>19</v>
      </c>
      <c r="D66" s="33" t="s">
        <v>125</v>
      </c>
      <c r="E66" s="33" t="s">
        <v>126</v>
      </c>
    </row>
    <row r="67" spans="3:5" x14ac:dyDescent="0.45">
      <c r="C67" s="34" t="s">
        <v>19</v>
      </c>
      <c r="D67" s="34" t="s">
        <v>127</v>
      </c>
      <c r="E67" s="34" t="s">
        <v>128</v>
      </c>
    </row>
    <row r="68" spans="3:5" x14ac:dyDescent="0.45">
      <c r="C68" s="33" t="s">
        <v>19</v>
      </c>
      <c r="D68" s="33" t="s">
        <v>129</v>
      </c>
      <c r="E68" s="33" t="s">
        <v>130</v>
      </c>
    </row>
    <row r="69" spans="3:5" x14ac:dyDescent="0.45">
      <c r="C69" s="34" t="s">
        <v>19</v>
      </c>
      <c r="D69" s="34" t="s">
        <v>131</v>
      </c>
      <c r="E69" s="34" t="s">
        <v>132</v>
      </c>
    </row>
    <row r="70" spans="3:5" x14ac:dyDescent="0.45">
      <c r="C70" s="33" t="s">
        <v>19</v>
      </c>
      <c r="D70" s="33" t="s">
        <v>133</v>
      </c>
      <c r="E70" s="33" t="s">
        <v>134</v>
      </c>
    </row>
    <row r="71" spans="3:5" x14ac:dyDescent="0.45">
      <c r="C71" s="34" t="s">
        <v>19</v>
      </c>
      <c r="D71" s="34" t="s">
        <v>135</v>
      </c>
      <c r="E71" s="34" t="s">
        <v>136</v>
      </c>
    </row>
    <row r="72" spans="3:5" x14ac:dyDescent="0.45">
      <c r="C72" s="33" t="s">
        <v>19</v>
      </c>
      <c r="D72" s="33" t="s">
        <v>137</v>
      </c>
      <c r="E72" s="33" t="s">
        <v>138</v>
      </c>
    </row>
    <row r="73" spans="3:5" x14ac:dyDescent="0.45">
      <c r="C73" s="34" t="s">
        <v>19</v>
      </c>
      <c r="D73" s="34" t="s">
        <v>139</v>
      </c>
      <c r="E73" s="34" t="s">
        <v>140</v>
      </c>
    </row>
    <row r="74" spans="3:5" x14ac:dyDescent="0.45">
      <c r="C74" s="33" t="s">
        <v>19</v>
      </c>
      <c r="D74" s="33" t="s">
        <v>141</v>
      </c>
      <c r="E74" s="33" t="s">
        <v>140</v>
      </c>
    </row>
    <row r="75" spans="3:5" x14ac:dyDescent="0.45">
      <c r="C75" s="34" t="s">
        <v>19</v>
      </c>
      <c r="D75" s="34" t="s">
        <v>142</v>
      </c>
      <c r="E75" s="34" t="s">
        <v>143</v>
      </c>
    </row>
    <row r="76" spans="3:5" x14ac:dyDescent="0.45">
      <c r="C76" s="33" t="s">
        <v>19</v>
      </c>
      <c r="D76" s="33" t="s">
        <v>144</v>
      </c>
      <c r="E76" s="33" t="s">
        <v>143</v>
      </c>
    </row>
    <row r="77" spans="3:5" x14ac:dyDescent="0.45">
      <c r="C77" s="34" t="s">
        <v>19</v>
      </c>
      <c r="D77" s="34" t="s">
        <v>145</v>
      </c>
      <c r="E77" s="34" t="s">
        <v>146</v>
      </c>
    </row>
    <row r="78" spans="3:5" x14ac:dyDescent="0.45">
      <c r="C78" s="33" t="s">
        <v>19</v>
      </c>
      <c r="D78" s="33" t="s">
        <v>147</v>
      </c>
      <c r="E78" s="33" t="s">
        <v>148</v>
      </c>
    </row>
    <row r="79" spans="3:5" x14ac:dyDescent="0.45">
      <c r="C79" s="34" t="s">
        <v>19</v>
      </c>
      <c r="D79" s="34" t="s">
        <v>149</v>
      </c>
      <c r="E79" s="34" t="s">
        <v>148</v>
      </c>
    </row>
    <row r="80" spans="3:5" x14ac:dyDescent="0.45">
      <c r="C80" s="33" t="s">
        <v>19</v>
      </c>
      <c r="D80" s="33" t="s">
        <v>150</v>
      </c>
      <c r="E80" s="33" t="s">
        <v>148</v>
      </c>
    </row>
    <row r="81" spans="3:5" x14ac:dyDescent="0.45">
      <c r="C81" s="34" t="s">
        <v>19</v>
      </c>
      <c r="D81" s="34" t="s">
        <v>151</v>
      </c>
      <c r="E81" s="34" t="s">
        <v>148</v>
      </c>
    </row>
    <row r="82" spans="3:5" x14ac:dyDescent="0.45">
      <c r="C82" s="33" t="s">
        <v>19</v>
      </c>
      <c r="D82" s="33" t="s">
        <v>152</v>
      </c>
      <c r="E82" s="33" t="s">
        <v>153</v>
      </c>
    </row>
    <row r="83" spans="3:5" x14ac:dyDescent="0.45">
      <c r="C83" s="34" t="s">
        <v>19</v>
      </c>
      <c r="D83" s="34" t="s">
        <v>154</v>
      </c>
      <c r="E83" s="34" t="s">
        <v>155</v>
      </c>
    </row>
    <row r="84" spans="3:5" x14ac:dyDescent="0.45">
      <c r="C84" s="33" t="s">
        <v>19</v>
      </c>
      <c r="D84" s="33" t="s">
        <v>156</v>
      </c>
      <c r="E84" s="33" t="s">
        <v>157</v>
      </c>
    </row>
    <row r="85" spans="3:5" x14ac:dyDescent="0.45">
      <c r="C85" s="34" t="s">
        <v>158</v>
      </c>
      <c r="D85" s="34" t="s">
        <v>159</v>
      </c>
      <c r="E85" s="34" t="s">
        <v>160</v>
      </c>
    </row>
    <row r="86" spans="3:5" x14ac:dyDescent="0.45">
      <c r="C86" s="33" t="s">
        <v>158</v>
      </c>
      <c r="D86" s="33" t="s">
        <v>161</v>
      </c>
      <c r="E86" s="33" t="s">
        <v>162</v>
      </c>
    </row>
    <row r="87" spans="3:5" x14ac:dyDescent="0.45">
      <c r="C87" s="34" t="s">
        <v>19</v>
      </c>
      <c r="D87" s="34" t="s">
        <v>163</v>
      </c>
      <c r="E87" s="34" t="s">
        <v>164</v>
      </c>
    </row>
    <row r="88" spans="3:5" x14ac:dyDescent="0.45">
      <c r="C88" s="33" t="s">
        <v>19</v>
      </c>
      <c r="D88" s="33" t="s">
        <v>165</v>
      </c>
      <c r="E88" s="33" t="s">
        <v>166</v>
      </c>
    </row>
    <row r="89" spans="3:5" x14ac:dyDescent="0.45">
      <c r="C89" s="34" t="s">
        <v>19</v>
      </c>
      <c r="D89" s="34" t="s">
        <v>167</v>
      </c>
      <c r="E89" s="34" t="s">
        <v>168</v>
      </c>
    </row>
    <row r="90" spans="3:5" x14ac:dyDescent="0.45">
      <c r="C90" s="33" t="s">
        <v>19</v>
      </c>
      <c r="D90" s="33" t="s">
        <v>169</v>
      </c>
      <c r="E90" s="33" t="s">
        <v>170</v>
      </c>
    </row>
    <row r="91" spans="3:5" x14ac:dyDescent="0.45">
      <c r="C91" s="34" t="s">
        <v>19</v>
      </c>
      <c r="D91" s="34" t="s">
        <v>171</v>
      </c>
      <c r="E91" s="34" t="s">
        <v>168</v>
      </c>
    </row>
    <row r="92" spans="3:5" x14ac:dyDescent="0.45">
      <c r="C92" s="33" t="s">
        <v>19</v>
      </c>
      <c r="D92" s="33" t="s">
        <v>172</v>
      </c>
      <c r="E92" s="33" t="s">
        <v>173</v>
      </c>
    </row>
    <row r="93" spans="3:5" x14ac:dyDescent="0.45">
      <c r="C93" s="34" t="s">
        <v>19</v>
      </c>
      <c r="D93" s="34" t="s">
        <v>174</v>
      </c>
      <c r="E93" s="34" t="s">
        <v>173</v>
      </c>
    </row>
    <row r="94" spans="3:5" x14ac:dyDescent="0.45">
      <c r="C94" s="33" t="s">
        <v>19</v>
      </c>
      <c r="D94" s="33" t="s">
        <v>175</v>
      </c>
      <c r="E94" s="33" t="s">
        <v>173</v>
      </c>
    </row>
    <row r="95" spans="3:5" x14ac:dyDescent="0.45">
      <c r="C95" s="34" t="s">
        <v>19</v>
      </c>
      <c r="D95" s="34" t="s">
        <v>176</v>
      </c>
      <c r="E95" s="34" t="s">
        <v>177</v>
      </c>
    </row>
    <row r="96" spans="3:5" x14ac:dyDescent="0.45">
      <c r="C96" s="33" t="s">
        <v>19</v>
      </c>
      <c r="D96" s="33" t="s">
        <v>178</v>
      </c>
      <c r="E96" s="33" t="s">
        <v>177</v>
      </c>
    </row>
    <row r="97" spans="3:5" x14ac:dyDescent="0.45">
      <c r="C97" s="34" t="s">
        <v>19</v>
      </c>
      <c r="D97" s="34" t="s">
        <v>179</v>
      </c>
      <c r="E97" s="34" t="s">
        <v>177</v>
      </c>
    </row>
    <row r="98" spans="3:5" x14ac:dyDescent="0.45">
      <c r="C98" s="33" t="s">
        <v>19</v>
      </c>
      <c r="D98" s="33" t="s">
        <v>180</v>
      </c>
      <c r="E98" s="33" t="s">
        <v>181</v>
      </c>
    </row>
    <row r="99" spans="3:5" x14ac:dyDescent="0.45">
      <c r="C99" s="34" t="s">
        <v>19</v>
      </c>
      <c r="D99" s="34" t="s">
        <v>182</v>
      </c>
      <c r="E99" s="34" t="s">
        <v>181</v>
      </c>
    </row>
    <row r="100" spans="3:5" x14ac:dyDescent="0.45">
      <c r="C100" s="33" t="s">
        <v>19</v>
      </c>
      <c r="D100" s="33" t="s">
        <v>183</v>
      </c>
      <c r="E100" s="33" t="s">
        <v>184</v>
      </c>
    </row>
    <row r="101" spans="3:5" x14ac:dyDescent="0.45">
      <c r="C101" s="34" t="s">
        <v>19</v>
      </c>
      <c r="D101" s="34" t="s">
        <v>185</v>
      </c>
      <c r="E101" s="34" t="s">
        <v>186</v>
      </c>
    </row>
    <row r="102" spans="3:5" x14ac:dyDescent="0.45">
      <c r="C102" s="33" t="s">
        <v>19</v>
      </c>
      <c r="D102" s="33" t="s">
        <v>187</v>
      </c>
      <c r="E102" s="33" t="s">
        <v>186</v>
      </c>
    </row>
    <row r="103" spans="3:5" x14ac:dyDescent="0.45">
      <c r="C103" s="34" t="s">
        <v>19</v>
      </c>
      <c r="D103" s="34" t="s">
        <v>188</v>
      </c>
      <c r="E103" s="34" t="s">
        <v>186</v>
      </c>
    </row>
    <row r="104" spans="3:5" x14ac:dyDescent="0.45">
      <c r="C104" s="33" t="s">
        <v>19</v>
      </c>
      <c r="D104" s="33" t="s">
        <v>189</v>
      </c>
      <c r="E104" s="33" t="s">
        <v>186</v>
      </c>
    </row>
    <row r="105" spans="3:5" x14ac:dyDescent="0.45">
      <c r="C105" s="34" t="s">
        <v>19</v>
      </c>
      <c r="D105" s="34" t="s">
        <v>190</v>
      </c>
      <c r="E105" s="34" t="s">
        <v>186</v>
      </c>
    </row>
    <row r="106" spans="3:5" x14ac:dyDescent="0.45">
      <c r="C106" s="33" t="s">
        <v>19</v>
      </c>
      <c r="D106" s="33" t="s">
        <v>191</v>
      </c>
      <c r="E106" s="33" t="s">
        <v>184</v>
      </c>
    </row>
    <row r="107" spans="3:5" x14ac:dyDescent="0.45">
      <c r="C107" s="34" t="s">
        <v>19</v>
      </c>
      <c r="D107" s="34" t="s">
        <v>192</v>
      </c>
      <c r="E107" s="34" t="s">
        <v>184</v>
      </c>
    </row>
    <row r="108" spans="3:5" x14ac:dyDescent="0.45">
      <c r="C108" s="33" t="s">
        <v>19</v>
      </c>
      <c r="D108" s="33" t="s">
        <v>41</v>
      </c>
      <c r="E108" s="33" t="s">
        <v>42</v>
      </c>
    </row>
    <row r="109" spans="3:5" x14ac:dyDescent="0.45">
      <c r="C109" s="34" t="s">
        <v>19</v>
      </c>
      <c r="D109" s="34" t="s">
        <v>193</v>
      </c>
      <c r="E109" s="34" t="s">
        <v>194</v>
      </c>
    </row>
    <row r="110" spans="3:5" x14ac:dyDescent="0.45">
      <c r="C110" s="33" t="s">
        <v>19</v>
      </c>
      <c r="D110" s="33" t="s">
        <v>195</v>
      </c>
      <c r="E110" s="33" t="s">
        <v>196</v>
      </c>
    </row>
    <row r="111" spans="3:5" x14ac:dyDescent="0.45">
      <c r="C111" s="34" t="s">
        <v>19</v>
      </c>
      <c r="D111" s="34" t="s">
        <v>197</v>
      </c>
      <c r="E111" s="34" t="s">
        <v>194</v>
      </c>
    </row>
    <row r="112" spans="3:5" x14ac:dyDescent="0.45">
      <c r="C112" s="33" t="s">
        <v>19</v>
      </c>
      <c r="D112" s="33" t="s">
        <v>198</v>
      </c>
      <c r="E112" s="33" t="s">
        <v>194</v>
      </c>
    </row>
    <row r="113" spans="3:5" x14ac:dyDescent="0.45">
      <c r="C113" s="34" t="s">
        <v>19</v>
      </c>
      <c r="D113" s="34" t="s">
        <v>199</v>
      </c>
      <c r="E113" s="34" t="s">
        <v>196</v>
      </c>
    </row>
    <row r="114" spans="3:5" x14ac:dyDescent="0.45">
      <c r="C114" s="33" t="s">
        <v>19</v>
      </c>
      <c r="D114" s="33" t="s">
        <v>200</v>
      </c>
      <c r="E114" s="33" t="s">
        <v>196</v>
      </c>
    </row>
    <row r="115" spans="3:5" x14ac:dyDescent="0.45">
      <c r="C115" s="34" t="s">
        <v>19</v>
      </c>
      <c r="D115" s="34" t="s">
        <v>201</v>
      </c>
      <c r="E115" s="34" t="s">
        <v>202</v>
      </c>
    </row>
    <row r="116" spans="3:5" x14ac:dyDescent="0.45">
      <c r="C116" s="33" t="s">
        <v>19</v>
      </c>
      <c r="D116" s="33" t="s">
        <v>203</v>
      </c>
      <c r="E116" s="33" t="s">
        <v>204</v>
      </c>
    </row>
    <row r="117" spans="3:5" x14ac:dyDescent="0.45">
      <c r="C117" s="34" t="s">
        <v>19</v>
      </c>
      <c r="D117" s="34" t="s">
        <v>205</v>
      </c>
      <c r="E117" s="34" t="s">
        <v>206</v>
      </c>
    </row>
    <row r="118" spans="3:5" x14ac:dyDescent="0.45">
      <c r="C118" s="33" t="s">
        <v>19</v>
      </c>
      <c r="D118" s="33" t="s">
        <v>125</v>
      </c>
      <c r="E118" s="33" t="s">
        <v>126</v>
      </c>
    </row>
    <row r="119" spans="3:5" x14ac:dyDescent="0.45">
      <c r="C119" s="34" t="s">
        <v>19</v>
      </c>
      <c r="D119" s="34" t="s">
        <v>207</v>
      </c>
      <c r="E119" s="34" t="s">
        <v>208</v>
      </c>
    </row>
    <row r="120" spans="3:5" x14ac:dyDescent="0.45">
      <c r="C120" s="33" t="s">
        <v>19</v>
      </c>
      <c r="D120" s="33" t="s">
        <v>209</v>
      </c>
      <c r="E120" s="33" t="s">
        <v>210</v>
      </c>
    </row>
    <row r="121" spans="3:5" x14ac:dyDescent="0.45">
      <c r="C121" s="34" t="s">
        <v>19</v>
      </c>
      <c r="D121" s="34" t="s">
        <v>211</v>
      </c>
      <c r="E121" s="34" t="s">
        <v>210</v>
      </c>
    </row>
    <row r="122" spans="3:5" x14ac:dyDescent="0.45">
      <c r="C122" s="33" t="s">
        <v>19</v>
      </c>
      <c r="D122" s="33" t="s">
        <v>212</v>
      </c>
      <c r="E122" s="33" t="s">
        <v>210</v>
      </c>
    </row>
    <row r="123" spans="3:5" x14ac:dyDescent="0.45">
      <c r="C123" s="34" t="s">
        <v>19</v>
      </c>
      <c r="D123" s="34" t="s">
        <v>213</v>
      </c>
      <c r="E123" s="34" t="s">
        <v>214</v>
      </c>
    </row>
    <row r="124" spans="3:5" x14ac:dyDescent="0.45">
      <c r="C124" s="33" t="s">
        <v>19</v>
      </c>
      <c r="D124" s="33" t="s">
        <v>215</v>
      </c>
      <c r="E124" s="33" t="s">
        <v>214</v>
      </c>
    </row>
    <row r="125" spans="3:5" x14ac:dyDescent="0.45">
      <c r="C125" s="34" t="s">
        <v>19</v>
      </c>
      <c r="D125" s="34" t="s">
        <v>216</v>
      </c>
      <c r="E125" s="34" t="s">
        <v>214</v>
      </c>
    </row>
    <row r="126" spans="3:5" x14ac:dyDescent="0.45">
      <c r="C126" s="33" t="s">
        <v>19</v>
      </c>
      <c r="D126" s="33" t="s">
        <v>217</v>
      </c>
      <c r="E126" s="33" t="s">
        <v>218</v>
      </c>
    </row>
    <row r="127" spans="3:5" x14ac:dyDescent="0.45">
      <c r="C127" s="34" t="s">
        <v>19</v>
      </c>
      <c r="D127" s="34" t="s">
        <v>219</v>
      </c>
      <c r="E127" s="34" t="s">
        <v>220</v>
      </c>
    </row>
    <row r="128" spans="3:5" x14ac:dyDescent="0.45">
      <c r="C128" s="33" t="s">
        <v>19</v>
      </c>
      <c r="D128" s="33" t="s">
        <v>221</v>
      </c>
      <c r="E128" s="33" t="s">
        <v>222</v>
      </c>
    </row>
    <row r="129" spans="3:5" x14ac:dyDescent="0.45">
      <c r="C129" s="34" t="s">
        <v>19</v>
      </c>
      <c r="D129" s="34" t="s">
        <v>223</v>
      </c>
      <c r="E129" s="34" t="s">
        <v>28</v>
      </c>
    </row>
    <row r="130" spans="3:5" x14ac:dyDescent="0.45">
      <c r="C130" s="33" t="s">
        <v>19</v>
      </c>
      <c r="D130" s="33" t="s">
        <v>224</v>
      </c>
      <c r="E130" s="33" t="s">
        <v>28</v>
      </c>
    </row>
    <row r="131" spans="3:5" x14ac:dyDescent="0.45">
      <c r="C131" s="34" t="s">
        <v>19</v>
      </c>
      <c r="D131" s="34" t="s">
        <v>225</v>
      </c>
      <c r="E131" s="34" t="s">
        <v>226</v>
      </c>
    </row>
    <row r="132" spans="3:5" x14ac:dyDescent="0.45">
      <c r="C132" s="33" t="s">
        <v>19</v>
      </c>
      <c r="D132" s="33" t="s">
        <v>227</v>
      </c>
      <c r="E132" s="33" t="s">
        <v>228</v>
      </c>
    </row>
    <row r="133" spans="3:5" x14ac:dyDescent="0.45">
      <c r="C133" s="34" t="s">
        <v>19</v>
      </c>
      <c r="D133" s="34" t="s">
        <v>229</v>
      </c>
      <c r="E133" s="34" t="s">
        <v>230</v>
      </c>
    </row>
    <row r="134" spans="3:5" x14ac:dyDescent="0.45">
      <c r="C134" s="33" t="s">
        <v>19</v>
      </c>
      <c r="D134" s="33" t="s">
        <v>231</v>
      </c>
      <c r="E134" s="33" t="s">
        <v>232</v>
      </c>
    </row>
    <row r="135" spans="3:5" x14ac:dyDescent="0.45">
      <c r="C135" s="34" t="s">
        <v>19</v>
      </c>
      <c r="D135" s="34" t="s">
        <v>233</v>
      </c>
      <c r="E135" s="34" t="s">
        <v>234</v>
      </c>
    </row>
    <row r="136" spans="3:5" x14ac:dyDescent="0.45">
      <c r="C136" s="33" t="s">
        <v>19</v>
      </c>
      <c r="D136" s="33" t="s">
        <v>235</v>
      </c>
      <c r="E136" s="33" t="s">
        <v>234</v>
      </c>
    </row>
    <row r="137" spans="3:5" x14ac:dyDescent="0.45">
      <c r="C137" s="34" t="s">
        <v>19</v>
      </c>
      <c r="D137" s="34" t="s">
        <v>236</v>
      </c>
      <c r="E137" s="34" t="s">
        <v>237</v>
      </c>
    </row>
    <row r="138" spans="3:5" x14ac:dyDescent="0.45">
      <c r="C138" s="33" t="s">
        <v>19</v>
      </c>
      <c r="D138" s="33" t="s">
        <v>238</v>
      </c>
      <c r="E138" s="33" t="s">
        <v>239</v>
      </c>
    </row>
    <row r="139" spans="3:5" x14ac:dyDescent="0.45">
      <c r="C139" s="34" t="s">
        <v>19</v>
      </c>
      <c r="D139" s="34" t="s">
        <v>240</v>
      </c>
      <c r="E139" s="34" t="s">
        <v>241</v>
      </c>
    </row>
    <row r="140" spans="3:5" x14ac:dyDescent="0.45">
      <c r="C140" s="33" t="s">
        <v>242</v>
      </c>
      <c r="D140" s="33" t="s">
        <v>243</v>
      </c>
      <c r="E140" s="33" t="s">
        <v>244</v>
      </c>
    </row>
    <row r="141" spans="3:5" x14ac:dyDescent="0.45">
      <c r="C141" s="34" t="s">
        <v>242</v>
      </c>
      <c r="D141" s="34" t="s">
        <v>245</v>
      </c>
      <c r="E141" s="34" t="s">
        <v>244</v>
      </c>
    </row>
    <row r="142" spans="3:5" x14ac:dyDescent="0.45">
      <c r="C142" s="33" t="s">
        <v>242</v>
      </c>
      <c r="D142" s="33" t="s">
        <v>246</v>
      </c>
      <c r="E142" s="33" t="s">
        <v>247</v>
      </c>
    </row>
    <row r="143" spans="3:5" x14ac:dyDescent="0.45">
      <c r="C143" s="34" t="s">
        <v>242</v>
      </c>
      <c r="D143" s="34" t="s">
        <v>248</v>
      </c>
      <c r="E143" s="34" t="s">
        <v>249</v>
      </c>
    </row>
    <row r="144" spans="3:5" x14ac:dyDescent="0.45">
      <c r="C144" s="33" t="s">
        <v>242</v>
      </c>
      <c r="D144" s="33" t="s">
        <v>250</v>
      </c>
      <c r="E144" s="33" t="s">
        <v>251</v>
      </c>
    </row>
    <row r="145" spans="3:5" x14ac:dyDescent="0.45">
      <c r="C145" s="34" t="s">
        <v>242</v>
      </c>
      <c r="D145" s="34" t="s">
        <v>252</v>
      </c>
      <c r="E145" s="34" t="s">
        <v>253</v>
      </c>
    </row>
    <row r="146" spans="3:5" x14ac:dyDescent="0.45">
      <c r="C146" s="33" t="s">
        <v>242</v>
      </c>
      <c r="D146" s="33" t="s">
        <v>254</v>
      </c>
      <c r="E146" s="33" t="s">
        <v>255</v>
      </c>
    </row>
    <row r="147" spans="3:5" x14ac:dyDescent="0.45">
      <c r="C147" s="34" t="s">
        <v>19</v>
      </c>
      <c r="D147" s="34" t="s">
        <v>256</v>
      </c>
      <c r="E147" s="34" t="s">
        <v>257</v>
      </c>
    </row>
    <row r="148" spans="3:5" x14ac:dyDescent="0.45">
      <c r="C148" s="33" t="s">
        <v>19</v>
      </c>
      <c r="D148" s="33" t="s">
        <v>258</v>
      </c>
      <c r="E148" s="33" t="s">
        <v>257</v>
      </c>
    </row>
    <row r="149" spans="3:5" x14ac:dyDescent="0.45">
      <c r="C149" s="34" t="s">
        <v>19</v>
      </c>
      <c r="D149" s="34" t="s">
        <v>259</v>
      </c>
      <c r="E149" s="34" t="s">
        <v>257</v>
      </c>
    </row>
    <row r="150" spans="3:5" x14ac:dyDescent="0.45">
      <c r="C150" s="33" t="s">
        <v>19</v>
      </c>
      <c r="D150" s="33" t="s">
        <v>260</v>
      </c>
      <c r="E150" s="33" t="s">
        <v>257</v>
      </c>
    </row>
    <row r="151" spans="3:5" x14ac:dyDescent="0.45">
      <c r="C151" s="34" t="s">
        <v>19</v>
      </c>
      <c r="D151" s="34" t="s">
        <v>261</v>
      </c>
      <c r="E151" s="34" t="s">
        <v>262</v>
      </c>
    </row>
    <row r="152" spans="3:5" x14ac:dyDescent="0.45">
      <c r="C152" s="33" t="s">
        <v>19</v>
      </c>
      <c r="D152" s="33" t="s">
        <v>263</v>
      </c>
      <c r="E152" s="33" t="s">
        <v>257</v>
      </c>
    </row>
    <row r="153" spans="3:5" x14ac:dyDescent="0.45">
      <c r="C153" s="34" t="s">
        <v>19</v>
      </c>
      <c r="D153" s="34" t="s">
        <v>264</v>
      </c>
      <c r="E153" s="34" t="s">
        <v>265</v>
      </c>
    </row>
    <row r="154" spans="3:5" x14ac:dyDescent="0.45">
      <c r="C154" s="33" t="s">
        <v>19</v>
      </c>
      <c r="D154" s="33" t="s">
        <v>266</v>
      </c>
      <c r="E154" s="33" t="s">
        <v>267</v>
      </c>
    </row>
    <row r="155" spans="3:5" x14ac:dyDescent="0.45">
      <c r="C155" s="34" t="s">
        <v>19</v>
      </c>
      <c r="D155" s="34" t="s">
        <v>268</v>
      </c>
      <c r="E155" s="34" t="s">
        <v>267</v>
      </c>
    </row>
    <row r="156" spans="3:5" x14ac:dyDescent="0.45">
      <c r="C156" s="33" t="s">
        <v>19</v>
      </c>
      <c r="D156" s="33" t="s">
        <v>269</v>
      </c>
      <c r="E156" s="33" t="s">
        <v>270</v>
      </c>
    </row>
    <row r="157" spans="3:5" x14ac:dyDescent="0.45">
      <c r="C157" s="34" t="s">
        <v>19</v>
      </c>
      <c r="D157" s="34" t="s">
        <v>271</v>
      </c>
      <c r="E157" s="34" t="s">
        <v>272</v>
      </c>
    </row>
    <row r="158" spans="3:5" x14ac:dyDescent="0.45">
      <c r="C158" s="33" t="s">
        <v>19</v>
      </c>
      <c r="D158" s="33" t="s">
        <v>273</v>
      </c>
      <c r="E158" s="33" t="s">
        <v>274</v>
      </c>
    </row>
    <row r="159" spans="3:5" x14ac:dyDescent="0.45">
      <c r="C159" s="34" t="s">
        <v>19</v>
      </c>
      <c r="D159" s="34" t="s">
        <v>275</v>
      </c>
      <c r="E159" s="34" t="s">
        <v>276</v>
      </c>
    </row>
    <row r="160" spans="3:5" x14ac:dyDescent="0.45">
      <c r="C160" s="33" t="s">
        <v>19</v>
      </c>
      <c r="D160" s="33" t="s">
        <v>277</v>
      </c>
      <c r="E160" s="33" t="s">
        <v>278</v>
      </c>
    </row>
    <row r="161" spans="3:5" x14ac:dyDescent="0.45">
      <c r="C161" s="34" t="s">
        <v>19</v>
      </c>
      <c r="D161" s="34" t="s">
        <v>279</v>
      </c>
      <c r="E161" s="34" t="s">
        <v>280</v>
      </c>
    </row>
    <row r="162" spans="3:5" x14ac:dyDescent="0.45">
      <c r="C162" s="33" t="s">
        <v>19</v>
      </c>
      <c r="D162" s="33" t="s">
        <v>281</v>
      </c>
      <c r="E162" s="33" t="s">
        <v>282</v>
      </c>
    </row>
    <row r="163" spans="3:5" x14ac:dyDescent="0.45">
      <c r="C163" s="34" t="s">
        <v>19</v>
      </c>
      <c r="D163" s="34" t="s">
        <v>283</v>
      </c>
      <c r="E163" s="34" t="s">
        <v>282</v>
      </c>
    </row>
    <row r="164" spans="3:5" x14ac:dyDescent="0.45">
      <c r="C164" s="33" t="s">
        <v>19</v>
      </c>
      <c r="D164" s="33" t="s">
        <v>284</v>
      </c>
      <c r="E164" s="33" t="s">
        <v>285</v>
      </c>
    </row>
    <row r="165" spans="3:5" x14ac:dyDescent="0.45">
      <c r="C165" s="34" t="s">
        <v>19</v>
      </c>
      <c r="D165" s="34" t="s">
        <v>286</v>
      </c>
      <c r="E165" s="34" t="s">
        <v>287</v>
      </c>
    </row>
    <row r="166" spans="3:5" x14ac:dyDescent="0.45">
      <c r="C166" s="33" t="s">
        <v>19</v>
      </c>
      <c r="D166" s="33" t="s">
        <v>288</v>
      </c>
      <c r="E166" s="33" t="s">
        <v>289</v>
      </c>
    </row>
    <row r="167" spans="3:5" x14ac:dyDescent="0.45">
      <c r="C167" s="34" t="s">
        <v>19</v>
      </c>
      <c r="D167" s="34" t="s">
        <v>290</v>
      </c>
      <c r="E167" s="34" t="s">
        <v>291</v>
      </c>
    </row>
    <row r="168" spans="3:5" x14ac:dyDescent="0.45">
      <c r="C168" s="33" t="s">
        <v>19</v>
      </c>
      <c r="D168" s="33" t="s">
        <v>292</v>
      </c>
      <c r="E168" s="33" t="s">
        <v>293</v>
      </c>
    </row>
    <row r="169" spans="3:5" x14ac:dyDescent="0.45">
      <c r="C169" s="34" t="s">
        <v>19</v>
      </c>
      <c r="D169" s="34" t="s">
        <v>294</v>
      </c>
      <c r="E169" s="34" t="s">
        <v>295</v>
      </c>
    </row>
    <row r="170" spans="3:5" x14ac:dyDescent="0.45">
      <c r="C170" s="33" t="s">
        <v>19</v>
      </c>
      <c r="D170" s="33" t="s">
        <v>296</v>
      </c>
      <c r="E170" s="33" t="s">
        <v>297</v>
      </c>
    </row>
    <row r="171" spans="3:5" x14ac:dyDescent="0.45">
      <c r="C171" s="34" t="s">
        <v>298</v>
      </c>
      <c r="D171" s="34" t="s">
        <v>299</v>
      </c>
      <c r="E171" s="34" t="s">
        <v>300</v>
      </c>
    </row>
    <row r="172" spans="3:5" x14ac:dyDescent="0.45">
      <c r="C172" s="33" t="s">
        <v>298</v>
      </c>
      <c r="D172" s="33" t="s">
        <v>301</v>
      </c>
      <c r="E172" s="33" t="s">
        <v>302</v>
      </c>
    </row>
    <row r="173" spans="3:5" x14ac:dyDescent="0.45">
      <c r="C173" s="34" t="s">
        <v>298</v>
      </c>
      <c r="D173" s="34" t="s">
        <v>303</v>
      </c>
      <c r="E173" s="34" t="s">
        <v>302</v>
      </c>
    </row>
    <row r="174" spans="3:5" x14ac:dyDescent="0.45">
      <c r="C174" s="33" t="s">
        <v>298</v>
      </c>
      <c r="D174" s="33" t="s">
        <v>304</v>
      </c>
      <c r="E174" s="33" t="s">
        <v>305</v>
      </c>
    </row>
    <row r="175" spans="3:5" x14ac:dyDescent="0.45">
      <c r="C175" s="34" t="s">
        <v>298</v>
      </c>
      <c r="D175" s="34" t="s">
        <v>306</v>
      </c>
      <c r="E175" s="34" t="s">
        <v>307</v>
      </c>
    </row>
    <row r="176" spans="3:5" x14ac:dyDescent="0.45">
      <c r="C176" s="33" t="s">
        <v>298</v>
      </c>
      <c r="D176" s="33" t="s">
        <v>308</v>
      </c>
      <c r="E176" s="33" t="s">
        <v>309</v>
      </c>
    </row>
    <row r="177" spans="3:5" x14ac:dyDescent="0.45">
      <c r="C177" s="34" t="s">
        <v>298</v>
      </c>
      <c r="D177" s="34" t="s">
        <v>310</v>
      </c>
      <c r="E177" s="34" t="s">
        <v>309</v>
      </c>
    </row>
    <row r="178" spans="3:5" x14ac:dyDescent="0.45">
      <c r="C178" s="33" t="s">
        <v>298</v>
      </c>
      <c r="D178" s="33" t="s">
        <v>311</v>
      </c>
      <c r="E178" s="33" t="s">
        <v>312</v>
      </c>
    </row>
    <row r="179" spans="3:5" x14ac:dyDescent="0.45">
      <c r="C179" s="34" t="s">
        <v>298</v>
      </c>
      <c r="D179" s="34" t="s">
        <v>313</v>
      </c>
      <c r="E179" s="34" t="s">
        <v>314</v>
      </c>
    </row>
    <row r="180" spans="3:5" x14ac:dyDescent="0.45">
      <c r="C180" s="33" t="s">
        <v>298</v>
      </c>
      <c r="D180" s="33" t="s">
        <v>315</v>
      </c>
      <c r="E180" s="33" t="s">
        <v>316</v>
      </c>
    </row>
    <row r="181" spans="3:5" x14ac:dyDescent="0.45">
      <c r="C181" s="34" t="s">
        <v>298</v>
      </c>
      <c r="D181" s="34" t="s">
        <v>317</v>
      </c>
      <c r="E181" s="34" t="s">
        <v>318</v>
      </c>
    </row>
    <row r="182" spans="3:5" x14ac:dyDescent="0.45">
      <c r="C182" s="33" t="s">
        <v>298</v>
      </c>
      <c r="D182" s="33" t="s">
        <v>319</v>
      </c>
      <c r="E182" s="33" t="s">
        <v>320</v>
      </c>
    </row>
    <row r="183" spans="3:5" x14ac:dyDescent="0.45">
      <c r="C183" s="34" t="s">
        <v>298</v>
      </c>
      <c r="D183" s="34" t="s">
        <v>321</v>
      </c>
      <c r="E183" s="34" t="s">
        <v>322</v>
      </c>
    </row>
    <row r="184" spans="3:5" x14ac:dyDescent="0.45">
      <c r="C184" s="33" t="s">
        <v>298</v>
      </c>
      <c r="D184" s="33" t="s">
        <v>323</v>
      </c>
      <c r="E184" s="33" t="s">
        <v>322</v>
      </c>
    </row>
    <row r="185" spans="3:5" x14ac:dyDescent="0.45">
      <c r="C185" s="34" t="s">
        <v>298</v>
      </c>
      <c r="D185" s="34" t="s">
        <v>324</v>
      </c>
      <c r="E185" s="34" t="s">
        <v>322</v>
      </c>
    </row>
    <row r="186" spans="3:5" x14ac:dyDescent="0.45">
      <c r="C186" s="33" t="s">
        <v>298</v>
      </c>
      <c r="D186" s="33" t="s">
        <v>325</v>
      </c>
      <c r="E186" s="33" t="s">
        <v>326</v>
      </c>
    </row>
    <row r="187" spans="3:5" x14ac:dyDescent="0.45">
      <c r="C187" s="34" t="s">
        <v>298</v>
      </c>
      <c r="D187" s="34" t="s">
        <v>327</v>
      </c>
      <c r="E187" s="34" t="s">
        <v>328</v>
      </c>
    </row>
    <row r="188" spans="3:5" x14ac:dyDescent="0.45">
      <c r="C188" s="33" t="s">
        <v>298</v>
      </c>
      <c r="D188" s="33" t="s">
        <v>329</v>
      </c>
      <c r="E188" s="33" t="s">
        <v>330</v>
      </c>
    </row>
    <row r="189" spans="3:5" x14ac:dyDescent="0.45">
      <c r="C189" s="34" t="s">
        <v>298</v>
      </c>
      <c r="D189" s="34" t="s">
        <v>331</v>
      </c>
      <c r="E189" s="34" t="s">
        <v>332</v>
      </c>
    </row>
    <row r="190" spans="3:5" x14ac:dyDescent="0.45">
      <c r="C190" s="33" t="s">
        <v>298</v>
      </c>
      <c r="D190" s="33" t="s">
        <v>333</v>
      </c>
      <c r="E190" s="33" t="s">
        <v>334</v>
      </c>
    </row>
    <row r="191" spans="3:5" x14ac:dyDescent="0.45">
      <c r="C191" s="34" t="s">
        <v>298</v>
      </c>
      <c r="D191" s="34" t="s">
        <v>335</v>
      </c>
      <c r="E191" s="34" t="s">
        <v>336</v>
      </c>
    </row>
    <row r="192" spans="3:5" x14ac:dyDescent="0.45">
      <c r="C192" s="33" t="s">
        <v>298</v>
      </c>
      <c r="D192" s="33" t="s">
        <v>337</v>
      </c>
      <c r="E192" s="33" t="s">
        <v>328</v>
      </c>
    </row>
    <row r="193" spans="3:5" x14ac:dyDescent="0.45">
      <c r="C193" s="34" t="s">
        <v>298</v>
      </c>
      <c r="D193" s="34" t="s">
        <v>338</v>
      </c>
      <c r="E193" s="34" t="s">
        <v>339</v>
      </c>
    </row>
    <row r="194" spans="3:5" x14ac:dyDescent="0.45">
      <c r="C194" s="33" t="s">
        <v>298</v>
      </c>
      <c r="D194" s="33" t="s">
        <v>340</v>
      </c>
      <c r="E194" s="33" t="s">
        <v>341</v>
      </c>
    </row>
    <row r="195" spans="3:5" x14ac:dyDescent="0.45">
      <c r="C195" s="34" t="s">
        <v>298</v>
      </c>
      <c r="D195" s="34" t="s">
        <v>342</v>
      </c>
      <c r="E195" s="34" t="s">
        <v>343</v>
      </c>
    </row>
    <row r="196" spans="3:5" x14ac:dyDescent="0.45">
      <c r="C196" s="33" t="s">
        <v>298</v>
      </c>
      <c r="D196" s="33" t="s">
        <v>344</v>
      </c>
      <c r="E196" s="33" t="s">
        <v>345</v>
      </c>
    </row>
    <row r="197" spans="3:5" x14ac:dyDescent="0.45">
      <c r="C197" s="34" t="s">
        <v>298</v>
      </c>
      <c r="D197" s="34" t="s">
        <v>346</v>
      </c>
      <c r="E197" s="34" t="s">
        <v>347</v>
      </c>
    </row>
    <row r="198" spans="3:5" x14ac:dyDescent="0.45">
      <c r="C198" s="33" t="s">
        <v>298</v>
      </c>
      <c r="D198" s="33" t="s">
        <v>348</v>
      </c>
      <c r="E198" s="33" t="s">
        <v>347</v>
      </c>
    </row>
    <row r="199" spans="3:5" x14ac:dyDescent="0.45">
      <c r="C199" s="34" t="s">
        <v>298</v>
      </c>
      <c r="D199" s="34" t="s">
        <v>349</v>
      </c>
      <c r="E199" s="34" t="s">
        <v>350</v>
      </c>
    </row>
    <row r="200" spans="3:5" x14ac:dyDescent="0.45">
      <c r="C200" s="33" t="s">
        <v>298</v>
      </c>
      <c r="D200" s="33" t="s">
        <v>351</v>
      </c>
      <c r="E200" s="33" t="s">
        <v>352</v>
      </c>
    </row>
    <row r="201" spans="3:5" x14ac:dyDescent="0.45">
      <c r="C201" s="34" t="s">
        <v>298</v>
      </c>
      <c r="D201" s="34" t="s">
        <v>353</v>
      </c>
      <c r="E201" s="34" t="s">
        <v>354</v>
      </c>
    </row>
    <row r="202" spans="3:5" x14ac:dyDescent="0.45">
      <c r="C202" s="33" t="s">
        <v>298</v>
      </c>
      <c r="D202" s="33" t="s">
        <v>355</v>
      </c>
      <c r="E202" s="33" t="s">
        <v>356</v>
      </c>
    </row>
    <row r="203" spans="3:5" x14ac:dyDescent="0.45">
      <c r="C203" s="34" t="s">
        <v>298</v>
      </c>
      <c r="D203" s="34" t="s">
        <v>357</v>
      </c>
      <c r="E203" s="34" t="s">
        <v>358</v>
      </c>
    </row>
    <row r="204" spans="3:5" x14ac:dyDescent="0.45">
      <c r="C204" s="33" t="s">
        <v>298</v>
      </c>
      <c r="D204" s="33" t="s">
        <v>359</v>
      </c>
      <c r="E204" s="33" t="s">
        <v>360</v>
      </c>
    </row>
    <row r="205" spans="3:5" x14ac:dyDescent="0.45">
      <c r="C205" s="34" t="s">
        <v>298</v>
      </c>
      <c r="D205" s="34" t="s">
        <v>361</v>
      </c>
      <c r="E205" s="34" t="s">
        <v>362</v>
      </c>
    </row>
    <row r="206" spans="3:5" x14ac:dyDescent="0.45">
      <c r="C206" s="33" t="s">
        <v>298</v>
      </c>
      <c r="D206" s="33" t="s">
        <v>363</v>
      </c>
      <c r="E206" s="33" t="s">
        <v>362</v>
      </c>
    </row>
    <row r="207" spans="3:5" x14ac:dyDescent="0.45">
      <c r="C207" s="34" t="s">
        <v>298</v>
      </c>
      <c r="D207" s="34" t="s">
        <v>364</v>
      </c>
      <c r="E207" s="34" t="s">
        <v>352</v>
      </c>
    </row>
    <row r="208" spans="3:5" x14ac:dyDescent="0.45">
      <c r="C208" s="33" t="s">
        <v>298</v>
      </c>
      <c r="D208" s="33" t="s">
        <v>365</v>
      </c>
      <c r="E208" s="33" t="s">
        <v>366</v>
      </c>
    </row>
    <row r="209" spans="3:5" x14ac:dyDescent="0.45">
      <c r="C209" s="34" t="s">
        <v>298</v>
      </c>
      <c r="D209" s="34" t="s">
        <v>367</v>
      </c>
      <c r="E209" s="34" t="s">
        <v>368</v>
      </c>
    </row>
    <row r="210" spans="3:5" x14ac:dyDescent="0.45">
      <c r="C210" s="33" t="s">
        <v>298</v>
      </c>
      <c r="D210" s="33" t="s">
        <v>369</v>
      </c>
      <c r="E210" s="33" t="s">
        <v>370</v>
      </c>
    </row>
    <row r="211" spans="3:5" x14ac:dyDescent="0.45">
      <c r="C211" s="34" t="s">
        <v>298</v>
      </c>
      <c r="D211" s="34" t="s">
        <v>371</v>
      </c>
      <c r="E211" s="34" t="s">
        <v>372</v>
      </c>
    </row>
    <row r="212" spans="3:5" x14ac:dyDescent="0.45">
      <c r="C212" s="33" t="s">
        <v>298</v>
      </c>
      <c r="D212" s="33" t="s">
        <v>373</v>
      </c>
      <c r="E212" s="33" t="s">
        <v>372</v>
      </c>
    </row>
    <row r="213" spans="3:5" x14ac:dyDescent="0.45">
      <c r="C213" s="34" t="s">
        <v>298</v>
      </c>
      <c r="D213" s="34" t="s">
        <v>374</v>
      </c>
      <c r="E213" s="34" t="s">
        <v>375</v>
      </c>
    </row>
    <row r="214" spans="3:5" x14ac:dyDescent="0.45">
      <c r="C214" s="33" t="s">
        <v>298</v>
      </c>
      <c r="D214" s="33" t="s">
        <v>376</v>
      </c>
      <c r="E214" s="33" t="s">
        <v>377</v>
      </c>
    </row>
    <row r="215" spans="3:5" x14ac:dyDescent="0.45">
      <c r="C215" s="34" t="s">
        <v>158</v>
      </c>
      <c r="D215" s="34" t="s">
        <v>378</v>
      </c>
      <c r="E215" s="34" t="s">
        <v>379</v>
      </c>
    </row>
    <row r="216" spans="3:5" x14ac:dyDescent="0.45">
      <c r="C216" s="33" t="s">
        <v>298</v>
      </c>
      <c r="D216" s="33" t="s">
        <v>380</v>
      </c>
      <c r="E216" s="33" t="s">
        <v>28</v>
      </c>
    </row>
    <row r="217" spans="3:5" x14ac:dyDescent="0.45">
      <c r="C217" s="34" t="s">
        <v>298</v>
      </c>
      <c r="D217" s="34" t="s">
        <v>381</v>
      </c>
      <c r="E217" s="34" t="s">
        <v>382</v>
      </c>
    </row>
    <row r="218" spans="3:5" x14ac:dyDescent="0.45">
      <c r="C218" s="33" t="s">
        <v>298</v>
      </c>
      <c r="D218" s="33" t="s">
        <v>383</v>
      </c>
      <c r="E218" s="33" t="s">
        <v>28</v>
      </c>
    </row>
    <row r="219" spans="3:5" x14ac:dyDescent="0.45">
      <c r="C219" s="34" t="s">
        <v>298</v>
      </c>
      <c r="D219" s="34" t="s">
        <v>384</v>
      </c>
      <c r="E219" s="34" t="s">
        <v>28</v>
      </c>
    </row>
    <row r="220" spans="3:5" x14ac:dyDescent="0.45">
      <c r="C220" s="33" t="s">
        <v>298</v>
      </c>
      <c r="D220" s="33" t="s">
        <v>385</v>
      </c>
      <c r="E220" s="33" t="s">
        <v>382</v>
      </c>
    </row>
    <row r="221" spans="3:5" x14ac:dyDescent="0.45">
      <c r="C221" s="34" t="s">
        <v>298</v>
      </c>
      <c r="D221" s="34" t="s">
        <v>386</v>
      </c>
      <c r="E221" s="34" t="s">
        <v>382</v>
      </c>
    </row>
    <row r="222" spans="3:5" x14ac:dyDescent="0.45">
      <c r="C222" s="33" t="s">
        <v>298</v>
      </c>
      <c r="D222" s="33" t="s">
        <v>387</v>
      </c>
      <c r="E222" s="33" t="s">
        <v>28</v>
      </c>
    </row>
    <row r="223" spans="3:5" x14ac:dyDescent="0.45">
      <c r="C223" s="34" t="s">
        <v>298</v>
      </c>
      <c r="D223" s="34" t="s">
        <v>388</v>
      </c>
      <c r="E223" s="34" t="s">
        <v>220</v>
      </c>
    </row>
    <row r="224" spans="3:5" x14ac:dyDescent="0.45">
      <c r="C224" s="33" t="s">
        <v>298</v>
      </c>
      <c r="D224" s="33" t="s">
        <v>389</v>
      </c>
      <c r="E224" s="33" t="s">
        <v>390</v>
      </c>
    </row>
    <row r="225" spans="3:5" x14ac:dyDescent="0.45">
      <c r="C225" s="34" t="s">
        <v>298</v>
      </c>
      <c r="D225" s="34" t="s">
        <v>391</v>
      </c>
      <c r="E225" s="34" t="s">
        <v>392</v>
      </c>
    </row>
    <row r="226" spans="3:5" x14ac:dyDescent="0.45">
      <c r="C226" s="33" t="s">
        <v>298</v>
      </c>
      <c r="D226" s="33" t="s">
        <v>393</v>
      </c>
      <c r="E226" s="33" t="s">
        <v>28</v>
      </c>
    </row>
    <row r="227" spans="3:5" x14ac:dyDescent="0.45">
      <c r="C227" s="34" t="s">
        <v>298</v>
      </c>
      <c r="D227" s="34" t="s">
        <v>394</v>
      </c>
      <c r="E227" s="34" t="s">
        <v>28</v>
      </c>
    </row>
    <row r="228" spans="3:5" x14ac:dyDescent="0.45">
      <c r="C228" s="33" t="s">
        <v>298</v>
      </c>
      <c r="D228" s="33" t="s">
        <v>395</v>
      </c>
      <c r="E228" s="33" t="s">
        <v>28</v>
      </c>
    </row>
    <row r="229" spans="3:5" x14ac:dyDescent="0.45">
      <c r="C229" s="34" t="s">
        <v>298</v>
      </c>
      <c r="D229" s="34" t="s">
        <v>396</v>
      </c>
      <c r="E229" s="34" t="s">
        <v>390</v>
      </c>
    </row>
    <row r="230" spans="3:5" x14ac:dyDescent="0.45">
      <c r="C230" s="33" t="s">
        <v>298</v>
      </c>
      <c r="D230" s="33" t="s">
        <v>397</v>
      </c>
      <c r="E230" s="33" t="s">
        <v>398</v>
      </c>
    </row>
    <row r="231" spans="3:5" x14ac:dyDescent="0.45">
      <c r="C231" s="34" t="s">
        <v>298</v>
      </c>
      <c r="D231" s="34" t="s">
        <v>399</v>
      </c>
      <c r="E231" s="34" t="s">
        <v>28</v>
      </c>
    </row>
    <row r="232" spans="3:5" x14ac:dyDescent="0.45">
      <c r="C232" s="33" t="s">
        <v>298</v>
      </c>
      <c r="D232" s="33" t="s">
        <v>400</v>
      </c>
      <c r="E232" s="33" t="s">
        <v>28</v>
      </c>
    </row>
    <row r="233" spans="3:5" x14ac:dyDescent="0.45">
      <c r="C233" s="34" t="s">
        <v>298</v>
      </c>
      <c r="D233" s="34" t="s">
        <v>401</v>
      </c>
      <c r="E233" s="34" t="s">
        <v>226</v>
      </c>
    </row>
    <row r="234" spans="3:5" x14ac:dyDescent="0.45">
      <c r="C234" s="33" t="s">
        <v>298</v>
      </c>
      <c r="D234" s="33" t="s">
        <v>402</v>
      </c>
      <c r="E234" s="33" t="s">
        <v>226</v>
      </c>
    </row>
    <row r="235" spans="3:5" x14ac:dyDescent="0.45">
      <c r="C235" s="34" t="s">
        <v>298</v>
      </c>
      <c r="D235" s="34" t="s">
        <v>403</v>
      </c>
      <c r="E235" s="34" t="s">
        <v>28</v>
      </c>
    </row>
    <row r="236" spans="3:5" x14ac:dyDescent="0.45">
      <c r="C236" s="33" t="s">
        <v>298</v>
      </c>
      <c r="D236" s="33" t="s">
        <v>404</v>
      </c>
      <c r="E236" s="33" t="s">
        <v>28</v>
      </c>
    </row>
    <row r="237" spans="3:5" x14ac:dyDescent="0.45">
      <c r="C237" s="34" t="s">
        <v>298</v>
      </c>
      <c r="D237" s="34" t="s">
        <v>405</v>
      </c>
      <c r="E237" s="34" t="s">
        <v>28</v>
      </c>
    </row>
    <row r="238" spans="3:5" x14ac:dyDescent="0.45">
      <c r="C238" s="33" t="s">
        <v>298</v>
      </c>
      <c r="D238" s="33" t="s">
        <v>406</v>
      </c>
      <c r="E238" s="33" t="s">
        <v>28</v>
      </c>
    </row>
    <row r="239" spans="3:5" x14ac:dyDescent="0.45">
      <c r="C239" s="34" t="s">
        <v>298</v>
      </c>
      <c r="D239" s="34" t="s">
        <v>407</v>
      </c>
      <c r="E239" s="34" t="s">
        <v>408</v>
      </c>
    </row>
    <row r="240" spans="3:5" x14ac:dyDescent="0.45">
      <c r="C240" s="33" t="s">
        <v>298</v>
      </c>
      <c r="D240" s="33" t="s">
        <v>409</v>
      </c>
      <c r="E240" s="33" t="s">
        <v>410</v>
      </c>
    </row>
    <row r="241" spans="3:5" x14ac:dyDescent="0.45">
      <c r="C241" s="34" t="s">
        <v>298</v>
      </c>
      <c r="D241" s="34" t="s">
        <v>411</v>
      </c>
      <c r="E241" s="34" t="s">
        <v>410</v>
      </c>
    </row>
    <row r="242" spans="3:5" x14ac:dyDescent="0.45">
      <c r="C242" s="33" t="s">
        <v>298</v>
      </c>
      <c r="D242" s="33" t="s">
        <v>412</v>
      </c>
      <c r="E242" s="33" t="s">
        <v>413</v>
      </c>
    </row>
    <row r="243" spans="3:5" x14ac:dyDescent="0.45">
      <c r="C243" s="34" t="s">
        <v>298</v>
      </c>
      <c r="D243" s="34" t="s">
        <v>414</v>
      </c>
      <c r="E243" s="34" t="s">
        <v>415</v>
      </c>
    </row>
    <row r="244" spans="3:5" x14ac:dyDescent="0.45">
      <c r="C244" s="33" t="s">
        <v>298</v>
      </c>
      <c r="D244" s="33" t="s">
        <v>416</v>
      </c>
      <c r="E244" s="33" t="s">
        <v>417</v>
      </c>
    </row>
    <row r="245" spans="3:5" x14ac:dyDescent="0.45">
      <c r="C245" s="34" t="s">
        <v>298</v>
      </c>
      <c r="D245" s="34" t="s">
        <v>418</v>
      </c>
      <c r="E245" s="34" t="s">
        <v>417</v>
      </c>
    </row>
    <row r="246" spans="3:5" x14ac:dyDescent="0.45">
      <c r="C246" s="33" t="s">
        <v>298</v>
      </c>
      <c r="D246" s="33" t="s">
        <v>419</v>
      </c>
      <c r="E246" s="33" t="s">
        <v>417</v>
      </c>
    </row>
    <row r="247" spans="3:5" x14ac:dyDescent="0.45">
      <c r="C247" s="34" t="s">
        <v>298</v>
      </c>
      <c r="D247" s="34" t="s">
        <v>420</v>
      </c>
      <c r="E247" s="34" t="s">
        <v>417</v>
      </c>
    </row>
    <row r="248" spans="3:5" x14ac:dyDescent="0.45">
      <c r="C248" s="33" t="s">
        <v>298</v>
      </c>
      <c r="D248" s="33" t="s">
        <v>421</v>
      </c>
      <c r="E248" s="33" t="s">
        <v>417</v>
      </c>
    </row>
    <row r="249" spans="3:5" x14ac:dyDescent="0.45">
      <c r="C249" s="34" t="s">
        <v>298</v>
      </c>
      <c r="D249" s="34" t="s">
        <v>422</v>
      </c>
      <c r="E249" s="34" t="s">
        <v>417</v>
      </c>
    </row>
    <row r="250" spans="3:5" x14ac:dyDescent="0.45">
      <c r="C250" s="33" t="s">
        <v>298</v>
      </c>
      <c r="D250" s="33" t="s">
        <v>423</v>
      </c>
      <c r="E250" s="33" t="s">
        <v>424</v>
      </c>
    </row>
    <row r="251" spans="3:5" x14ac:dyDescent="0.45">
      <c r="C251" s="34" t="s">
        <v>298</v>
      </c>
      <c r="D251" s="34" t="s">
        <v>425</v>
      </c>
      <c r="E251" s="34" t="s">
        <v>424</v>
      </c>
    </row>
    <row r="252" spans="3:5" x14ac:dyDescent="0.45">
      <c r="C252" s="33" t="s">
        <v>298</v>
      </c>
      <c r="D252" s="33" t="s">
        <v>426</v>
      </c>
      <c r="E252" s="33" t="s">
        <v>427</v>
      </c>
    </row>
    <row r="253" spans="3:5" x14ac:dyDescent="0.45">
      <c r="C253" s="34" t="s">
        <v>298</v>
      </c>
      <c r="D253" s="34" t="s">
        <v>428</v>
      </c>
      <c r="E253" s="34" t="s">
        <v>429</v>
      </c>
    </row>
    <row r="254" spans="3:5" x14ac:dyDescent="0.45">
      <c r="C254" s="33" t="s">
        <v>298</v>
      </c>
      <c r="D254" s="33" t="s">
        <v>430</v>
      </c>
      <c r="E254" s="33" t="s">
        <v>429</v>
      </c>
    </row>
    <row r="255" spans="3:5" x14ac:dyDescent="0.45">
      <c r="C255" s="34" t="s">
        <v>298</v>
      </c>
      <c r="D255" s="34" t="s">
        <v>431</v>
      </c>
      <c r="E255" s="34" t="s">
        <v>427</v>
      </c>
    </row>
    <row r="256" spans="3:5" x14ac:dyDescent="0.45">
      <c r="C256" s="33" t="s">
        <v>158</v>
      </c>
      <c r="D256" s="33" t="s">
        <v>432</v>
      </c>
      <c r="E256" s="33" t="s">
        <v>433</v>
      </c>
    </row>
    <row r="257" spans="3:5" x14ac:dyDescent="0.45">
      <c r="C257" s="34" t="s">
        <v>158</v>
      </c>
      <c r="D257" s="34" t="s">
        <v>434</v>
      </c>
      <c r="E257" s="34" t="s">
        <v>433</v>
      </c>
    </row>
    <row r="258" spans="3:5" x14ac:dyDescent="0.45">
      <c r="C258" s="33" t="s">
        <v>298</v>
      </c>
      <c r="D258" s="33" t="s">
        <v>435</v>
      </c>
      <c r="E258" s="33" t="s">
        <v>436</v>
      </c>
    </row>
    <row r="259" spans="3:5" x14ac:dyDescent="0.45">
      <c r="C259" s="34" t="s">
        <v>298</v>
      </c>
      <c r="D259" s="34" t="s">
        <v>437</v>
      </c>
      <c r="E259" s="34" t="s">
        <v>438</v>
      </c>
    </row>
    <row r="260" spans="3:5" x14ac:dyDescent="0.45">
      <c r="C260" s="33" t="s">
        <v>298</v>
      </c>
      <c r="D260" s="33" t="s">
        <v>439</v>
      </c>
      <c r="E260" s="33" t="s">
        <v>440</v>
      </c>
    </row>
    <row r="261" spans="3:5" x14ac:dyDescent="0.45">
      <c r="C261" s="34" t="s">
        <v>298</v>
      </c>
      <c r="D261" s="34" t="s">
        <v>441</v>
      </c>
      <c r="E261" s="34" t="s">
        <v>442</v>
      </c>
    </row>
    <row r="262" spans="3:5" x14ac:dyDescent="0.45">
      <c r="C262" s="33" t="s">
        <v>298</v>
      </c>
      <c r="D262" s="33" t="s">
        <v>443</v>
      </c>
      <c r="E262" s="33" t="s">
        <v>444</v>
      </c>
    </row>
    <row r="263" spans="3:5" x14ac:dyDescent="0.45">
      <c r="C263" s="34" t="s">
        <v>298</v>
      </c>
      <c r="D263" s="34" t="s">
        <v>445</v>
      </c>
      <c r="E263" s="34" t="s">
        <v>446</v>
      </c>
    </row>
    <row r="264" spans="3:5" x14ac:dyDescent="0.45">
      <c r="C264" s="33" t="s">
        <v>298</v>
      </c>
      <c r="D264" s="33" t="s">
        <v>447</v>
      </c>
      <c r="E264" s="33" t="s">
        <v>448</v>
      </c>
    </row>
    <row r="265" spans="3:5" x14ac:dyDescent="0.45">
      <c r="C265" s="34" t="s">
        <v>298</v>
      </c>
      <c r="D265" s="34" t="s">
        <v>449</v>
      </c>
      <c r="E265" s="34" t="s">
        <v>450</v>
      </c>
    </row>
    <row r="266" spans="3:5" x14ac:dyDescent="0.45">
      <c r="C266" s="33" t="s">
        <v>298</v>
      </c>
      <c r="D266" s="33" t="s">
        <v>451</v>
      </c>
      <c r="E266" s="33" t="s">
        <v>448</v>
      </c>
    </row>
    <row r="267" spans="3:5" x14ac:dyDescent="0.45">
      <c r="C267" s="34" t="s">
        <v>298</v>
      </c>
      <c r="D267" s="34" t="s">
        <v>452</v>
      </c>
      <c r="E267" s="34" t="s">
        <v>448</v>
      </c>
    </row>
    <row r="268" spans="3:5" x14ac:dyDescent="0.45">
      <c r="C268" s="33" t="s">
        <v>298</v>
      </c>
      <c r="D268" s="33" t="s">
        <v>453</v>
      </c>
      <c r="E268" s="33" t="s">
        <v>454</v>
      </c>
    </row>
    <row r="269" spans="3:5" x14ac:dyDescent="0.45">
      <c r="C269" s="34" t="s">
        <v>298</v>
      </c>
      <c r="D269" s="34" t="s">
        <v>455</v>
      </c>
      <c r="E269" s="34" t="s">
        <v>448</v>
      </c>
    </row>
    <row r="270" spans="3:5" x14ac:dyDescent="0.45">
      <c r="C270" s="33" t="s">
        <v>298</v>
      </c>
      <c r="D270" s="33" t="s">
        <v>456</v>
      </c>
      <c r="E270" s="33" t="s">
        <v>448</v>
      </c>
    </row>
    <row r="271" spans="3:5" x14ac:dyDescent="0.45">
      <c r="C271" s="34" t="s">
        <v>298</v>
      </c>
      <c r="D271" s="34" t="s">
        <v>457</v>
      </c>
      <c r="E271" s="34" t="s">
        <v>448</v>
      </c>
    </row>
    <row r="272" spans="3:5" x14ac:dyDescent="0.45">
      <c r="C272" s="33" t="s">
        <v>298</v>
      </c>
      <c r="D272" s="33" t="s">
        <v>458</v>
      </c>
      <c r="E272" s="33" t="s">
        <v>448</v>
      </c>
    </row>
    <row r="273" spans="3:5" x14ac:dyDescent="0.45">
      <c r="C273" s="34" t="s">
        <v>298</v>
      </c>
      <c r="D273" s="34" t="s">
        <v>459</v>
      </c>
      <c r="E273" s="34" t="s">
        <v>448</v>
      </c>
    </row>
    <row r="274" spans="3:5" x14ac:dyDescent="0.45">
      <c r="C274" s="33" t="s">
        <v>298</v>
      </c>
      <c r="D274" s="33" t="s">
        <v>460</v>
      </c>
      <c r="E274" s="33" t="s">
        <v>461</v>
      </c>
    </row>
    <row r="275" spans="3:5" x14ac:dyDescent="0.45">
      <c r="C275" s="34" t="s">
        <v>298</v>
      </c>
      <c r="D275" s="34" t="s">
        <v>462</v>
      </c>
      <c r="E275" s="34" t="s">
        <v>448</v>
      </c>
    </row>
    <row r="276" spans="3:5" x14ac:dyDescent="0.45">
      <c r="C276" s="33" t="s">
        <v>298</v>
      </c>
      <c r="D276" s="33" t="s">
        <v>463</v>
      </c>
      <c r="E276" s="33" t="s">
        <v>464</v>
      </c>
    </row>
    <row r="277" spans="3:5" x14ac:dyDescent="0.45">
      <c r="C277" s="34" t="s">
        <v>298</v>
      </c>
      <c r="D277" s="34" t="s">
        <v>465</v>
      </c>
      <c r="E277" s="34" t="s">
        <v>466</v>
      </c>
    </row>
    <row r="278" spans="3:5" x14ac:dyDescent="0.45">
      <c r="C278" s="33" t="s">
        <v>298</v>
      </c>
      <c r="D278" s="33" t="s">
        <v>467</v>
      </c>
      <c r="E278" s="33" t="s">
        <v>468</v>
      </c>
    </row>
    <row r="279" spans="3:5" x14ac:dyDescent="0.45">
      <c r="C279" s="34" t="s">
        <v>298</v>
      </c>
      <c r="D279" s="34" t="s">
        <v>469</v>
      </c>
      <c r="E279" s="34" t="s">
        <v>468</v>
      </c>
    </row>
    <row r="280" spans="3:5" x14ac:dyDescent="0.45">
      <c r="C280" s="33" t="s">
        <v>298</v>
      </c>
      <c r="D280" s="33" t="s">
        <v>470</v>
      </c>
      <c r="E280" s="33" t="s">
        <v>468</v>
      </c>
    </row>
    <row r="281" spans="3:5" x14ac:dyDescent="0.45">
      <c r="C281" s="34" t="s">
        <v>298</v>
      </c>
      <c r="D281" s="34" t="s">
        <v>471</v>
      </c>
      <c r="E281" s="34" t="s">
        <v>468</v>
      </c>
    </row>
    <row r="282" spans="3:5" x14ac:dyDescent="0.45">
      <c r="C282" s="33" t="s">
        <v>298</v>
      </c>
      <c r="D282" s="33" t="s">
        <v>472</v>
      </c>
      <c r="E282" s="33" t="s">
        <v>468</v>
      </c>
    </row>
    <row r="283" spans="3:5" x14ac:dyDescent="0.45">
      <c r="C283" s="34" t="s">
        <v>298</v>
      </c>
      <c r="D283" s="34" t="s">
        <v>473</v>
      </c>
      <c r="E283" s="34" t="s">
        <v>474</v>
      </c>
    </row>
    <row r="284" spans="3:5" x14ac:dyDescent="0.45">
      <c r="C284" s="33" t="s">
        <v>298</v>
      </c>
      <c r="D284" s="33" t="s">
        <v>475</v>
      </c>
      <c r="E284" s="33" t="s">
        <v>476</v>
      </c>
    </row>
    <row r="285" spans="3:5" x14ac:dyDescent="0.45">
      <c r="C285" s="34" t="s">
        <v>298</v>
      </c>
      <c r="D285" s="34" t="s">
        <v>477</v>
      </c>
      <c r="E285" s="34" t="s">
        <v>478</v>
      </c>
    </row>
    <row r="286" spans="3:5" x14ac:dyDescent="0.45">
      <c r="C286" s="33" t="s">
        <v>298</v>
      </c>
      <c r="D286" s="33" t="s">
        <v>479</v>
      </c>
      <c r="E286" s="33" t="s">
        <v>480</v>
      </c>
    </row>
    <row r="287" spans="3:5" x14ac:dyDescent="0.45">
      <c r="C287" s="34" t="s">
        <v>298</v>
      </c>
      <c r="D287" s="34" t="s">
        <v>481</v>
      </c>
      <c r="E287" s="34" t="s">
        <v>482</v>
      </c>
    </row>
    <row r="288" spans="3:5" x14ac:dyDescent="0.45">
      <c r="C288" s="33" t="s">
        <v>298</v>
      </c>
      <c r="D288" s="33" t="s">
        <v>483</v>
      </c>
      <c r="E288" s="33" t="s">
        <v>484</v>
      </c>
    </row>
    <row r="289" spans="3:5" x14ac:dyDescent="0.45">
      <c r="C289" s="34" t="s">
        <v>298</v>
      </c>
      <c r="D289" s="34" t="s">
        <v>485</v>
      </c>
      <c r="E289" s="34" t="s">
        <v>484</v>
      </c>
    </row>
    <row r="290" spans="3:5" x14ac:dyDescent="0.45">
      <c r="C290" s="33" t="s">
        <v>298</v>
      </c>
      <c r="D290" s="33" t="s">
        <v>486</v>
      </c>
      <c r="E290" s="33" t="s">
        <v>487</v>
      </c>
    </row>
    <row r="291" spans="3:5" x14ac:dyDescent="0.45">
      <c r="C291" s="34" t="s">
        <v>298</v>
      </c>
      <c r="D291" s="34" t="s">
        <v>488</v>
      </c>
      <c r="E291" s="34" t="s">
        <v>489</v>
      </c>
    </row>
    <row r="292" spans="3:5" x14ac:dyDescent="0.45">
      <c r="C292" s="33" t="s">
        <v>298</v>
      </c>
      <c r="D292" s="33" t="s">
        <v>490</v>
      </c>
      <c r="E292" s="33" t="s">
        <v>491</v>
      </c>
    </row>
    <row r="293" spans="3:5" x14ac:dyDescent="0.45">
      <c r="C293" s="34" t="s">
        <v>298</v>
      </c>
      <c r="D293" s="34" t="s">
        <v>492</v>
      </c>
      <c r="E293" s="34" t="s">
        <v>493</v>
      </c>
    </row>
    <row r="294" spans="3:5" x14ac:dyDescent="0.45">
      <c r="C294" s="33" t="s">
        <v>298</v>
      </c>
      <c r="D294" s="33" t="s">
        <v>494</v>
      </c>
      <c r="E294" s="33" t="s">
        <v>495</v>
      </c>
    </row>
    <row r="295" spans="3:5" x14ac:dyDescent="0.45">
      <c r="C295" s="34" t="s">
        <v>298</v>
      </c>
      <c r="D295" s="34" t="s">
        <v>496</v>
      </c>
      <c r="E295" s="34" t="s">
        <v>497</v>
      </c>
    </row>
    <row r="296" spans="3:5" x14ac:dyDescent="0.45">
      <c r="C296" s="33" t="s">
        <v>498</v>
      </c>
      <c r="D296" s="33" t="s">
        <v>499</v>
      </c>
      <c r="E296" s="33" t="s">
        <v>500</v>
      </c>
    </row>
    <row r="297" spans="3:5" x14ac:dyDescent="0.45">
      <c r="C297" s="34" t="s">
        <v>498</v>
      </c>
      <c r="D297" s="34" t="s">
        <v>501</v>
      </c>
      <c r="E297" s="34" t="s">
        <v>502</v>
      </c>
    </row>
    <row r="298" spans="3:5" x14ac:dyDescent="0.45">
      <c r="C298" s="33" t="s">
        <v>498</v>
      </c>
      <c r="D298" s="33" t="s">
        <v>503</v>
      </c>
      <c r="E298" s="33" t="s">
        <v>504</v>
      </c>
    </row>
    <row r="299" spans="3:5" x14ac:dyDescent="0.45">
      <c r="C299" s="34" t="s">
        <v>498</v>
      </c>
      <c r="D299" s="34" t="s">
        <v>505</v>
      </c>
      <c r="E299" s="34" t="s">
        <v>506</v>
      </c>
    </row>
    <row r="300" spans="3:5" x14ac:dyDescent="0.45">
      <c r="C300" s="33" t="s">
        <v>498</v>
      </c>
      <c r="D300" s="33" t="s">
        <v>507</v>
      </c>
      <c r="E300" s="33" t="s">
        <v>508</v>
      </c>
    </row>
    <row r="301" spans="3:5" x14ac:dyDescent="0.45">
      <c r="C301" s="34" t="s">
        <v>498</v>
      </c>
      <c r="D301" s="34" t="s">
        <v>509</v>
      </c>
      <c r="E301" s="34" t="s">
        <v>510</v>
      </c>
    </row>
    <row r="302" spans="3:5" x14ac:dyDescent="0.45">
      <c r="C302" s="33" t="s">
        <v>498</v>
      </c>
      <c r="D302" s="33" t="s">
        <v>511</v>
      </c>
      <c r="E302" s="33" t="s">
        <v>512</v>
      </c>
    </row>
    <row r="303" spans="3:5" x14ac:dyDescent="0.45">
      <c r="C303" s="34" t="s">
        <v>498</v>
      </c>
      <c r="D303" s="34" t="s">
        <v>513</v>
      </c>
      <c r="E303" s="34" t="s">
        <v>510</v>
      </c>
    </row>
    <row r="304" spans="3:5" x14ac:dyDescent="0.45">
      <c r="C304" s="33" t="s">
        <v>498</v>
      </c>
      <c r="D304" s="33" t="s">
        <v>514</v>
      </c>
      <c r="E304" s="33" t="s">
        <v>515</v>
      </c>
    </row>
    <row r="305" spans="3:5" x14ac:dyDescent="0.45">
      <c r="C305" s="34" t="s">
        <v>498</v>
      </c>
      <c r="D305" s="34" t="s">
        <v>516</v>
      </c>
      <c r="E305" s="34" t="s">
        <v>517</v>
      </c>
    </row>
    <row r="306" spans="3:5" x14ac:dyDescent="0.45">
      <c r="C306" s="33" t="s">
        <v>498</v>
      </c>
      <c r="D306" s="33" t="s">
        <v>518</v>
      </c>
      <c r="E306" s="33" t="s">
        <v>517</v>
      </c>
    </row>
    <row r="307" spans="3:5" x14ac:dyDescent="0.45">
      <c r="C307" s="34" t="s">
        <v>498</v>
      </c>
      <c r="D307" s="34" t="s">
        <v>519</v>
      </c>
      <c r="E307" s="34" t="s">
        <v>520</v>
      </c>
    </row>
    <row r="308" spans="3:5" x14ac:dyDescent="0.45">
      <c r="C308" s="33" t="s">
        <v>498</v>
      </c>
      <c r="D308" s="33" t="s">
        <v>521</v>
      </c>
      <c r="E308" s="33" t="s">
        <v>522</v>
      </c>
    </row>
    <row r="309" spans="3:5" x14ac:dyDescent="0.45">
      <c r="C309" s="34" t="s">
        <v>498</v>
      </c>
      <c r="D309" s="34" t="s">
        <v>523</v>
      </c>
      <c r="E309" s="34" t="s">
        <v>522</v>
      </c>
    </row>
    <row r="310" spans="3:5" x14ac:dyDescent="0.45">
      <c r="C310" s="33" t="s">
        <v>498</v>
      </c>
      <c r="D310" s="33" t="s">
        <v>524</v>
      </c>
      <c r="E310" s="33" t="s">
        <v>525</v>
      </c>
    </row>
    <row r="311" spans="3:5" x14ac:dyDescent="0.45">
      <c r="C311" s="34" t="s">
        <v>498</v>
      </c>
      <c r="D311" s="34" t="s">
        <v>526</v>
      </c>
      <c r="E311" s="34" t="s">
        <v>520</v>
      </c>
    </row>
    <row r="312" spans="3:5" x14ac:dyDescent="0.45">
      <c r="C312" s="33" t="s">
        <v>498</v>
      </c>
      <c r="D312" s="33" t="s">
        <v>527</v>
      </c>
      <c r="E312" s="33" t="s">
        <v>520</v>
      </c>
    </row>
    <row r="313" spans="3:5" x14ac:dyDescent="0.45">
      <c r="C313" s="34" t="s">
        <v>498</v>
      </c>
      <c r="D313" s="34" t="s">
        <v>528</v>
      </c>
      <c r="E313" s="34" t="s">
        <v>520</v>
      </c>
    </row>
    <row r="314" spans="3:5" x14ac:dyDescent="0.45">
      <c r="C314" s="33" t="s">
        <v>498</v>
      </c>
      <c r="D314" s="33" t="s">
        <v>529</v>
      </c>
      <c r="E314" s="33" t="s">
        <v>525</v>
      </c>
    </row>
    <row r="315" spans="3:5" x14ac:dyDescent="0.45">
      <c r="C315" s="34" t="s">
        <v>498</v>
      </c>
      <c r="D315" s="34" t="s">
        <v>530</v>
      </c>
      <c r="E315" s="34" t="s">
        <v>520</v>
      </c>
    </row>
    <row r="316" spans="3:5" x14ac:dyDescent="0.45">
      <c r="C316" s="33" t="s">
        <v>498</v>
      </c>
      <c r="D316" s="33" t="s">
        <v>531</v>
      </c>
      <c r="E316" s="33" t="s">
        <v>532</v>
      </c>
    </row>
    <row r="317" spans="3:5" x14ac:dyDescent="0.45">
      <c r="C317" s="34" t="s">
        <v>498</v>
      </c>
      <c r="D317" s="34" t="s">
        <v>533</v>
      </c>
      <c r="E317" s="34" t="s">
        <v>534</v>
      </c>
    </row>
    <row r="318" spans="3:5" x14ac:dyDescent="0.45">
      <c r="C318" s="33" t="s">
        <v>498</v>
      </c>
      <c r="D318" s="33" t="s">
        <v>535</v>
      </c>
      <c r="E318" s="33" t="s">
        <v>525</v>
      </c>
    </row>
    <row r="319" spans="3:5" x14ac:dyDescent="0.45">
      <c r="C319" s="34" t="s">
        <v>498</v>
      </c>
      <c r="D319" s="34" t="s">
        <v>536</v>
      </c>
      <c r="E319" s="34" t="s">
        <v>525</v>
      </c>
    </row>
    <row r="320" spans="3:5" x14ac:dyDescent="0.45">
      <c r="C320" s="33" t="s">
        <v>498</v>
      </c>
      <c r="D320" s="33" t="s">
        <v>537</v>
      </c>
      <c r="E320" s="33" t="s">
        <v>520</v>
      </c>
    </row>
    <row r="321" spans="3:5" x14ac:dyDescent="0.45">
      <c r="C321" s="34" t="s">
        <v>498</v>
      </c>
      <c r="D321" s="34" t="s">
        <v>538</v>
      </c>
      <c r="E321" s="34" t="s">
        <v>520</v>
      </c>
    </row>
    <row r="322" spans="3:5" x14ac:dyDescent="0.45">
      <c r="C322" s="33" t="s">
        <v>498</v>
      </c>
      <c r="D322" s="33" t="s">
        <v>539</v>
      </c>
      <c r="E322" s="33" t="s">
        <v>540</v>
      </c>
    </row>
    <row r="323" spans="3:5" x14ac:dyDescent="0.45">
      <c r="C323" s="34" t="s">
        <v>498</v>
      </c>
      <c r="D323" s="34" t="s">
        <v>541</v>
      </c>
      <c r="E323" s="34" t="s">
        <v>542</v>
      </c>
    </row>
    <row r="324" spans="3:5" x14ac:dyDescent="0.45">
      <c r="C324" s="33" t="s">
        <v>498</v>
      </c>
      <c r="D324" s="33" t="s">
        <v>543</v>
      </c>
      <c r="E324" s="33" t="s">
        <v>525</v>
      </c>
    </row>
    <row r="325" spans="3:5" x14ac:dyDescent="0.45">
      <c r="C325" s="34" t="s">
        <v>498</v>
      </c>
      <c r="D325" s="34" t="s">
        <v>544</v>
      </c>
      <c r="E325" s="34" t="s">
        <v>545</v>
      </c>
    </row>
    <row r="326" spans="3:5" x14ac:dyDescent="0.45">
      <c r="C326" s="33" t="s">
        <v>498</v>
      </c>
      <c r="D326" s="33" t="s">
        <v>546</v>
      </c>
      <c r="E326" s="33" t="s">
        <v>525</v>
      </c>
    </row>
    <row r="327" spans="3:5" x14ac:dyDescent="0.45">
      <c r="C327" s="34" t="s">
        <v>498</v>
      </c>
      <c r="D327" s="34" t="s">
        <v>547</v>
      </c>
      <c r="E327" s="34" t="s">
        <v>548</v>
      </c>
    </row>
    <row r="328" spans="3:5" x14ac:dyDescent="0.45">
      <c r="C328" s="33" t="s">
        <v>498</v>
      </c>
      <c r="D328" s="33" t="s">
        <v>549</v>
      </c>
      <c r="E328" s="33" t="s">
        <v>550</v>
      </c>
    </row>
    <row r="329" spans="3:5" x14ac:dyDescent="0.45">
      <c r="C329" s="34" t="s">
        <v>498</v>
      </c>
      <c r="D329" s="34" t="s">
        <v>551</v>
      </c>
      <c r="E329" s="34" t="s">
        <v>552</v>
      </c>
    </row>
    <row r="330" spans="3:5" x14ac:dyDescent="0.45">
      <c r="C330" s="33" t="s">
        <v>498</v>
      </c>
      <c r="D330" s="33" t="s">
        <v>553</v>
      </c>
      <c r="E330" s="33" t="s">
        <v>552</v>
      </c>
    </row>
    <row r="331" spans="3:5" x14ac:dyDescent="0.45">
      <c r="C331" s="34" t="s">
        <v>498</v>
      </c>
      <c r="D331" s="34" t="s">
        <v>554</v>
      </c>
      <c r="E331" s="34" t="s">
        <v>555</v>
      </c>
    </row>
    <row r="332" spans="3:5" x14ac:dyDescent="0.45">
      <c r="C332" s="33" t="s">
        <v>498</v>
      </c>
      <c r="D332" s="33" t="s">
        <v>556</v>
      </c>
      <c r="E332" s="33" t="s">
        <v>552</v>
      </c>
    </row>
    <row r="333" spans="3:5" x14ac:dyDescent="0.45">
      <c r="C333" s="34" t="s">
        <v>498</v>
      </c>
      <c r="D333" s="34" t="s">
        <v>557</v>
      </c>
      <c r="E333" s="34" t="s">
        <v>552</v>
      </c>
    </row>
    <row r="334" spans="3:5" x14ac:dyDescent="0.45">
      <c r="C334" s="33" t="s">
        <v>498</v>
      </c>
      <c r="D334" s="33" t="s">
        <v>558</v>
      </c>
      <c r="E334" s="33" t="s">
        <v>559</v>
      </c>
    </row>
    <row r="335" spans="3:5" x14ac:dyDescent="0.45">
      <c r="C335" s="34" t="s">
        <v>498</v>
      </c>
      <c r="D335" s="34" t="s">
        <v>560</v>
      </c>
      <c r="E335" s="34" t="s">
        <v>559</v>
      </c>
    </row>
    <row r="336" spans="3:5" x14ac:dyDescent="0.45">
      <c r="C336" s="33" t="s">
        <v>498</v>
      </c>
      <c r="D336" s="33" t="s">
        <v>561</v>
      </c>
      <c r="E336" s="33" t="s">
        <v>552</v>
      </c>
    </row>
    <row r="337" spans="3:5" x14ac:dyDescent="0.45">
      <c r="C337" s="34" t="s">
        <v>498</v>
      </c>
      <c r="D337" s="34" t="s">
        <v>562</v>
      </c>
      <c r="E337" s="34" t="s">
        <v>559</v>
      </c>
    </row>
    <row r="338" spans="3:5" x14ac:dyDescent="0.45">
      <c r="C338" s="33" t="s">
        <v>498</v>
      </c>
      <c r="D338" s="33" t="s">
        <v>563</v>
      </c>
      <c r="E338" s="33" t="s">
        <v>555</v>
      </c>
    </row>
    <row r="339" spans="3:5" x14ac:dyDescent="0.45">
      <c r="C339" s="34" t="s">
        <v>498</v>
      </c>
      <c r="D339" s="34" t="s">
        <v>564</v>
      </c>
      <c r="E339" s="34" t="s">
        <v>552</v>
      </c>
    </row>
    <row r="340" spans="3:5" x14ac:dyDescent="0.45">
      <c r="C340" s="33" t="s">
        <v>498</v>
      </c>
      <c r="D340" s="33" t="s">
        <v>565</v>
      </c>
      <c r="E340" s="33" t="s">
        <v>559</v>
      </c>
    </row>
    <row r="341" spans="3:5" x14ac:dyDescent="0.45">
      <c r="C341" s="34" t="s">
        <v>498</v>
      </c>
      <c r="D341" s="34" t="s">
        <v>566</v>
      </c>
      <c r="E341" s="34" t="s">
        <v>567</v>
      </c>
    </row>
    <row r="342" spans="3:5" x14ac:dyDescent="0.45">
      <c r="C342" s="33" t="s">
        <v>498</v>
      </c>
      <c r="D342" s="33" t="s">
        <v>568</v>
      </c>
      <c r="E342" s="33" t="s">
        <v>567</v>
      </c>
    </row>
    <row r="343" spans="3:5" x14ac:dyDescent="0.45">
      <c r="C343" s="34" t="s">
        <v>498</v>
      </c>
      <c r="D343" s="34" t="s">
        <v>569</v>
      </c>
      <c r="E343" s="34" t="s">
        <v>570</v>
      </c>
    </row>
    <row r="344" spans="3:5" x14ac:dyDescent="0.45">
      <c r="C344" s="33" t="s">
        <v>498</v>
      </c>
      <c r="D344" s="33" t="s">
        <v>571</v>
      </c>
      <c r="E344" s="33" t="s">
        <v>297</v>
      </c>
    </row>
    <row r="345" spans="3:5" x14ac:dyDescent="0.45">
      <c r="C345" s="34" t="s">
        <v>498</v>
      </c>
      <c r="D345" s="34" t="s">
        <v>572</v>
      </c>
      <c r="E345" s="34" t="s">
        <v>297</v>
      </c>
    </row>
    <row r="346" spans="3:5" x14ac:dyDescent="0.45">
      <c r="C346" s="33" t="s">
        <v>498</v>
      </c>
      <c r="D346" s="33" t="s">
        <v>573</v>
      </c>
      <c r="E346" s="33" t="s">
        <v>297</v>
      </c>
    </row>
    <row r="347" spans="3:5" x14ac:dyDescent="0.45">
      <c r="C347" s="34" t="s">
        <v>498</v>
      </c>
      <c r="D347" s="34" t="s">
        <v>574</v>
      </c>
      <c r="E347" s="34" t="s">
        <v>575</v>
      </c>
    </row>
    <row r="348" spans="3:5" x14ac:dyDescent="0.45">
      <c r="C348" s="33" t="s">
        <v>498</v>
      </c>
      <c r="D348" s="33" t="s">
        <v>576</v>
      </c>
      <c r="E348" s="33" t="s">
        <v>577</v>
      </c>
    </row>
    <row r="349" spans="3:5" x14ac:dyDescent="0.45">
      <c r="C349" s="34" t="s">
        <v>498</v>
      </c>
      <c r="D349" s="34" t="s">
        <v>578</v>
      </c>
      <c r="E349" s="34" t="s">
        <v>579</v>
      </c>
    </row>
    <row r="350" spans="3:5" x14ac:dyDescent="0.45">
      <c r="C350" s="33" t="s">
        <v>498</v>
      </c>
      <c r="D350" s="33" t="s">
        <v>580</v>
      </c>
      <c r="E350" s="33" t="s">
        <v>581</v>
      </c>
    </row>
    <row r="351" spans="3:5" x14ac:dyDescent="0.45">
      <c r="C351" s="34" t="s">
        <v>498</v>
      </c>
      <c r="D351" s="34" t="s">
        <v>582</v>
      </c>
      <c r="E351" s="34" t="s">
        <v>583</v>
      </c>
    </row>
    <row r="352" spans="3:5" x14ac:dyDescent="0.45">
      <c r="C352" s="33" t="s">
        <v>498</v>
      </c>
      <c r="D352" s="33" t="s">
        <v>584</v>
      </c>
      <c r="E352" s="33" t="s">
        <v>585</v>
      </c>
    </row>
    <row r="353" spans="3:5" x14ac:dyDescent="0.45">
      <c r="C353" s="34" t="s">
        <v>498</v>
      </c>
      <c r="D353" s="34" t="s">
        <v>586</v>
      </c>
      <c r="E353" s="34" t="s">
        <v>587</v>
      </c>
    </row>
    <row r="354" spans="3:5" x14ac:dyDescent="0.45">
      <c r="C354" s="33" t="s">
        <v>498</v>
      </c>
      <c r="D354" s="33" t="s">
        <v>588</v>
      </c>
      <c r="E354" s="33" t="s">
        <v>589</v>
      </c>
    </row>
    <row r="355" spans="3:5" x14ac:dyDescent="0.45">
      <c r="C355" s="34" t="s">
        <v>498</v>
      </c>
      <c r="D355" s="34" t="s">
        <v>590</v>
      </c>
      <c r="E355" s="34" t="s">
        <v>587</v>
      </c>
    </row>
    <row r="356" spans="3:5" x14ac:dyDescent="0.45">
      <c r="C356" s="33" t="s">
        <v>498</v>
      </c>
      <c r="D356" s="33" t="s">
        <v>591</v>
      </c>
      <c r="E356" s="33" t="s">
        <v>592</v>
      </c>
    </row>
    <row r="357" spans="3:5" x14ac:dyDescent="0.45">
      <c r="C357" s="34" t="s">
        <v>498</v>
      </c>
      <c r="D357" s="34" t="s">
        <v>593</v>
      </c>
      <c r="E357" s="34" t="s">
        <v>592</v>
      </c>
    </row>
    <row r="358" spans="3:5" x14ac:dyDescent="0.45">
      <c r="C358" s="33" t="s">
        <v>498</v>
      </c>
      <c r="D358" s="33" t="s">
        <v>594</v>
      </c>
      <c r="E358" s="33" t="s">
        <v>589</v>
      </c>
    </row>
    <row r="359" spans="3:5" x14ac:dyDescent="0.45">
      <c r="C359" s="34" t="s">
        <v>498</v>
      </c>
      <c r="D359" s="34" t="s">
        <v>595</v>
      </c>
      <c r="E359" s="34" t="s">
        <v>589</v>
      </c>
    </row>
    <row r="360" spans="3:5" x14ac:dyDescent="0.45">
      <c r="C360" s="33" t="s">
        <v>498</v>
      </c>
      <c r="D360" s="33" t="s">
        <v>596</v>
      </c>
      <c r="E360" s="33" t="s">
        <v>589</v>
      </c>
    </row>
    <row r="361" spans="3:5" x14ac:dyDescent="0.45">
      <c r="C361" s="34" t="s">
        <v>498</v>
      </c>
      <c r="D361" s="34" t="s">
        <v>597</v>
      </c>
      <c r="E361" s="34" t="s">
        <v>598</v>
      </c>
    </row>
    <row r="362" spans="3:5" x14ac:dyDescent="0.45">
      <c r="C362" s="33" t="s">
        <v>498</v>
      </c>
      <c r="D362" s="33" t="s">
        <v>599</v>
      </c>
      <c r="E362" s="33" t="s">
        <v>598</v>
      </c>
    </row>
    <row r="363" spans="3:5" x14ac:dyDescent="0.45">
      <c r="C363" s="34" t="s">
        <v>498</v>
      </c>
      <c r="D363" s="34" t="s">
        <v>600</v>
      </c>
      <c r="E363" s="34" t="s">
        <v>598</v>
      </c>
    </row>
    <row r="364" spans="3:5" x14ac:dyDescent="0.45">
      <c r="C364" s="33" t="s">
        <v>498</v>
      </c>
      <c r="D364" s="33" t="s">
        <v>601</v>
      </c>
      <c r="E364" s="33" t="s">
        <v>598</v>
      </c>
    </row>
    <row r="365" spans="3:5" x14ac:dyDescent="0.45">
      <c r="C365" s="34" t="s">
        <v>498</v>
      </c>
      <c r="D365" s="34" t="s">
        <v>602</v>
      </c>
      <c r="E365" s="34" t="s">
        <v>598</v>
      </c>
    </row>
    <row r="366" spans="3:5" x14ac:dyDescent="0.45">
      <c r="C366" s="33" t="s">
        <v>498</v>
      </c>
      <c r="D366" s="33" t="s">
        <v>603</v>
      </c>
      <c r="E366" s="33" t="s">
        <v>598</v>
      </c>
    </row>
    <row r="367" spans="3:5" x14ac:dyDescent="0.45">
      <c r="C367" s="34" t="s">
        <v>498</v>
      </c>
      <c r="D367" s="34" t="s">
        <v>604</v>
      </c>
      <c r="E367" s="34" t="s">
        <v>598</v>
      </c>
    </row>
    <row r="368" spans="3:5" x14ac:dyDescent="0.45">
      <c r="C368" s="33" t="s">
        <v>498</v>
      </c>
      <c r="D368" s="33" t="s">
        <v>605</v>
      </c>
      <c r="E368" s="33" t="s">
        <v>606</v>
      </c>
    </row>
    <row r="369" spans="3:5" x14ac:dyDescent="0.45">
      <c r="C369" s="34" t="s">
        <v>498</v>
      </c>
      <c r="D369" s="34" t="s">
        <v>607</v>
      </c>
      <c r="E369" s="34" t="s">
        <v>608</v>
      </c>
    </row>
    <row r="370" spans="3:5" x14ac:dyDescent="0.45">
      <c r="C370" s="33" t="s">
        <v>498</v>
      </c>
      <c r="D370" s="33" t="s">
        <v>609</v>
      </c>
      <c r="E370" s="33" t="s">
        <v>606</v>
      </c>
    </row>
    <row r="371" spans="3:5" x14ac:dyDescent="0.45">
      <c r="C371" s="34" t="s">
        <v>498</v>
      </c>
      <c r="D371" s="34" t="s">
        <v>610</v>
      </c>
      <c r="E371" s="34" t="s">
        <v>611</v>
      </c>
    </row>
    <row r="372" spans="3:5" x14ac:dyDescent="0.45">
      <c r="C372" s="33" t="s">
        <v>498</v>
      </c>
      <c r="D372" s="33" t="s">
        <v>612</v>
      </c>
      <c r="E372" s="33" t="s">
        <v>611</v>
      </c>
    </row>
    <row r="373" spans="3:5" x14ac:dyDescent="0.45">
      <c r="C373" s="34" t="s">
        <v>498</v>
      </c>
      <c r="D373" s="34" t="s">
        <v>613</v>
      </c>
      <c r="E373" s="34" t="s">
        <v>611</v>
      </c>
    </row>
    <row r="374" spans="3:5" x14ac:dyDescent="0.45">
      <c r="C374" s="33" t="s">
        <v>498</v>
      </c>
      <c r="D374" s="33" t="s">
        <v>614</v>
      </c>
      <c r="E374" s="33" t="s">
        <v>611</v>
      </c>
    </row>
    <row r="375" spans="3:5" x14ac:dyDescent="0.45">
      <c r="C375" s="34" t="s">
        <v>498</v>
      </c>
      <c r="D375" s="34" t="s">
        <v>615</v>
      </c>
      <c r="E375" s="34" t="s">
        <v>611</v>
      </c>
    </row>
    <row r="376" spans="3:5" x14ac:dyDescent="0.45">
      <c r="C376" s="33" t="s">
        <v>498</v>
      </c>
      <c r="D376" s="33" t="s">
        <v>616</v>
      </c>
      <c r="E376" s="33" t="s">
        <v>611</v>
      </c>
    </row>
    <row r="377" spans="3:5" x14ac:dyDescent="0.45">
      <c r="C377" s="34" t="s">
        <v>498</v>
      </c>
      <c r="D377" s="34" t="s">
        <v>617</v>
      </c>
      <c r="E377" s="34" t="s">
        <v>484</v>
      </c>
    </row>
    <row r="378" spans="3:5" x14ac:dyDescent="0.45">
      <c r="C378" s="33" t="s">
        <v>498</v>
      </c>
      <c r="D378" s="33" t="s">
        <v>618</v>
      </c>
      <c r="E378" s="33" t="s">
        <v>482</v>
      </c>
    </row>
    <row r="379" spans="3:5" x14ac:dyDescent="0.45">
      <c r="C379" s="34" t="s">
        <v>498</v>
      </c>
      <c r="D379" s="34" t="s">
        <v>619</v>
      </c>
      <c r="E379" s="34" t="s">
        <v>482</v>
      </c>
    </row>
    <row r="380" spans="3:5" x14ac:dyDescent="0.45">
      <c r="C380" s="33" t="s">
        <v>498</v>
      </c>
      <c r="D380" s="33" t="s">
        <v>620</v>
      </c>
      <c r="E380" s="33" t="s">
        <v>482</v>
      </c>
    </row>
    <row r="381" spans="3:5" x14ac:dyDescent="0.45">
      <c r="C381" s="34" t="s">
        <v>498</v>
      </c>
      <c r="D381" s="34" t="s">
        <v>621</v>
      </c>
      <c r="E381" s="34" t="s">
        <v>622</v>
      </c>
    </row>
    <row r="382" spans="3:5" x14ac:dyDescent="0.45">
      <c r="C382" s="33" t="s">
        <v>498</v>
      </c>
      <c r="D382" s="33" t="s">
        <v>623</v>
      </c>
      <c r="E382" s="33" t="s">
        <v>622</v>
      </c>
    </row>
    <row r="383" spans="3:5" x14ac:dyDescent="0.45">
      <c r="C383" s="34" t="s">
        <v>498</v>
      </c>
      <c r="D383" s="34" t="s">
        <v>624</v>
      </c>
      <c r="E383" s="34" t="s">
        <v>622</v>
      </c>
    </row>
    <row r="384" spans="3:5" x14ac:dyDescent="0.45">
      <c r="C384" s="33" t="s">
        <v>498</v>
      </c>
      <c r="D384" s="33" t="s">
        <v>625</v>
      </c>
      <c r="E384" s="33" t="s">
        <v>626</v>
      </c>
    </row>
    <row r="385" spans="3:5" x14ac:dyDescent="0.45">
      <c r="C385" s="34" t="s">
        <v>498</v>
      </c>
      <c r="D385" s="34" t="s">
        <v>627</v>
      </c>
      <c r="E385" s="34" t="s">
        <v>628</v>
      </c>
    </row>
    <row r="386" spans="3:5" x14ac:dyDescent="0.45">
      <c r="C386" s="33" t="s">
        <v>498</v>
      </c>
      <c r="D386" s="33" t="s">
        <v>629</v>
      </c>
      <c r="E386" s="33" t="s">
        <v>630</v>
      </c>
    </row>
    <row r="387" spans="3:5" x14ac:dyDescent="0.45">
      <c r="C387" s="34" t="s">
        <v>498</v>
      </c>
      <c r="D387" s="34" t="s">
        <v>631</v>
      </c>
      <c r="E387" s="34" t="s">
        <v>630</v>
      </c>
    </row>
    <row r="388" spans="3:5" x14ac:dyDescent="0.45">
      <c r="C388" s="33" t="s">
        <v>498</v>
      </c>
      <c r="D388" s="33" t="s">
        <v>632</v>
      </c>
      <c r="E388" s="33" t="s">
        <v>630</v>
      </c>
    </row>
    <row r="389" spans="3:5" x14ac:dyDescent="0.45">
      <c r="C389" s="34" t="s">
        <v>498</v>
      </c>
      <c r="D389" s="34" t="s">
        <v>633</v>
      </c>
      <c r="E389" s="34" t="s">
        <v>630</v>
      </c>
    </row>
    <row r="390" spans="3:5" x14ac:dyDescent="0.45">
      <c r="C390" s="33" t="s">
        <v>498</v>
      </c>
      <c r="D390" s="33" t="s">
        <v>634</v>
      </c>
      <c r="E390" s="33" t="s">
        <v>635</v>
      </c>
    </row>
    <row r="391" spans="3:5" x14ac:dyDescent="0.45">
      <c r="C391" s="34" t="s">
        <v>498</v>
      </c>
      <c r="D391" s="34" t="s">
        <v>636</v>
      </c>
      <c r="E391" s="34" t="s">
        <v>637</v>
      </c>
    </row>
    <row r="392" spans="3:5" x14ac:dyDescent="0.45">
      <c r="C392" s="33" t="s">
        <v>498</v>
      </c>
      <c r="D392" s="33" t="s">
        <v>638</v>
      </c>
      <c r="E392" s="33" t="s">
        <v>639</v>
      </c>
    </row>
    <row r="393" spans="3:5" x14ac:dyDescent="0.45">
      <c r="C393" s="34" t="s">
        <v>498</v>
      </c>
      <c r="D393" s="34" t="s">
        <v>640</v>
      </c>
      <c r="E393" s="34" t="s">
        <v>641</v>
      </c>
    </row>
    <row r="394" spans="3:5" x14ac:dyDescent="0.45">
      <c r="C394" s="33" t="s">
        <v>498</v>
      </c>
      <c r="D394" s="33" t="s">
        <v>642</v>
      </c>
      <c r="E394" s="33" t="s">
        <v>643</v>
      </c>
    </row>
    <row r="395" spans="3:5" x14ac:dyDescent="0.45">
      <c r="C395" s="34" t="s">
        <v>498</v>
      </c>
      <c r="D395" s="34" t="s">
        <v>644</v>
      </c>
      <c r="E395" s="34" t="s">
        <v>645</v>
      </c>
    </row>
    <row r="396" spans="3:5" x14ac:dyDescent="0.45">
      <c r="C396" s="33" t="s">
        <v>498</v>
      </c>
      <c r="D396" s="33" t="s">
        <v>646</v>
      </c>
      <c r="E396" s="33" t="s">
        <v>647</v>
      </c>
    </row>
    <row r="397" spans="3:5" x14ac:dyDescent="0.45">
      <c r="C397" s="34" t="s">
        <v>498</v>
      </c>
      <c r="D397" s="34" t="s">
        <v>648</v>
      </c>
      <c r="E397" s="34" t="s">
        <v>257</v>
      </c>
    </row>
    <row r="398" spans="3:5" x14ac:dyDescent="0.45">
      <c r="C398" s="33" t="s">
        <v>498</v>
      </c>
      <c r="D398" s="33" t="s">
        <v>649</v>
      </c>
      <c r="E398" s="33" t="s">
        <v>257</v>
      </c>
    </row>
    <row r="399" spans="3:5" x14ac:dyDescent="0.45">
      <c r="C399" s="34" t="s">
        <v>498</v>
      </c>
      <c r="D399" s="34" t="s">
        <v>650</v>
      </c>
      <c r="E399" s="34" t="s">
        <v>651</v>
      </c>
    </row>
    <row r="400" spans="3:5" x14ac:dyDescent="0.45">
      <c r="C400" s="33" t="s">
        <v>498</v>
      </c>
      <c r="D400" s="33" t="s">
        <v>652</v>
      </c>
      <c r="E400" s="33" t="s">
        <v>653</v>
      </c>
    </row>
    <row r="401" spans="3:5" x14ac:dyDescent="0.45">
      <c r="C401" s="34" t="s">
        <v>498</v>
      </c>
      <c r="D401" s="34" t="s">
        <v>654</v>
      </c>
      <c r="E401" s="34" t="s">
        <v>655</v>
      </c>
    </row>
    <row r="402" spans="3:5" x14ac:dyDescent="0.45">
      <c r="C402" s="33" t="s">
        <v>498</v>
      </c>
      <c r="D402" s="33" t="s">
        <v>656</v>
      </c>
      <c r="E402" s="33" t="s">
        <v>655</v>
      </c>
    </row>
    <row r="403" spans="3:5" x14ac:dyDescent="0.45">
      <c r="C403" s="34" t="s">
        <v>498</v>
      </c>
      <c r="D403" s="34" t="s">
        <v>657</v>
      </c>
      <c r="E403" s="34" t="s">
        <v>653</v>
      </c>
    </row>
    <row r="404" spans="3:5" x14ac:dyDescent="0.45">
      <c r="C404" s="33" t="s">
        <v>498</v>
      </c>
      <c r="D404" s="33" t="s">
        <v>658</v>
      </c>
      <c r="E404" s="33" t="s">
        <v>655</v>
      </c>
    </row>
    <row r="405" spans="3:5" x14ac:dyDescent="0.45">
      <c r="C405" s="34" t="s">
        <v>498</v>
      </c>
      <c r="D405" s="34" t="s">
        <v>659</v>
      </c>
      <c r="E405" s="34" t="s">
        <v>655</v>
      </c>
    </row>
    <row r="406" spans="3:5" x14ac:dyDescent="0.45">
      <c r="C406" s="33" t="s">
        <v>498</v>
      </c>
      <c r="D406" s="33" t="s">
        <v>660</v>
      </c>
      <c r="E406" s="33" t="s">
        <v>655</v>
      </c>
    </row>
    <row r="407" spans="3:5" x14ac:dyDescent="0.45">
      <c r="C407" s="34" t="s">
        <v>498</v>
      </c>
      <c r="D407" s="34" t="s">
        <v>661</v>
      </c>
      <c r="E407" s="34" t="s">
        <v>655</v>
      </c>
    </row>
    <row r="408" spans="3:5" x14ac:dyDescent="0.45">
      <c r="C408" s="33" t="s">
        <v>498</v>
      </c>
      <c r="D408" s="33" t="s">
        <v>662</v>
      </c>
      <c r="E408" s="33" t="s">
        <v>655</v>
      </c>
    </row>
    <row r="409" spans="3:5" x14ac:dyDescent="0.45">
      <c r="C409" s="34" t="s">
        <v>498</v>
      </c>
      <c r="D409" s="34" t="s">
        <v>663</v>
      </c>
      <c r="E409" s="34" t="s">
        <v>655</v>
      </c>
    </row>
    <row r="410" spans="3:5" x14ac:dyDescent="0.45">
      <c r="C410" s="33" t="s">
        <v>498</v>
      </c>
      <c r="D410" s="33" t="s">
        <v>664</v>
      </c>
      <c r="E410" s="33" t="s">
        <v>237</v>
      </c>
    </row>
    <row r="411" spans="3:5" x14ac:dyDescent="0.45">
      <c r="C411" s="34" t="s">
        <v>498</v>
      </c>
      <c r="D411" s="34" t="s">
        <v>665</v>
      </c>
      <c r="E411" s="34" t="s">
        <v>666</v>
      </c>
    </row>
    <row r="412" spans="3:5" x14ac:dyDescent="0.45">
      <c r="C412" s="33" t="s">
        <v>498</v>
      </c>
      <c r="D412" s="33" t="s">
        <v>667</v>
      </c>
      <c r="E412" s="33" t="s">
        <v>668</v>
      </c>
    </row>
    <row r="413" spans="3:5" x14ac:dyDescent="0.45">
      <c r="C413" s="34" t="s">
        <v>498</v>
      </c>
      <c r="D413" s="34" t="s">
        <v>669</v>
      </c>
      <c r="E413" s="34" t="s">
        <v>670</v>
      </c>
    </row>
    <row r="414" spans="3:5" x14ac:dyDescent="0.45">
      <c r="C414" s="33" t="s">
        <v>498</v>
      </c>
      <c r="D414" s="33" t="s">
        <v>671</v>
      </c>
      <c r="E414" s="33" t="s">
        <v>672</v>
      </c>
    </row>
    <row r="415" spans="3:5" x14ac:dyDescent="0.45">
      <c r="C415" s="34" t="s">
        <v>498</v>
      </c>
      <c r="D415" s="34" t="s">
        <v>673</v>
      </c>
      <c r="E415" s="34" t="s">
        <v>674</v>
      </c>
    </row>
    <row r="416" spans="3:5" x14ac:dyDescent="0.45">
      <c r="C416" s="33" t="s">
        <v>498</v>
      </c>
      <c r="D416" s="33" t="s">
        <v>675</v>
      </c>
      <c r="E416" s="33" t="s">
        <v>676</v>
      </c>
    </row>
    <row r="417" spans="3:5" x14ac:dyDescent="0.45">
      <c r="C417" s="34" t="s">
        <v>498</v>
      </c>
      <c r="D417" s="34" t="s">
        <v>677</v>
      </c>
      <c r="E417" s="34" t="s">
        <v>678</v>
      </c>
    </row>
    <row r="418" spans="3:5" x14ac:dyDescent="0.45">
      <c r="C418" s="33" t="s">
        <v>498</v>
      </c>
      <c r="D418" s="33" t="s">
        <v>679</v>
      </c>
      <c r="E418" s="33" t="s">
        <v>680</v>
      </c>
    </row>
    <row r="419" spans="3:5" x14ac:dyDescent="0.45">
      <c r="C419" s="34" t="s">
        <v>498</v>
      </c>
      <c r="D419" s="34" t="s">
        <v>681</v>
      </c>
      <c r="E419" s="34" t="s">
        <v>680</v>
      </c>
    </row>
    <row r="420" spans="3:5" x14ac:dyDescent="0.45">
      <c r="C420" s="33" t="s">
        <v>498</v>
      </c>
      <c r="D420" s="33" t="s">
        <v>682</v>
      </c>
      <c r="E420" s="33" t="s">
        <v>683</v>
      </c>
    </row>
    <row r="421" spans="3:5" x14ac:dyDescent="0.45">
      <c r="C421" s="34" t="s">
        <v>158</v>
      </c>
      <c r="D421" s="34" t="s">
        <v>684</v>
      </c>
      <c r="E421" s="34" t="s">
        <v>685</v>
      </c>
    </row>
    <row r="422" spans="3:5" x14ac:dyDescent="0.45">
      <c r="C422" s="33" t="s">
        <v>158</v>
      </c>
      <c r="D422" s="33" t="s">
        <v>686</v>
      </c>
      <c r="E422" s="33" t="s">
        <v>687</v>
      </c>
    </row>
    <row r="423" spans="3:5" x14ac:dyDescent="0.45">
      <c r="C423" s="34" t="s">
        <v>158</v>
      </c>
      <c r="D423" s="34" t="s">
        <v>688</v>
      </c>
      <c r="E423" s="34" t="s">
        <v>689</v>
      </c>
    </row>
    <row r="424" spans="3:5" x14ac:dyDescent="0.45">
      <c r="C424" s="33" t="s">
        <v>158</v>
      </c>
      <c r="D424" s="33" t="s">
        <v>690</v>
      </c>
      <c r="E424" s="33" t="s">
        <v>691</v>
      </c>
    </row>
    <row r="425" spans="3:5" x14ac:dyDescent="0.45">
      <c r="C425" s="34" t="s">
        <v>158</v>
      </c>
      <c r="D425" s="34" t="s">
        <v>692</v>
      </c>
      <c r="E425" s="34" t="s">
        <v>693</v>
      </c>
    </row>
    <row r="426" spans="3:5" x14ac:dyDescent="0.45">
      <c r="C426" s="33" t="s">
        <v>158</v>
      </c>
      <c r="D426" s="33" t="s">
        <v>694</v>
      </c>
      <c r="E426" s="33" t="s">
        <v>693</v>
      </c>
    </row>
    <row r="427" spans="3:5" x14ac:dyDescent="0.45">
      <c r="C427" s="34" t="s">
        <v>158</v>
      </c>
      <c r="D427" s="34" t="s">
        <v>695</v>
      </c>
      <c r="E427" s="34" t="s">
        <v>693</v>
      </c>
    </row>
    <row r="428" spans="3:5" x14ac:dyDescent="0.45">
      <c r="C428" s="33" t="s">
        <v>158</v>
      </c>
      <c r="D428" s="33" t="s">
        <v>696</v>
      </c>
      <c r="E428" s="33" t="s">
        <v>693</v>
      </c>
    </row>
    <row r="429" spans="3:5" x14ac:dyDescent="0.45">
      <c r="C429" s="34" t="s">
        <v>158</v>
      </c>
      <c r="D429" s="34" t="s">
        <v>697</v>
      </c>
      <c r="E429" s="34" t="s">
        <v>698</v>
      </c>
    </row>
    <row r="430" spans="3:5" x14ac:dyDescent="0.45">
      <c r="C430" s="33" t="s">
        <v>158</v>
      </c>
      <c r="D430" s="33" t="s">
        <v>699</v>
      </c>
      <c r="E430" s="33" t="s">
        <v>700</v>
      </c>
    </row>
    <row r="431" spans="3:5" x14ac:dyDescent="0.45">
      <c r="C431" s="34" t="s">
        <v>158</v>
      </c>
      <c r="D431" s="34" t="s">
        <v>701</v>
      </c>
      <c r="E431" s="34" t="s">
        <v>702</v>
      </c>
    </row>
    <row r="432" spans="3:5" x14ac:dyDescent="0.45">
      <c r="C432" s="33" t="s">
        <v>158</v>
      </c>
      <c r="D432" s="33" t="s">
        <v>703</v>
      </c>
      <c r="E432" s="33" t="s">
        <v>704</v>
      </c>
    </row>
    <row r="433" spans="3:5" x14ac:dyDescent="0.45">
      <c r="C433" s="34" t="s">
        <v>158</v>
      </c>
      <c r="D433" s="34" t="s">
        <v>705</v>
      </c>
      <c r="E433" s="34" t="s">
        <v>704</v>
      </c>
    </row>
    <row r="434" spans="3:5" x14ac:dyDescent="0.45">
      <c r="C434" s="33" t="s">
        <v>158</v>
      </c>
      <c r="D434" s="33" t="s">
        <v>706</v>
      </c>
      <c r="E434" s="33" t="s">
        <v>707</v>
      </c>
    </row>
    <row r="435" spans="3:5" x14ac:dyDescent="0.45">
      <c r="C435" s="34" t="s">
        <v>158</v>
      </c>
      <c r="D435" s="34" t="s">
        <v>708</v>
      </c>
      <c r="E435" s="34" t="s">
        <v>709</v>
      </c>
    </row>
    <row r="436" spans="3:5" x14ac:dyDescent="0.45">
      <c r="C436" s="33" t="s">
        <v>158</v>
      </c>
      <c r="D436" s="33" t="s">
        <v>710</v>
      </c>
      <c r="E436" s="33" t="s">
        <v>711</v>
      </c>
    </row>
    <row r="437" spans="3:5" x14ac:dyDescent="0.45">
      <c r="C437" s="34" t="s">
        <v>158</v>
      </c>
      <c r="D437" s="34" t="s">
        <v>712</v>
      </c>
      <c r="E437" s="34" t="s">
        <v>713</v>
      </c>
    </row>
    <row r="438" spans="3:5" x14ac:dyDescent="0.45">
      <c r="C438" s="33" t="s">
        <v>158</v>
      </c>
      <c r="D438" s="33" t="s">
        <v>714</v>
      </c>
      <c r="E438" s="33" t="s">
        <v>715</v>
      </c>
    </row>
    <row r="439" spans="3:5" x14ac:dyDescent="0.45">
      <c r="C439" s="34" t="s">
        <v>158</v>
      </c>
      <c r="D439" s="34" t="s">
        <v>716</v>
      </c>
      <c r="E439" s="34" t="s">
        <v>717</v>
      </c>
    </row>
    <row r="440" spans="3:5" x14ac:dyDescent="0.45">
      <c r="C440" s="33" t="s">
        <v>158</v>
      </c>
      <c r="D440" s="33" t="s">
        <v>718</v>
      </c>
      <c r="E440" s="33" t="s">
        <v>719</v>
      </c>
    </row>
    <row r="441" spans="3:5" x14ac:dyDescent="0.45">
      <c r="C441" s="34" t="s">
        <v>158</v>
      </c>
      <c r="D441" s="34" t="s">
        <v>720</v>
      </c>
      <c r="E441" s="34" t="s">
        <v>721</v>
      </c>
    </row>
    <row r="442" spans="3:5" x14ac:dyDescent="0.45">
      <c r="C442" s="33" t="s">
        <v>158</v>
      </c>
      <c r="D442" s="33" t="s">
        <v>722</v>
      </c>
      <c r="E442" s="33" t="s">
        <v>723</v>
      </c>
    </row>
    <row r="443" spans="3:5" x14ac:dyDescent="0.45">
      <c r="C443" s="34" t="s">
        <v>158</v>
      </c>
      <c r="D443" s="34" t="s">
        <v>724</v>
      </c>
      <c r="E443" s="34" t="s">
        <v>725</v>
      </c>
    </row>
    <row r="444" spans="3:5" x14ac:dyDescent="0.45">
      <c r="C444" s="33" t="s">
        <v>158</v>
      </c>
      <c r="D444" s="33" t="s">
        <v>726</v>
      </c>
      <c r="E444" s="33" t="s">
        <v>322</v>
      </c>
    </row>
    <row r="445" spans="3:5" x14ac:dyDescent="0.45">
      <c r="C445" s="34" t="s">
        <v>158</v>
      </c>
      <c r="D445" s="34" t="s">
        <v>727</v>
      </c>
      <c r="E445" s="34" t="s">
        <v>728</v>
      </c>
    </row>
    <row r="446" spans="3:5" x14ac:dyDescent="0.45">
      <c r="C446" s="33" t="s">
        <v>158</v>
      </c>
      <c r="D446" s="33" t="s">
        <v>729</v>
      </c>
      <c r="E446" s="33" t="s">
        <v>730</v>
      </c>
    </row>
    <row r="447" spans="3:5" x14ac:dyDescent="0.45">
      <c r="C447" s="34" t="s">
        <v>158</v>
      </c>
      <c r="D447" s="34" t="s">
        <v>731</v>
      </c>
      <c r="E447" s="34" t="s">
        <v>732</v>
      </c>
    </row>
    <row r="448" spans="3:5" x14ac:dyDescent="0.45">
      <c r="C448" s="33" t="s">
        <v>158</v>
      </c>
      <c r="D448" s="33" t="s">
        <v>733</v>
      </c>
      <c r="E448" s="33" t="s">
        <v>734</v>
      </c>
    </row>
    <row r="449" spans="3:5" x14ac:dyDescent="0.45">
      <c r="C449" s="34" t="s">
        <v>158</v>
      </c>
      <c r="D449" s="34" t="s">
        <v>735</v>
      </c>
      <c r="E449" s="34" t="s">
        <v>736</v>
      </c>
    </row>
    <row r="450" spans="3:5" x14ac:dyDescent="0.45">
      <c r="C450" s="33" t="s">
        <v>158</v>
      </c>
      <c r="D450" s="33" t="s">
        <v>161</v>
      </c>
      <c r="E450" s="33" t="s">
        <v>737</v>
      </c>
    </row>
    <row r="451" spans="3:5" x14ac:dyDescent="0.45">
      <c r="C451" s="34" t="s">
        <v>158</v>
      </c>
      <c r="D451" s="34" t="s">
        <v>738</v>
      </c>
      <c r="E451" s="34" t="s">
        <v>739</v>
      </c>
    </row>
    <row r="452" spans="3:5" x14ac:dyDescent="0.45">
      <c r="C452" s="33" t="s">
        <v>158</v>
      </c>
      <c r="D452" s="33" t="s">
        <v>740</v>
      </c>
      <c r="E452" s="33" t="s">
        <v>741</v>
      </c>
    </row>
    <row r="453" spans="3:5" x14ac:dyDescent="0.45">
      <c r="C453" s="34" t="s">
        <v>158</v>
      </c>
      <c r="D453" s="34" t="s">
        <v>742</v>
      </c>
      <c r="E453" s="34" t="s">
        <v>743</v>
      </c>
    </row>
    <row r="454" spans="3:5" x14ac:dyDescent="0.45">
      <c r="C454" s="33" t="s">
        <v>158</v>
      </c>
      <c r="D454" s="33" t="s">
        <v>744</v>
      </c>
      <c r="E454" s="33" t="s">
        <v>745</v>
      </c>
    </row>
    <row r="455" spans="3:5" x14ac:dyDescent="0.45">
      <c r="C455" s="34" t="s">
        <v>158</v>
      </c>
      <c r="D455" s="34" t="s">
        <v>746</v>
      </c>
      <c r="E455" s="34" t="s">
        <v>747</v>
      </c>
    </row>
    <row r="456" spans="3:5" x14ac:dyDescent="0.45">
      <c r="C456" s="33" t="s">
        <v>158</v>
      </c>
      <c r="D456" s="33" t="s">
        <v>748</v>
      </c>
      <c r="E456" s="33" t="s">
        <v>747</v>
      </c>
    </row>
    <row r="457" spans="3:5" x14ac:dyDescent="0.45">
      <c r="C457" s="34" t="s">
        <v>158</v>
      </c>
      <c r="D457" s="34" t="s">
        <v>749</v>
      </c>
      <c r="E457" s="34" t="s">
        <v>750</v>
      </c>
    </row>
    <row r="458" spans="3:5" x14ac:dyDescent="0.45">
      <c r="C458" s="33" t="s">
        <v>158</v>
      </c>
      <c r="D458" s="33" t="s">
        <v>751</v>
      </c>
      <c r="E458" s="33" t="s">
        <v>752</v>
      </c>
    </row>
    <row r="459" spans="3:5" x14ac:dyDescent="0.45">
      <c r="C459" s="34" t="s">
        <v>158</v>
      </c>
      <c r="D459" s="34" t="s">
        <v>753</v>
      </c>
      <c r="E459" s="34" t="s">
        <v>754</v>
      </c>
    </row>
    <row r="460" spans="3:5" x14ac:dyDescent="0.45">
      <c r="C460" s="33" t="s">
        <v>158</v>
      </c>
      <c r="D460" s="33" t="s">
        <v>755</v>
      </c>
      <c r="E460" s="33" t="s">
        <v>756</v>
      </c>
    </row>
    <row r="461" spans="3:5" x14ac:dyDescent="0.45">
      <c r="C461" s="34" t="s">
        <v>158</v>
      </c>
      <c r="D461" s="34" t="s">
        <v>757</v>
      </c>
      <c r="E461" s="34" t="s">
        <v>758</v>
      </c>
    </row>
    <row r="462" spans="3:5" x14ac:dyDescent="0.45">
      <c r="C462" s="33" t="s">
        <v>158</v>
      </c>
      <c r="D462" s="33" t="s">
        <v>759</v>
      </c>
      <c r="E462" s="33" t="s">
        <v>760</v>
      </c>
    </row>
    <row r="463" spans="3:5" x14ac:dyDescent="0.45">
      <c r="C463" s="34" t="s">
        <v>158</v>
      </c>
      <c r="D463" s="34" t="s">
        <v>761</v>
      </c>
      <c r="E463" s="34" t="s">
        <v>28</v>
      </c>
    </row>
    <row r="464" spans="3:5" x14ac:dyDescent="0.45">
      <c r="C464" s="33" t="s">
        <v>158</v>
      </c>
      <c r="D464" s="33" t="s">
        <v>762</v>
      </c>
      <c r="E464" s="33" t="s">
        <v>28</v>
      </c>
    </row>
    <row r="465" spans="3:5" x14ac:dyDescent="0.45">
      <c r="C465" s="34" t="s">
        <v>158</v>
      </c>
      <c r="D465" s="34" t="s">
        <v>763</v>
      </c>
      <c r="E465" s="34" t="s">
        <v>28</v>
      </c>
    </row>
    <row r="466" spans="3:5" x14ac:dyDescent="0.45">
      <c r="C466" s="33" t="s">
        <v>158</v>
      </c>
      <c r="D466" s="33" t="s">
        <v>764</v>
      </c>
      <c r="E466" s="33" t="s">
        <v>28</v>
      </c>
    </row>
    <row r="467" spans="3:5" x14ac:dyDescent="0.45">
      <c r="C467" s="34" t="s">
        <v>158</v>
      </c>
      <c r="D467" s="34" t="s">
        <v>765</v>
      </c>
      <c r="E467" s="34" t="s">
        <v>28</v>
      </c>
    </row>
    <row r="468" spans="3:5" x14ac:dyDescent="0.45">
      <c r="C468" s="33" t="s">
        <v>158</v>
      </c>
      <c r="D468" s="33" t="s">
        <v>766</v>
      </c>
      <c r="E468" s="33" t="s">
        <v>390</v>
      </c>
    </row>
    <row r="469" spans="3:5" x14ac:dyDescent="0.45">
      <c r="C469" s="34" t="s">
        <v>158</v>
      </c>
      <c r="D469" s="34" t="s">
        <v>767</v>
      </c>
      <c r="E469" s="34" t="s">
        <v>390</v>
      </c>
    </row>
    <row r="470" spans="3:5" x14ac:dyDescent="0.45">
      <c r="C470" s="33" t="s">
        <v>158</v>
      </c>
      <c r="D470" s="33" t="s">
        <v>768</v>
      </c>
      <c r="E470" s="33" t="s">
        <v>382</v>
      </c>
    </row>
    <row r="471" spans="3:5" x14ac:dyDescent="0.45">
      <c r="C471" s="34" t="s">
        <v>158</v>
      </c>
      <c r="D471" s="34" t="s">
        <v>769</v>
      </c>
      <c r="E471" s="34" t="s">
        <v>382</v>
      </c>
    </row>
    <row r="472" spans="3:5" x14ac:dyDescent="0.45">
      <c r="C472" s="33" t="s">
        <v>158</v>
      </c>
      <c r="D472" s="33" t="s">
        <v>770</v>
      </c>
      <c r="E472" s="33" t="s">
        <v>382</v>
      </c>
    </row>
    <row r="473" spans="3:5" x14ac:dyDescent="0.45">
      <c r="C473" s="34" t="s">
        <v>158</v>
      </c>
      <c r="D473" s="34" t="s">
        <v>771</v>
      </c>
      <c r="E473" s="34" t="s">
        <v>382</v>
      </c>
    </row>
    <row r="474" spans="3:5" x14ac:dyDescent="0.45">
      <c r="C474" s="33" t="s">
        <v>158</v>
      </c>
      <c r="D474" s="33" t="s">
        <v>772</v>
      </c>
      <c r="E474" s="33" t="s">
        <v>382</v>
      </c>
    </row>
    <row r="475" spans="3:5" x14ac:dyDescent="0.45">
      <c r="C475" s="34" t="s">
        <v>158</v>
      </c>
      <c r="D475" s="34" t="s">
        <v>773</v>
      </c>
      <c r="E475" s="34" t="s">
        <v>382</v>
      </c>
    </row>
    <row r="476" spans="3:5" x14ac:dyDescent="0.45">
      <c r="C476" s="33" t="s">
        <v>158</v>
      </c>
      <c r="D476" s="33" t="s">
        <v>774</v>
      </c>
      <c r="E476" s="33" t="s">
        <v>382</v>
      </c>
    </row>
    <row r="477" spans="3:5" x14ac:dyDescent="0.45">
      <c r="C477" s="34" t="s">
        <v>158</v>
      </c>
      <c r="D477" s="34" t="s">
        <v>775</v>
      </c>
      <c r="E477" s="34" t="s">
        <v>382</v>
      </c>
    </row>
    <row r="478" spans="3:5" x14ac:dyDescent="0.45">
      <c r="C478" s="33" t="s">
        <v>158</v>
      </c>
      <c r="D478" s="33" t="s">
        <v>776</v>
      </c>
      <c r="E478" s="33" t="s">
        <v>777</v>
      </c>
    </row>
    <row r="479" spans="3:5" x14ac:dyDescent="0.45">
      <c r="C479" s="34" t="s">
        <v>158</v>
      </c>
      <c r="D479" s="34" t="s">
        <v>778</v>
      </c>
      <c r="E479" s="34" t="s">
        <v>382</v>
      </c>
    </row>
    <row r="480" spans="3:5" x14ac:dyDescent="0.45">
      <c r="C480" s="33" t="s">
        <v>158</v>
      </c>
      <c r="D480" s="33" t="s">
        <v>779</v>
      </c>
      <c r="E480" s="33" t="s">
        <v>780</v>
      </c>
    </row>
    <row r="481" spans="3:5" x14ac:dyDescent="0.45">
      <c r="C481" s="34" t="s">
        <v>158</v>
      </c>
      <c r="D481" s="34" t="s">
        <v>781</v>
      </c>
      <c r="E481" s="34" t="s">
        <v>782</v>
      </c>
    </row>
    <row r="482" spans="3:5" x14ac:dyDescent="0.45">
      <c r="C482" s="33" t="s">
        <v>158</v>
      </c>
      <c r="D482" s="33" t="s">
        <v>783</v>
      </c>
      <c r="E482" s="33" t="s">
        <v>782</v>
      </c>
    </row>
    <row r="483" spans="3:5" x14ac:dyDescent="0.45">
      <c r="C483" s="34" t="s">
        <v>158</v>
      </c>
      <c r="D483" s="34" t="s">
        <v>784</v>
      </c>
      <c r="E483" s="34" t="s">
        <v>782</v>
      </c>
    </row>
    <row r="484" spans="3:5" x14ac:dyDescent="0.45">
      <c r="C484" s="33" t="s">
        <v>158</v>
      </c>
      <c r="D484" s="33" t="s">
        <v>785</v>
      </c>
      <c r="E484" s="33" t="s">
        <v>786</v>
      </c>
    </row>
    <row r="485" spans="3:5" x14ac:dyDescent="0.45">
      <c r="C485" s="34" t="s">
        <v>158</v>
      </c>
      <c r="D485" s="34" t="s">
        <v>787</v>
      </c>
      <c r="E485" s="34" t="s">
        <v>788</v>
      </c>
    </row>
    <row r="486" spans="3:5" x14ac:dyDescent="0.45">
      <c r="C486" s="33" t="s">
        <v>158</v>
      </c>
      <c r="D486" s="33" t="s">
        <v>789</v>
      </c>
      <c r="E486" s="33" t="s">
        <v>297</v>
      </c>
    </row>
    <row r="487" spans="3:5" x14ac:dyDescent="0.45">
      <c r="C487" s="34" t="s">
        <v>158</v>
      </c>
      <c r="D487" s="34" t="s">
        <v>790</v>
      </c>
      <c r="E487" s="34" t="s">
        <v>791</v>
      </c>
    </row>
    <row r="488" spans="3:5" x14ac:dyDescent="0.45">
      <c r="C488" s="33" t="s">
        <v>158</v>
      </c>
      <c r="D488" s="33" t="s">
        <v>792</v>
      </c>
      <c r="E488" s="33" t="s">
        <v>793</v>
      </c>
    </row>
    <row r="489" spans="3:5" x14ac:dyDescent="0.45">
      <c r="C489" s="34" t="s">
        <v>158</v>
      </c>
      <c r="D489" s="34" t="s">
        <v>794</v>
      </c>
      <c r="E489" s="34" t="s">
        <v>795</v>
      </c>
    </row>
    <row r="490" spans="3:5" x14ac:dyDescent="0.45">
      <c r="C490" s="33" t="s">
        <v>158</v>
      </c>
      <c r="D490" s="33" t="s">
        <v>796</v>
      </c>
      <c r="E490" s="33" t="s">
        <v>795</v>
      </c>
    </row>
    <row r="491" spans="3:5" x14ac:dyDescent="0.45">
      <c r="C491" s="34" t="s">
        <v>158</v>
      </c>
      <c r="D491" s="34" t="s">
        <v>797</v>
      </c>
      <c r="E491" s="34" t="s">
        <v>798</v>
      </c>
    </row>
    <row r="492" spans="3:5" x14ac:dyDescent="0.45">
      <c r="C492" s="33" t="s">
        <v>158</v>
      </c>
      <c r="D492" s="33" t="s">
        <v>799</v>
      </c>
      <c r="E492" s="33" t="s">
        <v>798</v>
      </c>
    </row>
    <row r="493" spans="3:5" x14ac:dyDescent="0.45">
      <c r="C493" s="34" t="s">
        <v>158</v>
      </c>
      <c r="D493" s="34" t="s">
        <v>800</v>
      </c>
      <c r="E493" s="34" t="s">
        <v>798</v>
      </c>
    </row>
    <row r="494" spans="3:5" x14ac:dyDescent="0.45">
      <c r="C494" s="33" t="s">
        <v>158</v>
      </c>
      <c r="D494" s="33" t="s">
        <v>801</v>
      </c>
      <c r="E494" s="33" t="s">
        <v>798</v>
      </c>
    </row>
    <row r="495" spans="3:5" x14ac:dyDescent="0.45">
      <c r="C495" s="34" t="s">
        <v>158</v>
      </c>
      <c r="D495" s="34" t="s">
        <v>802</v>
      </c>
      <c r="E495" s="34" t="s">
        <v>798</v>
      </c>
    </row>
    <row r="496" spans="3:5" x14ac:dyDescent="0.45">
      <c r="C496" s="33" t="s">
        <v>158</v>
      </c>
      <c r="D496" s="33" t="s">
        <v>803</v>
      </c>
      <c r="E496" s="33" t="s">
        <v>798</v>
      </c>
    </row>
    <row r="497" spans="3:5" x14ac:dyDescent="0.45">
      <c r="C497" s="34" t="s">
        <v>158</v>
      </c>
      <c r="D497" s="34" t="s">
        <v>804</v>
      </c>
      <c r="E497" s="34" t="s">
        <v>798</v>
      </c>
    </row>
    <row r="498" spans="3:5" x14ac:dyDescent="0.45">
      <c r="C498" s="33" t="s">
        <v>158</v>
      </c>
      <c r="D498" s="33" t="s">
        <v>805</v>
      </c>
      <c r="E498" s="33" t="s">
        <v>798</v>
      </c>
    </row>
    <row r="499" spans="3:5" x14ac:dyDescent="0.45">
      <c r="C499" s="34" t="s">
        <v>158</v>
      </c>
      <c r="D499" s="34" t="s">
        <v>806</v>
      </c>
      <c r="E499" s="34" t="s">
        <v>807</v>
      </c>
    </row>
    <row r="500" spans="3:5" x14ac:dyDescent="0.45">
      <c r="C500" s="33" t="s">
        <v>158</v>
      </c>
      <c r="D500" s="33" t="s">
        <v>808</v>
      </c>
      <c r="E500" s="33" t="s">
        <v>809</v>
      </c>
    </row>
    <row r="501" spans="3:5" x14ac:dyDescent="0.45">
      <c r="C501" s="34" t="s">
        <v>158</v>
      </c>
      <c r="D501" s="34" t="s">
        <v>810</v>
      </c>
      <c r="E501" s="34" t="s">
        <v>811</v>
      </c>
    </row>
    <row r="502" spans="3:5" x14ac:dyDescent="0.45">
      <c r="C502" s="33" t="s">
        <v>158</v>
      </c>
      <c r="D502" s="33" t="s">
        <v>812</v>
      </c>
      <c r="E502" s="33" t="s">
        <v>813</v>
      </c>
    </row>
    <row r="503" spans="3:5" x14ac:dyDescent="0.45">
      <c r="C503" s="34" t="s">
        <v>158</v>
      </c>
      <c r="D503" s="34" t="s">
        <v>814</v>
      </c>
      <c r="E503" s="34" t="s">
        <v>815</v>
      </c>
    </row>
    <row r="504" spans="3:5" x14ac:dyDescent="0.45">
      <c r="C504" s="33" t="s">
        <v>158</v>
      </c>
      <c r="D504" s="33" t="s">
        <v>816</v>
      </c>
      <c r="E504" s="33" t="s">
        <v>817</v>
      </c>
    </row>
    <row r="505" spans="3:5" x14ac:dyDescent="0.45">
      <c r="C505" s="34" t="s">
        <v>158</v>
      </c>
      <c r="D505" s="34" t="s">
        <v>818</v>
      </c>
      <c r="E505" s="34" t="s">
        <v>817</v>
      </c>
    </row>
    <row r="506" spans="3:5" x14ac:dyDescent="0.45">
      <c r="C506" s="33" t="s">
        <v>158</v>
      </c>
      <c r="D506" s="33" t="s">
        <v>819</v>
      </c>
      <c r="E506" s="33" t="s">
        <v>820</v>
      </c>
    </row>
    <row r="507" spans="3:5" x14ac:dyDescent="0.45">
      <c r="C507" s="34" t="s">
        <v>158</v>
      </c>
      <c r="D507" s="34" t="s">
        <v>821</v>
      </c>
      <c r="E507" s="34" t="s">
        <v>820</v>
      </c>
    </row>
    <row r="508" spans="3:5" x14ac:dyDescent="0.45">
      <c r="C508" s="33" t="s">
        <v>158</v>
      </c>
      <c r="D508" s="33" t="s">
        <v>822</v>
      </c>
      <c r="E508" s="33" t="s">
        <v>820</v>
      </c>
    </row>
    <row r="509" spans="3:5" x14ac:dyDescent="0.45">
      <c r="C509" s="34" t="s">
        <v>158</v>
      </c>
      <c r="D509" s="34" t="s">
        <v>823</v>
      </c>
      <c r="E509" s="34" t="s">
        <v>820</v>
      </c>
    </row>
    <row r="510" spans="3:5" x14ac:dyDescent="0.45">
      <c r="C510" s="33" t="s">
        <v>158</v>
      </c>
      <c r="D510" s="33" t="s">
        <v>824</v>
      </c>
      <c r="E510" s="33" t="s">
        <v>820</v>
      </c>
    </row>
    <row r="511" spans="3:5" x14ac:dyDescent="0.45">
      <c r="C511" s="34" t="s">
        <v>158</v>
      </c>
      <c r="D511" s="34" t="s">
        <v>825</v>
      </c>
      <c r="E511" s="34" t="s">
        <v>820</v>
      </c>
    </row>
    <row r="512" spans="3:5" x14ac:dyDescent="0.45">
      <c r="C512" s="33" t="s">
        <v>158</v>
      </c>
      <c r="D512" s="33" t="s">
        <v>826</v>
      </c>
      <c r="E512" s="33" t="s">
        <v>820</v>
      </c>
    </row>
    <row r="513" spans="3:5" x14ac:dyDescent="0.45">
      <c r="C513" s="34" t="s">
        <v>158</v>
      </c>
      <c r="D513" s="34" t="s">
        <v>827</v>
      </c>
      <c r="E513" s="34" t="s">
        <v>820</v>
      </c>
    </row>
    <row r="514" spans="3:5" x14ac:dyDescent="0.45">
      <c r="C514" s="33" t="s">
        <v>158</v>
      </c>
      <c r="D514" s="33" t="s">
        <v>828</v>
      </c>
      <c r="E514" s="33" t="s">
        <v>820</v>
      </c>
    </row>
    <row r="515" spans="3:5" x14ac:dyDescent="0.45">
      <c r="C515" s="34" t="s">
        <v>158</v>
      </c>
      <c r="D515" s="34" t="s">
        <v>829</v>
      </c>
      <c r="E515" s="34" t="s">
        <v>820</v>
      </c>
    </row>
    <row r="516" spans="3:5" x14ac:dyDescent="0.45">
      <c r="C516" s="33" t="s">
        <v>158</v>
      </c>
      <c r="D516" s="33" t="s">
        <v>830</v>
      </c>
      <c r="E516" s="33" t="s">
        <v>820</v>
      </c>
    </row>
    <row r="517" spans="3:5" x14ac:dyDescent="0.45">
      <c r="C517" s="34" t="s">
        <v>158</v>
      </c>
      <c r="D517" s="34" t="s">
        <v>831</v>
      </c>
      <c r="E517" s="34" t="s">
        <v>820</v>
      </c>
    </row>
    <row r="518" spans="3:5" x14ac:dyDescent="0.45">
      <c r="C518" s="33" t="s">
        <v>158</v>
      </c>
      <c r="D518" s="33" t="s">
        <v>832</v>
      </c>
      <c r="E518" s="33" t="s">
        <v>820</v>
      </c>
    </row>
    <row r="519" spans="3:5" x14ac:dyDescent="0.45">
      <c r="C519" s="34" t="s">
        <v>158</v>
      </c>
      <c r="D519" s="34" t="s">
        <v>833</v>
      </c>
      <c r="E519" s="34" t="s">
        <v>834</v>
      </c>
    </row>
    <row r="520" spans="3:5" x14ac:dyDescent="0.45">
      <c r="C520" s="33" t="s">
        <v>158</v>
      </c>
      <c r="D520" s="33" t="s">
        <v>835</v>
      </c>
      <c r="E520" s="33" t="s">
        <v>836</v>
      </c>
    </row>
    <row r="521" spans="3:5" x14ac:dyDescent="0.45">
      <c r="C521" s="34" t="s">
        <v>158</v>
      </c>
      <c r="D521" s="34" t="s">
        <v>837</v>
      </c>
      <c r="E521" s="34" t="s">
        <v>838</v>
      </c>
    </row>
    <row r="522" spans="3:5" x14ac:dyDescent="0.45">
      <c r="C522" s="33" t="s">
        <v>158</v>
      </c>
      <c r="D522" s="33" t="s">
        <v>839</v>
      </c>
      <c r="E522" s="33" t="s">
        <v>270</v>
      </c>
    </row>
    <row r="523" spans="3:5" x14ac:dyDescent="0.45">
      <c r="C523" s="34" t="s">
        <v>158</v>
      </c>
      <c r="D523" s="34" t="s">
        <v>840</v>
      </c>
      <c r="E523" s="34" t="s">
        <v>257</v>
      </c>
    </row>
    <row r="524" spans="3:5" x14ac:dyDescent="0.45">
      <c r="C524" s="33" t="s">
        <v>158</v>
      </c>
      <c r="D524" s="33" t="s">
        <v>841</v>
      </c>
      <c r="E524" s="33" t="s">
        <v>257</v>
      </c>
    </row>
    <row r="525" spans="3:5" x14ac:dyDescent="0.45">
      <c r="C525" s="34" t="s">
        <v>158</v>
      </c>
      <c r="D525" s="34" t="s">
        <v>842</v>
      </c>
      <c r="E525" s="34" t="s">
        <v>257</v>
      </c>
    </row>
    <row r="526" spans="3:5" x14ac:dyDescent="0.45">
      <c r="C526" s="33" t="s">
        <v>158</v>
      </c>
      <c r="D526" s="33" t="s">
        <v>843</v>
      </c>
      <c r="E526" s="33" t="s">
        <v>257</v>
      </c>
    </row>
    <row r="527" spans="3:5" x14ac:dyDescent="0.45">
      <c r="C527" s="34" t="s">
        <v>158</v>
      </c>
      <c r="D527" s="34" t="s">
        <v>844</v>
      </c>
      <c r="E527" s="34" t="s">
        <v>257</v>
      </c>
    </row>
    <row r="528" spans="3:5" x14ac:dyDescent="0.45">
      <c r="C528" s="33" t="s">
        <v>158</v>
      </c>
      <c r="D528" s="33" t="s">
        <v>845</v>
      </c>
      <c r="E528" s="33" t="s">
        <v>846</v>
      </c>
    </row>
    <row r="529" spans="3:5" x14ac:dyDescent="0.45">
      <c r="C529" s="34" t="s">
        <v>158</v>
      </c>
      <c r="D529" s="34" t="s">
        <v>847</v>
      </c>
      <c r="E529" s="34" t="s">
        <v>846</v>
      </c>
    </row>
    <row r="530" spans="3:5" x14ac:dyDescent="0.45">
      <c r="C530" s="33" t="s">
        <v>158</v>
      </c>
      <c r="D530" s="33" t="s">
        <v>848</v>
      </c>
      <c r="E530" s="33" t="s">
        <v>846</v>
      </c>
    </row>
    <row r="531" spans="3:5" x14ac:dyDescent="0.45">
      <c r="C531" s="33" t="s">
        <v>849</v>
      </c>
      <c r="D531" s="33" t="s">
        <v>850</v>
      </c>
      <c r="E531" s="33" t="s">
        <v>851</v>
      </c>
    </row>
    <row r="532" spans="3:5" x14ac:dyDescent="0.45">
      <c r="C532" s="34" t="s">
        <v>849</v>
      </c>
      <c r="D532" s="34" t="s">
        <v>852</v>
      </c>
      <c r="E532" s="34" t="s">
        <v>853</v>
      </c>
    </row>
    <row r="533" spans="3:5" x14ac:dyDescent="0.45">
      <c r="C533" s="33" t="s">
        <v>849</v>
      </c>
      <c r="D533" s="33" t="s">
        <v>854</v>
      </c>
      <c r="E533" s="33" t="s">
        <v>855</v>
      </c>
    </row>
    <row r="534" spans="3:5" x14ac:dyDescent="0.45">
      <c r="C534" s="34" t="s">
        <v>849</v>
      </c>
      <c r="D534" s="34" t="s">
        <v>856</v>
      </c>
      <c r="E534" s="34" t="s">
        <v>267</v>
      </c>
    </row>
    <row r="535" spans="3:5" x14ac:dyDescent="0.45">
      <c r="C535" s="33" t="s">
        <v>849</v>
      </c>
      <c r="D535" s="33" t="s">
        <v>857</v>
      </c>
      <c r="E535" s="33" t="s">
        <v>267</v>
      </c>
    </row>
    <row r="536" spans="3:5" x14ac:dyDescent="0.45">
      <c r="C536" s="34" t="s">
        <v>849</v>
      </c>
      <c r="D536" s="34" t="s">
        <v>858</v>
      </c>
      <c r="E536" s="34" t="s">
        <v>859</v>
      </c>
    </row>
    <row r="537" spans="3:5" x14ac:dyDescent="0.45">
      <c r="C537" s="33" t="s">
        <v>849</v>
      </c>
      <c r="D537" s="33" t="s">
        <v>860</v>
      </c>
      <c r="E537" s="33" t="s">
        <v>820</v>
      </c>
    </row>
    <row r="538" spans="3:5" x14ac:dyDescent="0.45">
      <c r="C538" s="34" t="s">
        <v>849</v>
      </c>
      <c r="D538" s="34" t="s">
        <v>861</v>
      </c>
      <c r="E538" s="34" t="s">
        <v>820</v>
      </c>
    </row>
    <row r="539" spans="3:5" x14ac:dyDescent="0.45">
      <c r="C539" s="33" t="s">
        <v>849</v>
      </c>
      <c r="D539" s="33" t="s">
        <v>862</v>
      </c>
      <c r="E539" s="33" t="s">
        <v>820</v>
      </c>
    </row>
    <row r="540" spans="3:5" x14ac:dyDescent="0.45">
      <c r="C540" s="34" t="s">
        <v>849</v>
      </c>
      <c r="D540" s="34" t="s">
        <v>863</v>
      </c>
      <c r="E540" s="34" t="s">
        <v>820</v>
      </c>
    </row>
    <row r="541" spans="3:5" x14ac:dyDescent="0.45">
      <c r="C541" s="33" t="s">
        <v>849</v>
      </c>
      <c r="D541" s="33" t="s">
        <v>864</v>
      </c>
      <c r="E541" s="33" t="s">
        <v>820</v>
      </c>
    </row>
    <row r="542" spans="3:5" x14ac:dyDescent="0.45">
      <c r="C542" s="34" t="s">
        <v>849</v>
      </c>
      <c r="D542" s="34" t="s">
        <v>865</v>
      </c>
      <c r="E542" s="34" t="s">
        <v>270</v>
      </c>
    </row>
    <row r="543" spans="3:5" x14ac:dyDescent="0.45">
      <c r="C543" s="33" t="s">
        <v>849</v>
      </c>
      <c r="D543" s="33" t="s">
        <v>866</v>
      </c>
      <c r="E543" s="33" t="s">
        <v>270</v>
      </c>
    </row>
    <row r="544" spans="3:5" x14ac:dyDescent="0.45">
      <c r="C544" s="34" t="s">
        <v>849</v>
      </c>
      <c r="D544" s="34" t="s">
        <v>867</v>
      </c>
      <c r="E544" s="34" t="s">
        <v>270</v>
      </c>
    </row>
    <row r="545" spans="3:5" x14ac:dyDescent="0.45">
      <c r="C545" s="33" t="s">
        <v>849</v>
      </c>
      <c r="D545" s="33" t="s">
        <v>868</v>
      </c>
      <c r="E545" s="33" t="s">
        <v>270</v>
      </c>
    </row>
    <row r="546" spans="3:5" x14ac:dyDescent="0.45">
      <c r="C546" s="34" t="s">
        <v>849</v>
      </c>
      <c r="D546" s="34" t="s">
        <v>869</v>
      </c>
      <c r="E546" s="34" t="s">
        <v>870</v>
      </c>
    </row>
    <row r="547" spans="3:5" x14ac:dyDescent="0.45">
      <c r="C547" s="33" t="s">
        <v>849</v>
      </c>
      <c r="D547" s="33" t="s">
        <v>871</v>
      </c>
      <c r="E547" s="33" t="s">
        <v>870</v>
      </c>
    </row>
    <row r="548" spans="3:5" x14ac:dyDescent="0.45">
      <c r="C548" s="34" t="s">
        <v>849</v>
      </c>
      <c r="D548" s="34" t="s">
        <v>872</v>
      </c>
      <c r="E548" s="34" t="s">
        <v>873</v>
      </c>
    </row>
    <row r="549" spans="3:5" x14ac:dyDescent="0.45">
      <c r="C549" s="33" t="s">
        <v>849</v>
      </c>
      <c r="D549" s="33" t="s">
        <v>874</v>
      </c>
      <c r="E549" s="33" t="s">
        <v>873</v>
      </c>
    </row>
    <row r="550" spans="3:5" x14ac:dyDescent="0.45">
      <c r="C550" s="34" t="s">
        <v>849</v>
      </c>
      <c r="D550" s="34" t="s">
        <v>875</v>
      </c>
      <c r="E550" s="34" t="s">
        <v>873</v>
      </c>
    </row>
    <row r="551" spans="3:5" x14ac:dyDescent="0.45">
      <c r="C551" s="33" t="s">
        <v>849</v>
      </c>
      <c r="D551" s="33" t="s">
        <v>876</v>
      </c>
      <c r="E551" s="33" t="s">
        <v>877</v>
      </c>
    </row>
    <row r="552" spans="3:5" x14ac:dyDescent="0.45">
      <c r="C552" s="34" t="s">
        <v>849</v>
      </c>
      <c r="D552" s="34" t="s">
        <v>878</v>
      </c>
      <c r="E552" s="34" t="s">
        <v>877</v>
      </c>
    </row>
    <row r="553" spans="3:5" x14ac:dyDescent="0.45">
      <c r="C553" s="33" t="s">
        <v>849</v>
      </c>
      <c r="D553" s="33" t="s">
        <v>879</v>
      </c>
      <c r="E553" s="33" t="s">
        <v>880</v>
      </c>
    </row>
    <row r="554" spans="3:5" x14ac:dyDescent="0.45">
      <c r="C554" s="34" t="s">
        <v>849</v>
      </c>
      <c r="D554" s="34" t="s">
        <v>881</v>
      </c>
      <c r="E554" s="34" t="s">
        <v>882</v>
      </c>
    </row>
    <row r="555" spans="3:5" x14ac:dyDescent="0.45">
      <c r="C555" s="33" t="s">
        <v>849</v>
      </c>
      <c r="D555" s="33" t="s">
        <v>883</v>
      </c>
      <c r="E555" s="33" t="s">
        <v>882</v>
      </c>
    </row>
    <row r="556" spans="3:5" x14ac:dyDescent="0.45">
      <c r="C556" s="34" t="s">
        <v>849</v>
      </c>
      <c r="D556" s="34" t="s">
        <v>884</v>
      </c>
      <c r="E556" s="34" t="s">
        <v>257</v>
      </c>
    </row>
    <row r="557" spans="3:5" x14ac:dyDescent="0.45">
      <c r="C557" s="33" t="s">
        <v>849</v>
      </c>
      <c r="D557" s="33" t="s">
        <v>885</v>
      </c>
      <c r="E557" s="33" t="s">
        <v>257</v>
      </c>
    </row>
    <row r="558" spans="3:5" x14ac:dyDescent="0.45">
      <c r="C558" s="34" t="s">
        <v>849</v>
      </c>
      <c r="D558" s="34" t="s">
        <v>886</v>
      </c>
      <c r="E558" s="34" t="s">
        <v>257</v>
      </c>
    </row>
    <row r="559" spans="3:5" x14ac:dyDescent="0.45">
      <c r="C559" s="33" t="s">
        <v>849</v>
      </c>
      <c r="D559" s="33" t="s">
        <v>887</v>
      </c>
      <c r="E559" s="33" t="s">
        <v>655</v>
      </c>
    </row>
    <row r="560" spans="3:5" x14ac:dyDescent="0.45">
      <c r="C560" s="34" t="s">
        <v>849</v>
      </c>
      <c r="D560" s="34" t="s">
        <v>888</v>
      </c>
      <c r="E560" s="34" t="s">
        <v>655</v>
      </c>
    </row>
    <row r="561" spans="3:5" x14ac:dyDescent="0.45">
      <c r="C561" s="33" t="s">
        <v>849</v>
      </c>
      <c r="D561" s="33" t="s">
        <v>889</v>
      </c>
      <c r="E561" s="33" t="s">
        <v>890</v>
      </c>
    </row>
    <row r="562" spans="3:5" x14ac:dyDescent="0.45">
      <c r="C562" s="34" t="s">
        <v>849</v>
      </c>
      <c r="D562" s="34" t="s">
        <v>891</v>
      </c>
      <c r="E562" s="34" t="s">
        <v>28</v>
      </c>
    </row>
    <row r="563" spans="3:5" x14ac:dyDescent="0.45">
      <c r="C563" s="33" t="s">
        <v>849</v>
      </c>
      <c r="D563" s="33" t="s">
        <v>892</v>
      </c>
      <c r="E563" s="33" t="s">
        <v>28</v>
      </c>
    </row>
    <row r="564" spans="3:5" x14ac:dyDescent="0.45">
      <c r="C564" s="34" t="s">
        <v>849</v>
      </c>
      <c r="D564" s="34" t="s">
        <v>893</v>
      </c>
      <c r="E564" s="34" t="s">
        <v>28</v>
      </c>
    </row>
    <row r="565" spans="3:5" x14ac:dyDescent="0.45">
      <c r="C565" s="33" t="s">
        <v>849</v>
      </c>
      <c r="D565" s="33" t="s">
        <v>894</v>
      </c>
      <c r="E565" s="33" t="s">
        <v>28</v>
      </c>
    </row>
    <row r="566" spans="3:5" x14ac:dyDescent="0.45">
      <c r="C566" s="34" t="s">
        <v>849</v>
      </c>
      <c r="D566" s="34" t="s">
        <v>895</v>
      </c>
      <c r="E566" s="34" t="s">
        <v>28</v>
      </c>
    </row>
    <row r="567" spans="3:5" x14ac:dyDescent="0.45">
      <c r="C567" s="33" t="s">
        <v>849</v>
      </c>
      <c r="D567" s="33" t="s">
        <v>896</v>
      </c>
      <c r="E567" s="33" t="s">
        <v>897</v>
      </c>
    </row>
    <row r="568" spans="3:5" x14ac:dyDescent="0.45">
      <c r="C568" s="34" t="s">
        <v>849</v>
      </c>
      <c r="D568" s="34" t="s">
        <v>898</v>
      </c>
      <c r="E568" s="34" t="s">
        <v>897</v>
      </c>
    </row>
    <row r="569" spans="3:5" x14ac:dyDescent="0.45">
      <c r="C569" s="33" t="s">
        <v>849</v>
      </c>
      <c r="D569" s="33" t="s">
        <v>899</v>
      </c>
      <c r="E569" s="33" t="s">
        <v>897</v>
      </c>
    </row>
    <row r="570" spans="3:5" x14ac:dyDescent="0.45">
      <c r="C570" s="34" t="s">
        <v>849</v>
      </c>
      <c r="D570" s="34" t="s">
        <v>900</v>
      </c>
      <c r="E570" s="34" t="s">
        <v>552</v>
      </c>
    </row>
    <row r="571" spans="3:5" x14ac:dyDescent="0.45">
      <c r="C571" s="33" t="s">
        <v>849</v>
      </c>
      <c r="D571" s="33" t="s">
        <v>901</v>
      </c>
      <c r="E571" s="33" t="s">
        <v>902</v>
      </c>
    </row>
    <row r="572" spans="3:5" x14ac:dyDescent="0.45">
      <c r="C572" s="34" t="s">
        <v>849</v>
      </c>
      <c r="D572" s="34" t="s">
        <v>903</v>
      </c>
      <c r="E572" s="34" t="s">
        <v>904</v>
      </c>
    </row>
    <row r="573" spans="3:5" x14ac:dyDescent="0.45">
      <c r="C573" s="33" t="s">
        <v>19</v>
      </c>
      <c r="D573" s="33" t="s">
        <v>905</v>
      </c>
      <c r="E573" s="33" t="s">
        <v>906</v>
      </c>
    </row>
    <row r="574" spans="3:5" x14ac:dyDescent="0.45">
      <c r="C574" s="34" t="s">
        <v>19</v>
      </c>
      <c r="D574" s="34" t="s">
        <v>907</v>
      </c>
      <c r="E574" s="34" t="s">
        <v>908</v>
      </c>
    </row>
    <row r="575" spans="3:5" x14ac:dyDescent="0.45">
      <c r="C575" s="33" t="s">
        <v>19</v>
      </c>
      <c r="D575" s="33" t="s">
        <v>909</v>
      </c>
      <c r="E575" s="33" t="s">
        <v>910</v>
      </c>
    </row>
    <row r="576" spans="3:5" x14ac:dyDescent="0.45">
      <c r="C576" s="34" t="s">
        <v>158</v>
      </c>
      <c r="D576" s="34" t="s">
        <v>911</v>
      </c>
      <c r="E576" s="34" t="s">
        <v>44</v>
      </c>
    </row>
    <row r="577" spans="3:5" x14ac:dyDescent="0.45">
      <c r="C577" s="33" t="s">
        <v>158</v>
      </c>
      <c r="D577" s="33" t="s">
        <v>912</v>
      </c>
      <c r="E577" s="33" t="s">
        <v>232</v>
      </c>
    </row>
    <row r="578" spans="3:5" x14ac:dyDescent="0.45">
      <c r="C578" s="34" t="s">
        <v>158</v>
      </c>
      <c r="D578" s="34" t="s">
        <v>913</v>
      </c>
      <c r="E578" s="34" t="s">
        <v>914</v>
      </c>
    </row>
    <row r="579" spans="3:5" x14ac:dyDescent="0.45">
      <c r="C579" s="33" t="s">
        <v>158</v>
      </c>
      <c r="D579" s="33" t="s">
        <v>915</v>
      </c>
      <c r="E579" s="33" t="s">
        <v>916</v>
      </c>
    </row>
    <row r="580" spans="3:5" x14ac:dyDescent="0.45">
      <c r="C580" s="34" t="s">
        <v>498</v>
      </c>
      <c r="D580" s="34" t="s">
        <v>917</v>
      </c>
      <c r="E580" s="34" t="s">
        <v>651</v>
      </c>
    </row>
    <row r="581" spans="3:5" x14ac:dyDescent="0.45">
      <c r="C581" s="33" t="s">
        <v>19</v>
      </c>
      <c r="D581" s="33" t="s">
        <v>918</v>
      </c>
      <c r="E581" s="33" t="s">
        <v>919</v>
      </c>
    </row>
    <row r="582" spans="3:5" x14ac:dyDescent="0.45">
      <c r="C582" s="34" t="s">
        <v>19</v>
      </c>
      <c r="D582" s="34" t="s">
        <v>920</v>
      </c>
      <c r="E582" s="34" t="s">
        <v>921</v>
      </c>
    </row>
    <row r="583" spans="3:5" x14ac:dyDescent="0.45">
      <c r="C583" s="33" t="s">
        <v>158</v>
      </c>
      <c r="D583" s="33" t="s">
        <v>922</v>
      </c>
      <c r="E583" s="33" t="s">
        <v>923</v>
      </c>
    </row>
  </sheetData>
  <autoFilter ref="E1:E583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152"/>
  <sheetViews>
    <sheetView rightToLeft="1" tabSelected="1" zoomScaleNormal="100" workbookViewId="0">
      <pane xSplit="2" topLeftCell="C1" activePane="topRight" state="frozen"/>
      <selection pane="topRight" activeCell="AS2" sqref="AS2"/>
    </sheetView>
  </sheetViews>
  <sheetFormatPr defaultColWidth="9.140625" defaultRowHeight="18" outlineLevelRow="1" x14ac:dyDescent="0.45"/>
  <cols>
    <col min="1" max="1" width="5.140625" style="1" customWidth="1"/>
    <col min="2" max="2" width="15" style="1" customWidth="1"/>
    <col min="3" max="3" width="50.140625" style="4" customWidth="1"/>
    <col min="4" max="4" width="50" style="4" customWidth="1"/>
    <col min="5" max="5" width="48.5703125" style="4" customWidth="1"/>
    <col min="6" max="6" width="48.140625" style="4" customWidth="1"/>
    <col min="7" max="7" width="46.28515625" style="4" customWidth="1"/>
    <col min="8" max="8" width="46.42578125" style="4" customWidth="1"/>
    <col min="9" max="9" width="48.28515625" style="4" customWidth="1"/>
    <col min="10" max="10" width="48.7109375" style="4" customWidth="1"/>
    <col min="11" max="11" width="50.7109375" style="4" customWidth="1"/>
    <col min="12" max="12" width="54.5703125" style="4" customWidth="1"/>
    <col min="13" max="13" width="53.28515625" style="4" customWidth="1"/>
    <col min="14" max="14" width="49.28515625" style="4" customWidth="1"/>
    <col min="15" max="15" width="50.42578125" style="4" customWidth="1"/>
    <col min="16" max="16" width="49.7109375" style="4" customWidth="1"/>
    <col min="17" max="17" width="49.140625" style="4" customWidth="1"/>
    <col min="18" max="18" width="44.42578125" style="4" customWidth="1"/>
    <col min="19" max="19" width="44" style="4" customWidth="1"/>
    <col min="20" max="20" width="43.42578125" style="4" customWidth="1"/>
    <col min="21" max="21" width="45.28515625" style="4" customWidth="1"/>
    <col min="22" max="22" width="41.7109375" style="4" customWidth="1"/>
    <col min="23" max="23" width="44.140625" style="4" customWidth="1"/>
    <col min="24" max="24" width="47.7109375" style="4" customWidth="1"/>
    <col min="25" max="25" width="40.7109375" style="4" customWidth="1"/>
    <col min="26" max="26" width="41.85546875" style="4" customWidth="1"/>
    <col min="27" max="27" width="42.140625" style="1" customWidth="1"/>
    <col min="28" max="28" width="43.85546875" style="1" customWidth="1"/>
    <col min="29" max="29" width="42.7109375" style="1" customWidth="1"/>
    <col min="30" max="31" width="41" style="1" customWidth="1"/>
    <col min="32" max="32" width="42" style="1" customWidth="1"/>
    <col min="33" max="33" width="37.5703125" style="1" customWidth="1"/>
    <col min="34" max="34" width="41" style="1" customWidth="1"/>
    <col min="35" max="35" width="44.140625" style="1" customWidth="1"/>
    <col min="36" max="37" width="39" style="1" customWidth="1"/>
    <col min="38" max="38" width="41.85546875" style="1" customWidth="1"/>
    <col min="39" max="39" width="42.28515625" style="1" customWidth="1"/>
    <col min="40" max="40" width="42" style="1" customWidth="1"/>
    <col min="41" max="41" width="37.28515625" style="1" customWidth="1"/>
    <col min="42" max="42" width="41.85546875" style="1" customWidth="1"/>
    <col min="43" max="43" width="41.5703125" style="1" customWidth="1"/>
    <col min="44" max="44" width="40.140625" style="1" customWidth="1"/>
    <col min="45" max="45" width="42" style="1" customWidth="1"/>
    <col min="46" max="47" width="42.5703125" style="1" customWidth="1"/>
    <col min="48" max="48" width="42.28515625" style="1" customWidth="1"/>
    <col min="49" max="49" width="42.140625" style="1" customWidth="1"/>
    <col min="50" max="50" width="42" style="1" customWidth="1"/>
    <col min="51" max="51" width="42.140625" style="1" customWidth="1"/>
    <col min="52" max="52" width="42.5703125" style="1" customWidth="1"/>
    <col min="53" max="53" width="40.7109375" style="1" customWidth="1"/>
    <col min="54" max="54" width="41.7109375" style="1" customWidth="1"/>
    <col min="55" max="55" width="40.7109375" style="1" customWidth="1"/>
    <col min="56" max="56" width="41.5703125" style="1" customWidth="1"/>
    <col min="57" max="62" width="14" style="1" customWidth="1"/>
    <col min="63" max="16384" width="9.140625" style="1"/>
  </cols>
  <sheetData>
    <row r="1" spans="1:62" x14ac:dyDescent="0.45">
      <c r="A1" s="79" t="s">
        <v>17</v>
      </c>
      <c r="B1" s="79"/>
      <c r="C1" s="16">
        <v>1</v>
      </c>
      <c r="D1" s="16">
        <v>2</v>
      </c>
      <c r="E1" s="16">
        <v>3</v>
      </c>
      <c r="F1" s="16">
        <v>4</v>
      </c>
      <c r="G1" s="16">
        <v>5</v>
      </c>
      <c r="H1" s="16">
        <v>6</v>
      </c>
      <c r="I1" s="16">
        <v>7</v>
      </c>
      <c r="J1" s="16">
        <v>8</v>
      </c>
      <c r="K1" s="16">
        <v>9</v>
      </c>
      <c r="L1" s="16">
        <v>10</v>
      </c>
      <c r="M1" s="16">
        <v>11</v>
      </c>
      <c r="N1" s="16">
        <v>12</v>
      </c>
      <c r="O1" s="16">
        <v>13</v>
      </c>
      <c r="P1" s="16">
        <v>14</v>
      </c>
      <c r="Q1" s="16">
        <v>15</v>
      </c>
      <c r="R1" s="16">
        <v>16</v>
      </c>
      <c r="S1" s="16">
        <v>17</v>
      </c>
      <c r="T1" s="16">
        <v>18</v>
      </c>
      <c r="U1" s="16">
        <v>19</v>
      </c>
      <c r="V1" s="16">
        <v>20</v>
      </c>
      <c r="W1" s="16">
        <v>21</v>
      </c>
      <c r="X1" s="16">
        <v>22</v>
      </c>
      <c r="Y1" s="16">
        <v>23</v>
      </c>
      <c r="Z1" s="16">
        <v>24</v>
      </c>
      <c r="AA1" s="16">
        <v>25</v>
      </c>
      <c r="AB1" s="16">
        <v>26</v>
      </c>
      <c r="AC1" s="16">
        <v>27</v>
      </c>
      <c r="AD1" s="16">
        <v>28</v>
      </c>
      <c r="AE1" s="16">
        <v>29</v>
      </c>
      <c r="AF1" s="16">
        <v>30</v>
      </c>
      <c r="AG1" s="16">
        <v>31</v>
      </c>
      <c r="AH1" s="16">
        <v>32</v>
      </c>
      <c r="AI1" s="16">
        <v>33</v>
      </c>
      <c r="AJ1" s="16">
        <v>34</v>
      </c>
      <c r="AK1" s="16">
        <v>35</v>
      </c>
      <c r="AL1" s="16">
        <v>36</v>
      </c>
      <c r="AM1" s="38">
        <v>37</v>
      </c>
      <c r="AN1" s="38">
        <v>38</v>
      </c>
      <c r="AO1" s="38">
        <v>39</v>
      </c>
      <c r="AP1" s="38">
        <v>40</v>
      </c>
      <c r="AQ1" s="47">
        <v>41</v>
      </c>
      <c r="AR1" s="47">
        <v>42</v>
      </c>
      <c r="AS1" s="47">
        <v>43</v>
      </c>
      <c r="AT1" s="47">
        <v>44</v>
      </c>
      <c r="AU1" s="47">
        <v>45</v>
      </c>
      <c r="AV1" s="47">
        <v>46</v>
      </c>
      <c r="AW1" s="47">
        <v>47</v>
      </c>
      <c r="AX1" s="47">
        <v>48</v>
      </c>
      <c r="AY1" s="47">
        <v>49</v>
      </c>
      <c r="AZ1" s="47">
        <v>50</v>
      </c>
      <c r="BA1" s="47">
        <v>51</v>
      </c>
      <c r="BB1" s="48">
        <v>52</v>
      </c>
      <c r="BC1" s="48">
        <v>53</v>
      </c>
      <c r="BD1" s="48">
        <v>54</v>
      </c>
      <c r="BE1" s="48">
        <v>55</v>
      </c>
      <c r="BF1" s="48">
        <v>56</v>
      </c>
      <c r="BG1" s="48">
        <v>57</v>
      </c>
      <c r="BH1" s="48">
        <v>58</v>
      </c>
      <c r="BI1" s="48">
        <v>59</v>
      </c>
      <c r="BJ1" s="48">
        <v>60</v>
      </c>
    </row>
    <row r="2" spans="1:62" x14ac:dyDescent="0.45">
      <c r="A2" s="80">
        <v>1</v>
      </c>
      <c r="B2" s="3" t="s">
        <v>0</v>
      </c>
      <c r="C2" s="2" t="str">
        <f>IF(ISNA(VLOOKUP(C3,'اطلاعات پایه'!$D$4:$E$999,2,FALSE))=TRUE,"",VLOOKUP(C3,'اطلاعات پایه'!$D$4:$E$999,2,FALSE))</f>
        <v>تراش CNC روسی</v>
      </c>
      <c r="D2" s="2" t="str">
        <f>IF(ISNA(VLOOKUP(D3,'اطلاعات پایه'!$D$4:$E$999,2,FALSE))=TRUE,"",VLOOKUP(D3,'اطلاعات پایه'!$D$4:$E$999,2,FALSE))</f>
        <v>سنگ زن میل ترمز</v>
      </c>
      <c r="E2" s="2" t="str">
        <f>IF(ISNA(VLOOKUP(E3,'اطلاعات پایه'!$D$4:$E$999,2,FALSE))=TRUE,"",VLOOKUP(E3,'اطلاعات پایه'!$D$4:$E$999,2,FALSE))</f>
        <v>فرز FP4MK-F</v>
      </c>
      <c r="F2" s="2" t="str">
        <f>IF(ISNA(VLOOKUP(F3,'اطلاعات پایه'!$D$4:$E$999,2,FALSE))=TRUE,"",VLOOKUP(F3,'اطلاعات پایه'!$D$4:$E$999,2,FALSE))</f>
        <v>فرز  CNC STAMA MC 325</v>
      </c>
      <c r="G2" s="2" t="str">
        <f>IF(ISNA(VLOOKUP(G3,'اطلاعات پایه'!$D$4:$E$999,2,FALSE))=TRUE,"",VLOOKUP(G3,'اطلاعات پایه'!$D$4:$E$999,2,FALSE))</f>
        <v>فرز CNC VMC850</v>
      </c>
      <c r="H2" s="2" t="str">
        <f>IF(ISNA(VLOOKUP(H3,'اطلاعات پایه'!$D$4:$E$999,2,FALSE))=TRUE,"",VLOOKUP(H3,'اطلاعات پایه'!$D$4:$E$999,2,FALSE))</f>
        <v>تراش CNC SMTCL CAK61186di</v>
      </c>
      <c r="I2" s="2" t="str">
        <f>IF(ISNA(VLOOKUP(I3,'اطلاعات پایه'!$D$4:$E$999,2,FALSE))=TRUE,"",VLOOKUP(I3,'اطلاعات پایه'!$D$4:$E$999,2,FALSE))</f>
        <v>فرز دروازه ای2 پالت افقی BURKHARDT + WEBER BW</v>
      </c>
      <c r="J2" s="2" t="str">
        <f>IF(ISNA(VLOOKUP(J3,'اطلاعات پایه'!$D$4:$E$999,2,FALSE))=TRUE,"",VLOOKUP(J3,'اطلاعات پایه'!$D$4:$E$999,2,FALSE))</f>
        <v xml:space="preserve"> تراش CNC HESSAPP</v>
      </c>
      <c r="K2" s="2" t="str">
        <f>IF(ISNA(VLOOKUP(K3,'اطلاعات پایه'!$D$4:$E$999,2,FALSE))=TRUE,"",VLOOKUP(K3,'اطلاعات پایه'!$D$4:$E$999,2,FALSE))</f>
        <v>سنگ زن تخت</v>
      </c>
      <c r="L2" s="2" t="str">
        <f>IF(ISNA(VLOOKUP(L3,'اطلاعات پایه'!$D$4:$E$999,2,FALSE))=TRUE,"",VLOOKUP(L3,'اطلاعات پایه'!$D$4:$E$999,2,FALSE))</f>
        <v>فرزCNC FAMUP MCP70 E</v>
      </c>
      <c r="M2" s="2" t="str">
        <f>IF(ISNA(VLOOKUP(M3,'اطلاعات پایه'!$D$4:$E$999,2,FALSE))=TRUE,"",VLOOKUP(M3,'اطلاعات پایه'!$D$4:$E$999,2,FALSE))</f>
        <v>فرز CNC VMC1250</v>
      </c>
      <c r="N2" s="2" t="str">
        <f>IF(ISNA(VLOOKUP(N3,'اطلاعات پایه'!$D$4:$E$999,2,FALSE))=TRUE,"",VLOOKUP(N3,'اطلاعات پایه'!$D$4:$E$999,2,FALSE))</f>
        <v>CNC HESSAPP DVتراش 40</v>
      </c>
      <c r="O2" s="2" t="str">
        <f>IF(ISNA(VLOOKUP(O3,'اطلاعات پایه'!$D$4:$E$999,2,FALSE))=TRUE,"",VLOOKUP(O3,'اطلاعات پایه'!$D$4:$E$999,2,FALSE))</f>
        <v xml:space="preserve"> تراش CNC TC 20- HS</v>
      </c>
      <c r="P2" s="2" t="str">
        <f>IF(ISNA(VLOOKUP(P3,'اطلاعات پایه'!$D$4:$E$999,2,FALSE))=TRUE,"",VLOOKUP(P3,'اطلاعات پایه'!$D$4:$E$999,2,FALSE))</f>
        <v>تراش CNC MAZAK QTN30</v>
      </c>
      <c r="Q2" s="2" t="str">
        <f>IF(ISNA(VLOOKUP(Q3,'اطلاعات پایه'!$D$4:$E$999,2,FALSE))=TRUE,"",VLOOKUP(Q3,'اطلاعات پایه'!$D$4:$E$999,2,FALSE))</f>
        <v xml:space="preserve"> تراش CNC TC 20- HS</v>
      </c>
      <c r="R2" s="2" t="str">
        <f>IF(ISNA(VLOOKUP(R3,'اطلاعات پایه'!$D$4:$E$999,2,FALSE))=TRUE,"",VLOOKUP(R3,'اطلاعات پایه'!$D$4:$E$999,2,FALSE))</f>
        <v>فرز CNC Baykal</v>
      </c>
      <c r="S2" s="2" t="str">
        <f>IF(ISNA(VLOOKUP(S3,'اطلاعات پایه'!$D$4:$E$999,2,FALSE))=TRUE,"",VLOOKUP(S3,'اطلاعات پایه'!$D$4:$E$999,2,FALSE))</f>
        <v>تراش CNC MAZAK QT28N</v>
      </c>
      <c r="T2" s="2" t="str">
        <f>IF(ISNA(VLOOKUP(T3,'اطلاعات پایه'!$D$4:$E$999,2,FALSE))=TRUE,"",VLOOKUP(T3,'اطلاعات پایه'!$D$4:$E$999,2,FALSE))</f>
        <v>اره نواری Kesmak 280</v>
      </c>
      <c r="U2" s="2" t="str">
        <f>IF(ISNA(VLOOKUP(U3,'اطلاعات پایه'!$D$4:$E$999,2,FALSE))=TRUE,"",VLOOKUP(U3,'اطلاعات پایه'!$D$4:$E$999,2,FALSE))</f>
        <v>اره نواری Kesmak 280</v>
      </c>
      <c r="V2" s="2" t="str">
        <f>IF(ISNA(VLOOKUP(V3,'اطلاعات پایه'!$D$4:$E$999,2,FALSE))=TRUE,"",VLOOKUP(V3,'اطلاعات پایه'!$D$4:$E$999,2,FALSE))</f>
        <v>تراش CNC MAZAK SUPER QUICK TURN 10</v>
      </c>
      <c r="W2" s="2" t="str">
        <f>IF(ISNA(VLOOKUP(W3,'اطلاعات پایه'!$D$4:$E$999,2,FALSE))=TRUE,"",VLOOKUP(W3,'اطلاعات پایه'!$D$4:$E$999,2,FALSE))</f>
        <v>تراش CNC HYUNDAI HIT 15S</v>
      </c>
      <c r="X2" s="2" t="str">
        <f>IF(ISNA(VLOOKUP(X3,'اطلاعات پایه'!$D$4:$E$999,2,FALSE))=TRUE,"",VLOOKUP(X3,'اطلاعات پایه'!$D$4:$E$999,2,FALSE))</f>
        <v>اره لنگ</v>
      </c>
      <c r="Y2" s="2" t="str">
        <f>IF(ISNA(VLOOKUP(Y3,'اطلاعات پایه'!$D$4:$E$999,2,FALSE))=TRUE,"",VLOOKUP(Y3,'اطلاعات پایه'!$D$4:$E$999,2,FALSE))</f>
        <v>تراش CNC MAZAK QT8NSP</v>
      </c>
      <c r="Z2" s="2" t="str">
        <f>IF(ISNA(VLOOKUP(Z3,'اطلاعات پایه'!$D$4:$E$999,2,FALSE))=TRUE,"",VLOOKUP(Z3,'اطلاعات پایه'!$D$4:$E$999,2,FALSE))</f>
        <v>اینداکشن</v>
      </c>
      <c r="AA2" s="2" t="str">
        <f>IF(ISNA(VLOOKUP(AA3,'اطلاعات پایه'!$D$4:$E$999,2,FALSE))=TRUE,"",VLOOKUP(AA3,'اطلاعات پایه'!$D$4:$E$999,2,FALSE))</f>
        <v xml:space="preserve"> تراش CNC HESSAPP</v>
      </c>
      <c r="AB2" s="2" t="str">
        <f>IF(ISNA(VLOOKUP(AB3,'اطلاعات پایه'!$D$4:$E$999,2,FALSE))=TRUE,"",VLOOKUP(AB3,'اطلاعات پایه'!$D$4:$E$999,2,FALSE))</f>
        <v>تراش CNC DAEWOO PUMA V400</v>
      </c>
      <c r="AC2" s="2" t="str">
        <f>IF(ISNA(VLOOKUP(AC3,'اطلاعات پایه'!$D$4:$E$999,2,FALSE))=TRUE,"",VLOOKUP(AC3,'اطلاعات پایه'!$D$4:$E$999,2,FALSE))</f>
        <v>دریل رادیال</v>
      </c>
      <c r="AD2" s="2" t="str">
        <f>IF(ISNA(VLOOKUP(AD3,'اطلاعات پایه'!$D$4:$E$999,2,FALSE))=TRUE,"",VLOOKUP(AD3,'اطلاعات پایه'!$D$4:$E$999,2,FALSE))</f>
        <v/>
      </c>
      <c r="AE2" s="2" t="str">
        <f>IF(ISNA(VLOOKUP(AE3,'اطلاعات پایه'!$D$4:$E$999,2,FALSE))=TRUE,"",VLOOKUP(AE3,'اطلاعات پایه'!$D$4:$E$999,2,FALSE))</f>
        <v/>
      </c>
      <c r="AF2" s="2" t="str">
        <f>IF(ISNA(VLOOKUP(AF3,'اطلاعات پایه'!$D$4:$E$999,2,FALSE))=TRUE,"",VLOOKUP(AF3,'اطلاعات پایه'!$D$4:$E$999,2,FALSE))</f>
        <v/>
      </c>
      <c r="AG2" s="2" t="str">
        <f>IF(ISNA(VLOOKUP(AG3,'اطلاعات پایه'!$D$4:$E$999,2,FALSE))=TRUE,"",VLOOKUP(AG3,'اطلاعات پایه'!$D$4:$E$999,2,FALSE))</f>
        <v/>
      </c>
      <c r="AH2" s="2" t="str">
        <f>IF(ISNA(VLOOKUP(AH3,'اطلاعات پایه'!$D$4:$E$999,2,FALSE))=TRUE,"",VLOOKUP(AH3,'اطلاعات پایه'!$D$4:$E$999,2,FALSE))</f>
        <v/>
      </c>
      <c r="AI2" s="2" t="str">
        <f>IF(ISNA(VLOOKUP(AI3,'اطلاعات پایه'!$D$4:$E$999,2,FALSE))=TRUE,"",VLOOKUP(AI3,'اطلاعات پایه'!$D$4:$E$999,2,FALSE))</f>
        <v/>
      </c>
      <c r="AJ2" s="2" t="str">
        <f>IF(ISNA(VLOOKUP(AJ3,'اطلاعات پایه'!$D$4:$E$999,2,FALSE))=TRUE,"",VLOOKUP(AJ3,'اطلاعات پایه'!$D$4:$E$999,2,FALSE))</f>
        <v/>
      </c>
      <c r="AK2" s="2" t="str">
        <f>IF(ISNA(VLOOKUP(AK3,'اطلاعات پایه'!$D$4:$E$999,2,FALSE))=TRUE,"",VLOOKUP(AK3,'اطلاعات پایه'!$D$4:$E$999,2,FALSE))</f>
        <v/>
      </c>
      <c r="AL2" s="2" t="str">
        <f>IF(ISNA(VLOOKUP(AL3,'اطلاعات پایه'!$D$4:$E$999,2,FALSE))=TRUE,"",VLOOKUP(AL3,'اطلاعات پایه'!$D$4:$E$999,2,FALSE))</f>
        <v/>
      </c>
      <c r="AM2" s="2" t="str">
        <f>IF(ISNA(VLOOKUP(AM3,'اطلاعات پایه'!$D$4:$E$999,2,FALSE))=TRUE,"",VLOOKUP(AM3,'اطلاعات پایه'!$D$4:$E$999,2,FALSE))</f>
        <v/>
      </c>
      <c r="AN2" s="2" t="str">
        <f>IF(ISNA(VLOOKUP(AN3,'اطلاعات پایه'!$D$4:$E$999,2,FALSE))=TRUE,"",VLOOKUP(AN3,'اطلاعات پایه'!$D$4:$E$999,2,FALSE))</f>
        <v/>
      </c>
      <c r="AO2" s="2" t="str">
        <f>IF(ISNA(VLOOKUP(AO3,'اطلاعات پایه'!$D$4:$E$999,2,FALSE))=TRUE,"",VLOOKUP(AO3,'اطلاعات پایه'!$D$4:$E$999,2,FALSE))</f>
        <v/>
      </c>
      <c r="AP2" s="2" t="str">
        <f>IF(ISNA(VLOOKUP(AP3,'اطلاعات پایه'!$D$4:$E$999,2,FALSE))=TRUE,"",VLOOKUP(AP3,'اطلاعات پایه'!$D$4:$E$999,2,FALSE))</f>
        <v/>
      </c>
      <c r="AQ2" s="2" t="str">
        <f>IF(ISNA(VLOOKUP(AQ3,'اطلاعات پایه'!$D$4:$E$999,2,FALSE))=TRUE,"",VLOOKUP(AQ3,'اطلاعات پایه'!$D$4:$E$999,2,FALSE))</f>
        <v/>
      </c>
      <c r="AR2" s="2" t="str">
        <f>IF(ISNA(VLOOKUP(AR3,'اطلاعات پایه'!$D$4:$E$999,2,FALSE))=TRUE,"",VLOOKUP(AR3,'اطلاعات پایه'!$D$4:$E$999,2,FALSE))</f>
        <v/>
      </c>
      <c r="AS2" s="2" t="str">
        <f>IF(ISNA(VLOOKUP(AS3,'اطلاعات پایه'!$D$4:$E$999,2,FALSE))=TRUE,"",VLOOKUP(AS3,'اطلاعات پایه'!$D$4:$E$999,2,FALSE))</f>
        <v/>
      </c>
      <c r="AT2" s="2" t="str">
        <f>IF(ISNA(VLOOKUP(AT3,'اطلاعات پایه'!$D$4:$E$999,2,FALSE))=TRUE,"",VLOOKUP(AT3,'اطلاعات پایه'!$D$4:$E$999,2,FALSE))</f>
        <v/>
      </c>
      <c r="AU2" s="2" t="str">
        <f>IF(ISNA(VLOOKUP(AU3,'اطلاعات پایه'!$D$4:$E$999,2,FALSE))=TRUE,"",VLOOKUP(AU3,'اطلاعات پایه'!$D$4:$E$999,2,FALSE))</f>
        <v/>
      </c>
      <c r="AV2" s="2" t="str">
        <f>IF(ISNA(VLOOKUP(AV3,'اطلاعات پایه'!$D$4:$E$999,2,FALSE))=TRUE,"",VLOOKUP(AV3,'اطلاعات پایه'!$D$4:$E$999,2,FALSE))</f>
        <v/>
      </c>
      <c r="AW2" s="2" t="str">
        <f>IF(ISNA(VLOOKUP(AW3,'اطلاعات پایه'!$D$4:$E$999,2,FALSE))=TRUE,"",VLOOKUP(AW3,'اطلاعات پایه'!$D$4:$E$999,2,FALSE))</f>
        <v/>
      </c>
      <c r="AX2" s="2" t="str">
        <f>IF(ISNA(VLOOKUP(AX3,'اطلاعات پایه'!$D$4:$E$999,2,FALSE))=TRUE,"",VLOOKUP(AX3,'اطلاعات پایه'!$D$4:$E$999,2,FALSE))</f>
        <v/>
      </c>
      <c r="AY2" s="2" t="str">
        <f>IF(ISNA(VLOOKUP(AY3,'اطلاعات پایه'!$D$4:$E$999,2,FALSE))=TRUE,"",VLOOKUP(AY3,'اطلاعات پایه'!$D$4:$E$999,2,FALSE))</f>
        <v/>
      </c>
      <c r="AZ2" s="2" t="str">
        <f>IF(ISNA(VLOOKUP(AZ3,'اطلاعات پایه'!$D$4:$E$999,2,FALSE))=TRUE,"",VLOOKUP(AZ3,'اطلاعات پایه'!$D$4:$E$999,2,FALSE))</f>
        <v/>
      </c>
      <c r="BA2" s="2" t="str">
        <f>IF(ISNA(VLOOKUP(BA3,'اطلاعات پایه'!$D$4:$E$999,2,FALSE))=TRUE,"",VLOOKUP(BA3,'اطلاعات پایه'!$D$4:$E$999,2,FALSE))</f>
        <v/>
      </c>
      <c r="BB2" s="2" t="str">
        <f>IF(ISNA(VLOOKUP(BB3,'اطلاعات پایه'!$D$4:$E$999,2,FALSE))=TRUE,"",VLOOKUP(BB3,'اطلاعات پایه'!$D$4:$E$999,2,FALSE))</f>
        <v/>
      </c>
      <c r="BC2" s="2" t="str">
        <f>IF(ISNA(VLOOKUP(BC3,'اطلاعات پایه'!$D$4:$E$999,2,FALSE))=TRUE,"",VLOOKUP(BC3,'اطلاعات پایه'!$D$4:$E$999,2,FALSE))</f>
        <v/>
      </c>
      <c r="BD2" s="2" t="str">
        <f>IF(ISNA(VLOOKUP(BD3,'اطلاعات پایه'!$D$4:$E$999,2,FALSE))=TRUE,"",VLOOKUP(BD3,'اطلاعات پایه'!$D$4:$E$999,2,FALSE))</f>
        <v/>
      </c>
      <c r="BE2" s="2" t="str">
        <f>IF(ISNA(VLOOKUP(BE3,'اطلاعات پایه'!$D$4:$E$999,2,FALSE))=TRUE,"",VLOOKUP(BE3,'اطلاعات پایه'!$D$4:$E$999,2,FALSE))</f>
        <v/>
      </c>
      <c r="BF2" s="2" t="str">
        <f>IF(ISNA(VLOOKUP(BF3,'اطلاعات پایه'!$D$4:$E$999,2,FALSE))=TRUE,"",VLOOKUP(BF3,'اطلاعات پایه'!$D$4:$E$999,2,FALSE))</f>
        <v/>
      </c>
      <c r="BG2" s="2" t="str">
        <f>IF(ISNA(VLOOKUP(BG3,'اطلاعات پایه'!$D$4:$E$999,2,FALSE))=TRUE,"",VLOOKUP(BG3,'اطلاعات پایه'!$D$4:$E$999,2,FALSE))</f>
        <v/>
      </c>
      <c r="BH2" s="2" t="str">
        <f>IF(ISNA(VLOOKUP(BH3,'اطلاعات پایه'!$D$4:$E$999,2,FALSE))=TRUE,"",VLOOKUP(BH3,'اطلاعات پایه'!$D$4:$E$999,2,FALSE))</f>
        <v/>
      </c>
      <c r="BI2" s="2" t="str">
        <f>IF(ISNA(VLOOKUP(BI3,'اطلاعات پایه'!$D$4:$E$999,2,FALSE))=TRUE,"",VLOOKUP(BI3,'اطلاعات پایه'!$D$4:$E$999,2,FALSE))</f>
        <v/>
      </c>
      <c r="BJ2" s="2" t="str">
        <f>IF(ISNA(VLOOKUP(BJ3,'اطلاعات پایه'!$D$4:$E$999,2,FALSE))=TRUE,"",VLOOKUP(BJ3,'اطلاعات پایه'!$D$4:$E$999,2,FALSE))</f>
        <v/>
      </c>
    </row>
    <row r="3" spans="1:62" x14ac:dyDescent="0.45">
      <c r="A3" s="80"/>
      <c r="B3" s="3" t="s">
        <v>2</v>
      </c>
      <c r="C3" s="2" t="s">
        <v>920</v>
      </c>
      <c r="D3" s="2" t="s">
        <v>98</v>
      </c>
      <c r="E3" s="2" t="s">
        <v>74</v>
      </c>
      <c r="F3" s="2" t="s">
        <v>59</v>
      </c>
      <c r="G3" s="2" t="s">
        <v>52</v>
      </c>
      <c r="H3" s="2" t="s">
        <v>115</v>
      </c>
      <c r="I3" s="2" t="s">
        <v>76</v>
      </c>
      <c r="J3" s="2" t="s">
        <v>193</v>
      </c>
      <c r="K3" s="2" t="s">
        <v>93</v>
      </c>
      <c r="L3" s="2" t="s">
        <v>907</v>
      </c>
      <c r="M3" s="2" t="s">
        <v>49</v>
      </c>
      <c r="N3" s="2" t="s">
        <v>213</v>
      </c>
      <c r="O3" s="2" t="s">
        <v>117</v>
      </c>
      <c r="P3" s="2" t="s">
        <v>127</v>
      </c>
      <c r="Q3" s="2" t="s">
        <v>120</v>
      </c>
      <c r="R3" s="2" t="s">
        <v>45</v>
      </c>
      <c r="S3" s="2" t="s">
        <v>133</v>
      </c>
      <c r="T3" s="2" t="s">
        <v>24</v>
      </c>
      <c r="U3" s="2" t="s">
        <v>20</v>
      </c>
      <c r="V3" s="2" t="s">
        <v>152</v>
      </c>
      <c r="W3" s="2" t="s">
        <v>135</v>
      </c>
      <c r="X3" s="2" t="s">
        <v>292</v>
      </c>
      <c r="Y3" s="2" t="s">
        <v>144</v>
      </c>
      <c r="Z3" s="2" t="s">
        <v>84</v>
      </c>
      <c r="AA3" s="2" t="s">
        <v>198</v>
      </c>
      <c r="AB3" s="2" t="s">
        <v>125</v>
      </c>
      <c r="AC3" s="2" t="s">
        <v>905</v>
      </c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</row>
    <row r="4" spans="1:62" ht="15" customHeight="1" x14ac:dyDescent="0.45">
      <c r="A4" s="80"/>
      <c r="B4" s="3" t="s">
        <v>7</v>
      </c>
      <c r="C4" s="42" t="s">
        <v>936</v>
      </c>
      <c r="D4" s="2" t="s">
        <v>965</v>
      </c>
      <c r="E4" s="2" t="s">
        <v>969</v>
      </c>
      <c r="F4" s="2" t="s">
        <v>973</v>
      </c>
      <c r="G4" s="2" t="s">
        <v>990</v>
      </c>
      <c r="H4" s="2" t="s">
        <v>994</v>
      </c>
      <c r="I4" s="2" t="s">
        <v>1000</v>
      </c>
      <c r="J4" s="2" t="s">
        <v>1006</v>
      </c>
      <c r="K4" s="2" t="s">
        <v>1014</v>
      </c>
      <c r="L4" s="2" t="s">
        <v>936</v>
      </c>
      <c r="M4" s="2" t="s">
        <v>1047</v>
      </c>
      <c r="N4" s="2" t="s">
        <v>1051</v>
      </c>
      <c r="O4" s="2" t="s">
        <v>994</v>
      </c>
      <c r="P4" s="2" t="s">
        <v>1065</v>
      </c>
      <c r="Q4" s="2" t="s">
        <v>1071</v>
      </c>
      <c r="R4" s="2" t="s">
        <v>1075</v>
      </c>
      <c r="S4" s="2" t="s">
        <v>1078</v>
      </c>
      <c r="T4" s="2" t="s">
        <v>1082</v>
      </c>
      <c r="U4" s="2" t="s">
        <v>1082</v>
      </c>
      <c r="V4" s="15" t="s">
        <v>1102</v>
      </c>
      <c r="W4" s="2" t="s">
        <v>1122</v>
      </c>
      <c r="X4" s="2" t="s">
        <v>1126</v>
      </c>
      <c r="Y4" s="2" t="s">
        <v>994</v>
      </c>
      <c r="Z4" s="2" t="s">
        <v>1137</v>
      </c>
      <c r="AA4" s="2" t="s">
        <v>936</v>
      </c>
      <c r="AB4" s="2" t="s">
        <v>1155</v>
      </c>
      <c r="AC4" s="2" t="s">
        <v>1162</v>
      </c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</row>
    <row r="5" spans="1:62" ht="15" customHeight="1" x14ac:dyDescent="0.45">
      <c r="A5" s="80"/>
      <c r="B5" s="3" t="s">
        <v>6</v>
      </c>
      <c r="C5" s="40">
        <v>0.6875</v>
      </c>
      <c r="D5" s="60">
        <v>0.33333333333333331</v>
      </c>
      <c r="E5" s="40">
        <v>0.41666666666666669</v>
      </c>
      <c r="F5" s="42">
        <v>0.4375</v>
      </c>
      <c r="G5" s="43">
        <v>0.33333333333333331</v>
      </c>
      <c r="H5" s="40">
        <v>0.58333333333333337</v>
      </c>
      <c r="I5" s="40">
        <v>0.34722222222222227</v>
      </c>
      <c r="J5" s="40">
        <v>0.54166666666666663</v>
      </c>
      <c r="K5" s="40">
        <v>0.6875</v>
      </c>
      <c r="L5" s="40">
        <v>0.45833333333333331</v>
      </c>
      <c r="M5" s="42">
        <v>0.58333333333333337</v>
      </c>
      <c r="N5" s="40">
        <v>0.625</v>
      </c>
      <c r="O5" s="40">
        <v>0.4375</v>
      </c>
      <c r="P5" s="40">
        <v>0.33333333333333331</v>
      </c>
      <c r="Q5" s="40">
        <v>0.65277777777777779</v>
      </c>
      <c r="R5" s="40">
        <v>0.86111111111111116</v>
      </c>
      <c r="S5" s="40">
        <v>0.625</v>
      </c>
      <c r="T5" s="40">
        <v>0.375</v>
      </c>
      <c r="U5" s="40">
        <v>0.33333333333333331</v>
      </c>
      <c r="V5" s="40">
        <v>0.65625</v>
      </c>
      <c r="W5" s="40">
        <v>0.39583333333333331</v>
      </c>
      <c r="X5" s="40">
        <v>0.47916666666666669</v>
      </c>
      <c r="Y5" s="42">
        <v>0.67708333333333337</v>
      </c>
      <c r="Z5" s="42">
        <v>0.5</v>
      </c>
      <c r="AA5" s="42">
        <v>0.45833333333333331</v>
      </c>
      <c r="AB5" s="40">
        <v>0.35416666666666669</v>
      </c>
      <c r="AC5" s="40">
        <v>0.41666666666666669</v>
      </c>
      <c r="AD5" s="40"/>
      <c r="AE5" s="40"/>
      <c r="AF5" s="40"/>
      <c r="AG5" s="40"/>
      <c r="AH5" s="15"/>
      <c r="AI5" s="15"/>
      <c r="AJ5" s="40"/>
      <c r="AK5" s="40"/>
      <c r="AL5" s="40"/>
      <c r="AM5" s="40"/>
      <c r="AN5" s="15"/>
      <c r="AO5" s="40"/>
      <c r="AP5" s="40"/>
      <c r="AQ5" s="15"/>
      <c r="AR5" s="15"/>
      <c r="AS5" s="40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2"/>
      <c r="BE5" s="2"/>
      <c r="BF5" s="2"/>
      <c r="BG5" s="2"/>
      <c r="BH5" s="2"/>
      <c r="BI5" s="2"/>
      <c r="BJ5" s="2"/>
    </row>
    <row r="6" spans="1:62" ht="15" customHeight="1" x14ac:dyDescent="0.45">
      <c r="A6" s="80"/>
      <c r="B6" s="3" t="s">
        <v>5</v>
      </c>
      <c r="C6" s="6" t="s">
        <v>937</v>
      </c>
      <c r="D6" s="39" t="s">
        <v>966</v>
      </c>
      <c r="E6" s="39" t="s">
        <v>945</v>
      </c>
      <c r="F6" s="39" t="s">
        <v>945</v>
      </c>
      <c r="G6" s="39" t="s">
        <v>966</v>
      </c>
      <c r="H6" s="15" t="s">
        <v>966</v>
      </c>
      <c r="I6" s="39" t="s">
        <v>966</v>
      </c>
      <c r="J6" s="39" t="s">
        <v>986</v>
      </c>
      <c r="K6" s="39" t="s">
        <v>1010</v>
      </c>
      <c r="L6" s="39" t="s">
        <v>945</v>
      </c>
      <c r="M6" s="76" t="s">
        <v>1048</v>
      </c>
      <c r="N6" s="2" t="s">
        <v>955</v>
      </c>
      <c r="O6" s="39" t="s">
        <v>1061</v>
      </c>
      <c r="P6" s="39" t="s">
        <v>1066</v>
      </c>
      <c r="Q6" s="2" t="s">
        <v>1072</v>
      </c>
      <c r="R6" s="39" t="s">
        <v>1043</v>
      </c>
      <c r="S6" s="39" t="s">
        <v>1079</v>
      </c>
      <c r="T6" s="2" t="s">
        <v>1083</v>
      </c>
      <c r="U6" s="39" t="s">
        <v>1083</v>
      </c>
      <c r="V6" s="39" t="s">
        <v>1083</v>
      </c>
      <c r="W6" s="39" t="s">
        <v>1079</v>
      </c>
      <c r="X6" s="39" t="s">
        <v>1079</v>
      </c>
      <c r="Y6" s="2" t="s">
        <v>1118</v>
      </c>
      <c r="Z6" s="2" t="s">
        <v>1099</v>
      </c>
      <c r="AA6" s="2" t="s">
        <v>1151</v>
      </c>
      <c r="AB6" s="2" t="s">
        <v>1079</v>
      </c>
      <c r="AC6" s="2" t="s">
        <v>1151</v>
      </c>
      <c r="AD6" s="2"/>
      <c r="AE6" s="2"/>
      <c r="AF6" s="2"/>
      <c r="AG6" s="2"/>
      <c r="AH6" s="2"/>
      <c r="AI6" s="37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</row>
    <row r="7" spans="1:62" x14ac:dyDescent="0.45">
      <c r="A7" s="80"/>
      <c r="B7" s="3" t="s">
        <v>3</v>
      </c>
      <c r="C7" s="40">
        <v>0.72916666666666663</v>
      </c>
      <c r="D7" s="40">
        <v>0.41666666666666669</v>
      </c>
      <c r="E7" s="44">
        <v>0.45833333333333331</v>
      </c>
      <c r="F7" s="45">
        <v>0.53125</v>
      </c>
      <c r="G7" s="40">
        <v>0.52083333333333337</v>
      </c>
      <c r="H7" s="40">
        <v>0.70833333333333337</v>
      </c>
      <c r="I7" s="40">
        <v>0.41666666666666669</v>
      </c>
      <c r="J7" s="40">
        <v>0.66666666666666663</v>
      </c>
      <c r="K7" s="40">
        <v>0.72916666666666663</v>
      </c>
      <c r="L7" s="40">
        <v>0.50694444444444442</v>
      </c>
      <c r="M7" s="40">
        <v>0.77777777777777779</v>
      </c>
      <c r="N7" s="40">
        <v>0.75</v>
      </c>
      <c r="O7" s="40">
        <v>0.41666666666666669</v>
      </c>
      <c r="P7" s="40">
        <v>0.70833333333333337</v>
      </c>
      <c r="Q7" s="40">
        <v>0.70833333333333337</v>
      </c>
      <c r="R7" s="78">
        <v>44520</v>
      </c>
      <c r="S7" s="40">
        <v>0.75</v>
      </c>
      <c r="T7" s="40">
        <v>0.66666666666666663</v>
      </c>
      <c r="U7" s="40">
        <v>0.375</v>
      </c>
      <c r="V7" s="40">
        <v>0.70833333333333337</v>
      </c>
      <c r="W7" s="40">
        <v>0.41666666666666669</v>
      </c>
      <c r="X7" s="40">
        <v>0.4861111111111111</v>
      </c>
      <c r="Y7" s="40">
        <v>0.71875</v>
      </c>
      <c r="Z7" s="40">
        <v>0.58333333333333337</v>
      </c>
      <c r="AA7" s="40">
        <v>0.58333333333333337</v>
      </c>
      <c r="AB7" s="40">
        <v>0.75</v>
      </c>
      <c r="AC7" s="40">
        <v>0.5</v>
      </c>
      <c r="AD7" s="40"/>
      <c r="AE7" s="40"/>
      <c r="AF7" s="40"/>
      <c r="AG7" s="40"/>
      <c r="AH7" s="15"/>
      <c r="AI7" s="15"/>
      <c r="AJ7" s="40"/>
      <c r="AK7" s="40"/>
      <c r="AL7" s="40"/>
      <c r="AM7" s="49"/>
      <c r="AN7" s="40"/>
      <c r="AO7" s="40"/>
      <c r="AP7" s="40"/>
      <c r="AQ7" s="15"/>
      <c r="AR7" s="15"/>
      <c r="AS7" s="40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2"/>
      <c r="BE7" s="2"/>
      <c r="BF7" s="2"/>
      <c r="BG7" s="2"/>
      <c r="BH7" s="2"/>
      <c r="BI7" s="2"/>
      <c r="BJ7" s="2"/>
    </row>
    <row r="8" spans="1:62" x14ac:dyDescent="0.45">
      <c r="A8" s="80"/>
      <c r="B8" s="3" t="s">
        <v>4</v>
      </c>
      <c r="C8" s="40" t="s">
        <v>937</v>
      </c>
      <c r="D8" s="2" t="s">
        <v>966</v>
      </c>
      <c r="E8" s="39" t="s">
        <v>945</v>
      </c>
      <c r="F8" s="39" t="s">
        <v>945</v>
      </c>
      <c r="G8" s="39" t="s">
        <v>966</v>
      </c>
      <c r="H8" s="39" t="s">
        <v>966</v>
      </c>
      <c r="I8" s="39" t="s">
        <v>966</v>
      </c>
      <c r="J8" s="39" t="s">
        <v>986</v>
      </c>
      <c r="K8" s="39" t="s">
        <v>1010</v>
      </c>
      <c r="L8" s="39" t="s">
        <v>945</v>
      </c>
      <c r="M8" s="2" t="s">
        <v>1048</v>
      </c>
      <c r="N8" s="39" t="s">
        <v>1052</v>
      </c>
      <c r="O8" s="39" t="s">
        <v>1062</v>
      </c>
      <c r="P8" s="39" t="s">
        <v>945</v>
      </c>
      <c r="Q8" s="2" t="s">
        <v>1072</v>
      </c>
      <c r="R8" s="39" t="s">
        <v>1044</v>
      </c>
      <c r="S8" s="2" t="s">
        <v>1079</v>
      </c>
      <c r="T8" s="2" t="s">
        <v>1083</v>
      </c>
      <c r="U8" s="39" t="s">
        <v>1083</v>
      </c>
      <c r="V8" s="39" t="s">
        <v>1083</v>
      </c>
      <c r="W8" s="2" t="s">
        <v>1079</v>
      </c>
      <c r="X8" s="39" t="s">
        <v>1079</v>
      </c>
      <c r="Y8" s="2" t="s">
        <v>1118</v>
      </c>
      <c r="Z8" s="2" t="s">
        <v>1099</v>
      </c>
      <c r="AA8" s="2" t="s">
        <v>1151</v>
      </c>
      <c r="AB8" s="2" t="s">
        <v>1099</v>
      </c>
      <c r="AC8" s="2" t="s">
        <v>1151</v>
      </c>
      <c r="AD8" s="2"/>
      <c r="AE8" s="2"/>
      <c r="AF8" s="46"/>
      <c r="AG8" s="2"/>
      <c r="AH8" s="2"/>
      <c r="AI8" s="2"/>
      <c r="AJ8" s="2"/>
      <c r="AK8" s="2"/>
      <c r="AL8" s="2"/>
      <c r="AM8" s="2"/>
      <c r="AN8" s="37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</row>
    <row r="9" spans="1:62" x14ac:dyDescent="0.45">
      <c r="A9" s="80"/>
      <c r="B9" s="3" t="s">
        <v>1</v>
      </c>
      <c r="C9" s="40">
        <v>4.1666666666666664E-2</v>
      </c>
      <c r="D9" s="60">
        <v>8.3333333333333329E-2</v>
      </c>
      <c r="E9" s="65">
        <v>4.1666666666666664E-2</v>
      </c>
      <c r="F9" s="40">
        <v>9.375E-2</v>
      </c>
      <c r="G9" s="65">
        <v>0.1875</v>
      </c>
      <c r="H9" s="40">
        <v>0.125</v>
      </c>
      <c r="I9" s="40">
        <v>6.9444444444444434E-2</v>
      </c>
      <c r="J9" s="65">
        <v>0.125</v>
      </c>
      <c r="K9" s="60">
        <v>4.1666666666666664E-2</v>
      </c>
      <c r="L9" s="40">
        <v>4.8611111111111112E-2</v>
      </c>
      <c r="M9" s="77">
        <v>0.19444444444444445</v>
      </c>
      <c r="N9" s="65">
        <v>0.95833333333333337</v>
      </c>
      <c r="O9" s="40">
        <v>0.39583333333333331</v>
      </c>
      <c r="P9" s="37">
        <v>4.541666666666667</v>
      </c>
      <c r="Q9" s="40">
        <v>6.9444444444444434E-2</v>
      </c>
      <c r="R9" s="37">
        <v>0</v>
      </c>
      <c r="S9" s="63">
        <v>0.125</v>
      </c>
      <c r="T9" s="40">
        <v>0.29166666666666669</v>
      </c>
      <c r="U9" s="40">
        <v>4.1666666666666664E-2</v>
      </c>
      <c r="V9" s="40">
        <v>5.2083333333333336E-2</v>
      </c>
      <c r="W9" s="40">
        <v>2.0833333333333332E-2</v>
      </c>
      <c r="X9" s="40">
        <v>6.9444444444444441E-3</v>
      </c>
      <c r="Y9" s="37">
        <v>4.1666666666666664E-2</v>
      </c>
      <c r="Z9" s="37">
        <v>8.3333333333333329E-2</v>
      </c>
      <c r="AA9" s="37">
        <v>0.125</v>
      </c>
      <c r="AB9" s="40">
        <v>0.8125</v>
      </c>
      <c r="AC9" s="40">
        <v>8.3333333333333329E-2</v>
      </c>
      <c r="AD9" s="40"/>
      <c r="AE9" s="40"/>
      <c r="AF9" s="40"/>
      <c r="AG9" s="40"/>
      <c r="AH9" s="15"/>
      <c r="AI9" s="15"/>
      <c r="AJ9" s="40"/>
      <c r="AK9" s="42"/>
      <c r="AL9" s="40"/>
      <c r="AM9" s="40"/>
      <c r="AN9" s="42"/>
      <c r="AO9" s="40"/>
      <c r="AP9" s="40"/>
      <c r="AQ9" s="15"/>
      <c r="AR9" s="15"/>
      <c r="AS9" s="42"/>
      <c r="AT9" s="15"/>
      <c r="AU9" s="15"/>
      <c r="AV9" s="42"/>
      <c r="AW9" s="15"/>
      <c r="AX9" s="15"/>
      <c r="AY9" s="15"/>
      <c r="AZ9" s="15"/>
      <c r="BA9" s="15"/>
      <c r="BB9" s="15"/>
      <c r="BC9" s="15"/>
      <c r="BD9" s="36"/>
      <c r="BE9" s="36"/>
      <c r="BF9" s="36"/>
      <c r="BG9" s="36"/>
      <c r="BH9" s="36"/>
      <c r="BI9" s="36"/>
      <c r="BJ9" s="36"/>
    </row>
    <row r="10" spans="1:62" x14ac:dyDescent="0.45">
      <c r="A10" s="80"/>
      <c r="B10" s="3" t="s">
        <v>8</v>
      </c>
      <c r="C10" s="2" t="s">
        <v>924</v>
      </c>
      <c r="D10" s="2" t="s">
        <v>956</v>
      </c>
      <c r="E10" s="2" t="s">
        <v>970</v>
      </c>
      <c r="F10" s="2" t="s">
        <v>970</v>
      </c>
      <c r="G10" s="2" t="s">
        <v>970</v>
      </c>
      <c r="H10" s="2" t="s">
        <v>970</v>
      </c>
      <c r="I10" s="2" t="s">
        <v>970</v>
      </c>
      <c r="J10" s="2" t="s">
        <v>970</v>
      </c>
      <c r="K10" s="2" t="s">
        <v>924</v>
      </c>
      <c r="L10" s="2" t="s">
        <v>970</v>
      </c>
      <c r="M10" s="2" t="s">
        <v>1164</v>
      </c>
      <c r="N10" s="2" t="s">
        <v>1053</v>
      </c>
      <c r="O10" s="2" t="s">
        <v>970</v>
      </c>
      <c r="P10" s="2" t="s">
        <v>1067</v>
      </c>
      <c r="Q10" s="2" t="s">
        <v>970</v>
      </c>
      <c r="R10" s="2" t="s">
        <v>970</v>
      </c>
      <c r="S10" s="2" t="s">
        <v>970</v>
      </c>
      <c r="T10" s="2" t="s">
        <v>924</v>
      </c>
      <c r="U10" s="2" t="s">
        <v>924</v>
      </c>
      <c r="V10" s="2" t="s">
        <v>970</v>
      </c>
      <c r="W10" s="2" t="s">
        <v>1123</v>
      </c>
      <c r="X10" s="2" t="s">
        <v>1123</v>
      </c>
      <c r="Y10" s="2" t="s">
        <v>1133</v>
      </c>
      <c r="Z10" s="2" t="s">
        <v>970</v>
      </c>
      <c r="AA10" s="2" t="s">
        <v>970</v>
      </c>
      <c r="AB10" s="2" t="s">
        <v>1049</v>
      </c>
      <c r="AC10" s="2" t="s">
        <v>970</v>
      </c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</row>
    <row r="11" spans="1:62" x14ac:dyDescent="0.45">
      <c r="A11" s="80"/>
      <c r="B11" s="3" t="s">
        <v>9</v>
      </c>
      <c r="C11" s="41" t="s">
        <v>938</v>
      </c>
      <c r="D11" s="2" t="s">
        <v>967</v>
      </c>
      <c r="E11" s="2" t="s">
        <v>971</v>
      </c>
      <c r="F11" s="2" t="s">
        <v>974</v>
      </c>
      <c r="G11" s="2" t="s">
        <v>991</v>
      </c>
      <c r="H11" s="2" t="s">
        <v>995</v>
      </c>
      <c r="I11" s="2" t="s">
        <v>1001</v>
      </c>
      <c r="J11" s="2" t="s">
        <v>1007</v>
      </c>
      <c r="K11" s="2" t="s">
        <v>1015</v>
      </c>
      <c r="L11" s="2" t="s">
        <v>1001</v>
      </c>
      <c r="M11" s="2" t="s">
        <v>1050</v>
      </c>
      <c r="N11" s="2" t="s">
        <v>1054</v>
      </c>
      <c r="O11" s="2" t="s">
        <v>1063</v>
      </c>
      <c r="P11" s="2" t="s">
        <v>1068</v>
      </c>
      <c r="Q11" s="2" t="s">
        <v>1073</v>
      </c>
      <c r="R11" s="2" t="s">
        <v>1076</v>
      </c>
      <c r="S11" s="2" t="s">
        <v>1080</v>
      </c>
      <c r="T11" s="2" t="s">
        <v>1084</v>
      </c>
      <c r="U11" s="2" t="s">
        <v>1086</v>
      </c>
      <c r="V11" s="2" t="s">
        <v>1103</v>
      </c>
      <c r="W11" s="2" t="s">
        <v>1124</v>
      </c>
      <c r="X11" s="2" t="s">
        <v>1127</v>
      </c>
      <c r="Y11" s="2" t="s">
        <v>1134</v>
      </c>
      <c r="Z11" s="2" t="s">
        <v>1138</v>
      </c>
      <c r="AA11" s="2" t="s">
        <v>1152</v>
      </c>
      <c r="AB11" s="2" t="s">
        <v>1156</v>
      </c>
      <c r="AC11" s="2" t="s">
        <v>1001</v>
      </c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</row>
    <row r="12" spans="1:62" s="58" customFormat="1" x14ac:dyDescent="0.45">
      <c r="A12" s="80"/>
      <c r="B12" s="3" t="s">
        <v>926</v>
      </c>
      <c r="C12" s="57" t="s">
        <v>934</v>
      </c>
      <c r="D12" s="57" t="s">
        <v>932</v>
      </c>
      <c r="E12" s="57" t="s">
        <v>933</v>
      </c>
      <c r="F12" s="57" t="s">
        <v>932</v>
      </c>
      <c r="G12" s="57" t="s">
        <v>927</v>
      </c>
      <c r="H12" s="57" t="s">
        <v>932</v>
      </c>
      <c r="I12" s="57" t="s">
        <v>934</v>
      </c>
      <c r="J12" s="57" t="s">
        <v>932</v>
      </c>
      <c r="K12" s="57" t="s">
        <v>932</v>
      </c>
      <c r="L12" s="57" t="s">
        <v>935</v>
      </c>
      <c r="M12" s="57" t="s">
        <v>932</v>
      </c>
      <c r="N12" s="57" t="s">
        <v>932</v>
      </c>
      <c r="O12" s="57" t="s">
        <v>932</v>
      </c>
      <c r="P12" s="57" t="s">
        <v>932</v>
      </c>
      <c r="Q12" s="57" t="s">
        <v>932</v>
      </c>
      <c r="R12" s="57" t="s">
        <v>933</v>
      </c>
      <c r="S12" s="57" t="s">
        <v>932</v>
      </c>
      <c r="T12" s="57" t="s">
        <v>932</v>
      </c>
      <c r="U12" s="57" t="s">
        <v>932</v>
      </c>
      <c r="V12" s="57" t="s">
        <v>934</v>
      </c>
      <c r="W12" s="57" t="s">
        <v>935</v>
      </c>
      <c r="X12" s="57" t="s">
        <v>935</v>
      </c>
      <c r="Y12" s="57" t="s">
        <v>933</v>
      </c>
      <c r="Z12" s="57" t="s">
        <v>932</v>
      </c>
      <c r="AA12" s="57" t="s">
        <v>933</v>
      </c>
      <c r="AB12" s="57" t="s">
        <v>933</v>
      </c>
      <c r="AC12" s="57" t="s">
        <v>933</v>
      </c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57"/>
    </row>
    <row r="13" spans="1:62" s="75" customFormat="1" ht="54" x14ac:dyDescent="0.45">
      <c r="A13" s="80"/>
      <c r="B13" s="71" t="s">
        <v>10</v>
      </c>
      <c r="C13" s="41" t="s">
        <v>939</v>
      </c>
      <c r="D13" s="41" t="s">
        <v>968</v>
      </c>
      <c r="E13" s="41" t="s">
        <v>972</v>
      </c>
      <c r="F13" s="41" t="s">
        <v>975</v>
      </c>
      <c r="G13" s="41" t="s">
        <v>992</v>
      </c>
      <c r="H13" s="41" t="s">
        <v>996</v>
      </c>
      <c r="I13" s="41" t="s">
        <v>1002</v>
      </c>
      <c r="J13" s="41" t="s">
        <v>1008</v>
      </c>
      <c r="K13" s="41" t="s">
        <v>1016</v>
      </c>
      <c r="L13" s="41" t="s">
        <v>1029</v>
      </c>
      <c r="M13" s="41" t="s">
        <v>1056</v>
      </c>
      <c r="N13" s="41" t="s">
        <v>1055</v>
      </c>
      <c r="O13" s="41" t="s">
        <v>1064</v>
      </c>
      <c r="P13" s="41" t="s">
        <v>1069</v>
      </c>
      <c r="Q13" s="41" t="s">
        <v>1074</v>
      </c>
      <c r="R13" s="41" t="s">
        <v>1077</v>
      </c>
      <c r="S13" s="41" t="s">
        <v>1081</v>
      </c>
      <c r="T13" s="41" t="s">
        <v>1085</v>
      </c>
      <c r="U13" s="41" t="s">
        <v>1087</v>
      </c>
      <c r="V13" s="41" t="s">
        <v>1104</v>
      </c>
      <c r="W13" s="41" t="s">
        <v>1125</v>
      </c>
      <c r="X13" s="41" t="s">
        <v>1128</v>
      </c>
      <c r="Y13" s="41" t="s">
        <v>1135</v>
      </c>
      <c r="Z13" s="41" t="s">
        <v>1139</v>
      </c>
      <c r="AA13" s="41" t="s">
        <v>1153</v>
      </c>
      <c r="AB13" s="41" t="s">
        <v>1157</v>
      </c>
      <c r="AC13" s="41" t="s">
        <v>1163</v>
      </c>
      <c r="AD13" s="41"/>
      <c r="AE13" s="41"/>
      <c r="AF13" s="41"/>
      <c r="AG13" s="41"/>
      <c r="AH13" s="41"/>
      <c r="AI13" s="41"/>
      <c r="AJ13" s="41"/>
      <c r="AK13" s="41"/>
      <c r="AL13" s="41"/>
      <c r="AM13" s="41"/>
      <c r="AN13" s="41"/>
      <c r="AO13" s="41"/>
      <c r="AP13" s="41"/>
      <c r="AQ13" s="41"/>
      <c r="AR13" s="41"/>
      <c r="AS13" s="41"/>
      <c r="AT13" s="41"/>
      <c r="AU13" s="41"/>
      <c r="AV13" s="41"/>
      <c r="AW13" s="41"/>
      <c r="AX13" s="41"/>
      <c r="AY13" s="41"/>
      <c r="AZ13" s="41"/>
      <c r="BA13" s="41"/>
      <c r="BB13" s="41"/>
      <c r="BC13" s="41"/>
      <c r="BD13" s="41"/>
      <c r="BE13" s="41"/>
      <c r="BF13" s="41"/>
      <c r="BG13" s="41"/>
      <c r="BH13" s="41"/>
      <c r="BI13" s="41"/>
      <c r="BJ13" s="41"/>
    </row>
    <row r="14" spans="1:62" x14ac:dyDescent="0.45">
      <c r="A14" s="80"/>
      <c r="B14" s="3" t="s">
        <v>15</v>
      </c>
      <c r="C14" s="2" t="s">
        <v>940</v>
      </c>
      <c r="D14" s="2"/>
      <c r="E14" s="2"/>
      <c r="F14" s="2" t="s">
        <v>976</v>
      </c>
      <c r="G14" s="2" t="s">
        <v>993</v>
      </c>
      <c r="H14" s="2"/>
      <c r="I14" s="2"/>
      <c r="J14" s="2"/>
      <c r="K14" s="2" t="s">
        <v>1017</v>
      </c>
      <c r="L14" s="2"/>
      <c r="M14" s="2"/>
      <c r="N14" s="2"/>
      <c r="O14" s="2"/>
      <c r="P14" s="2" t="s">
        <v>1070</v>
      </c>
      <c r="Q14" s="2"/>
      <c r="R14" s="2"/>
      <c r="S14" s="2"/>
      <c r="T14" s="2"/>
      <c r="U14" s="2"/>
      <c r="V14" s="2"/>
      <c r="W14" s="2"/>
      <c r="X14" s="2"/>
      <c r="Y14" s="2" t="s">
        <v>1136</v>
      </c>
      <c r="Z14" s="2"/>
      <c r="AA14" s="2" t="s">
        <v>1154</v>
      </c>
      <c r="AB14" s="2" t="s">
        <v>1158</v>
      </c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</row>
    <row r="15" spans="1:62" x14ac:dyDescent="0.45">
      <c r="A15" s="80"/>
      <c r="B15" s="3" t="s">
        <v>16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</row>
    <row r="16" spans="1:62" x14ac:dyDescent="0.45">
      <c r="C16" s="7">
        <f t="shared" ref="C16:AJ16" si="0">IF(C9&gt;0,COUNT(C9),)</f>
        <v>1</v>
      </c>
      <c r="D16" s="7">
        <f t="shared" si="0"/>
        <v>1</v>
      </c>
      <c r="E16" s="7">
        <f t="shared" si="0"/>
        <v>1</v>
      </c>
      <c r="F16" s="7">
        <f t="shared" si="0"/>
        <v>1</v>
      </c>
      <c r="G16" s="7">
        <f t="shared" si="0"/>
        <v>1</v>
      </c>
      <c r="H16" s="7">
        <f t="shared" si="0"/>
        <v>1</v>
      </c>
      <c r="I16" s="7">
        <f t="shared" si="0"/>
        <v>1</v>
      </c>
      <c r="J16" s="7">
        <f t="shared" si="0"/>
        <v>1</v>
      </c>
      <c r="K16" s="7">
        <f t="shared" si="0"/>
        <v>1</v>
      </c>
      <c r="L16" s="7">
        <f t="shared" si="0"/>
        <v>1</v>
      </c>
      <c r="M16" s="7">
        <f t="shared" si="0"/>
        <v>1</v>
      </c>
      <c r="N16" s="7">
        <f t="shared" si="0"/>
        <v>1</v>
      </c>
      <c r="O16" s="7"/>
      <c r="P16" s="7"/>
      <c r="Q16" s="7">
        <f t="shared" si="0"/>
        <v>1</v>
      </c>
      <c r="R16" s="7">
        <f t="shared" si="0"/>
        <v>0</v>
      </c>
      <c r="S16" s="7">
        <f t="shared" si="0"/>
        <v>1</v>
      </c>
      <c r="T16" s="7">
        <f t="shared" si="0"/>
        <v>1</v>
      </c>
      <c r="U16" s="7">
        <v>1</v>
      </c>
      <c r="V16" s="7">
        <v>1</v>
      </c>
      <c r="W16" s="7">
        <v>1</v>
      </c>
      <c r="X16" s="7"/>
      <c r="Y16" s="7">
        <f t="shared" si="0"/>
        <v>1</v>
      </c>
      <c r="Z16" s="7">
        <f t="shared" si="0"/>
        <v>1</v>
      </c>
      <c r="AA16" s="7">
        <f t="shared" si="0"/>
        <v>1</v>
      </c>
      <c r="AB16" s="7">
        <f t="shared" si="0"/>
        <v>1</v>
      </c>
      <c r="AC16" s="7"/>
      <c r="AD16" s="7"/>
      <c r="AE16" s="7"/>
      <c r="AF16" s="7">
        <f t="shared" si="0"/>
        <v>0</v>
      </c>
      <c r="AG16" s="7">
        <f t="shared" si="0"/>
        <v>0</v>
      </c>
      <c r="AH16" s="7">
        <f t="shared" si="0"/>
        <v>0</v>
      </c>
      <c r="AI16" s="7">
        <f t="shared" si="0"/>
        <v>0</v>
      </c>
      <c r="AJ16" s="7">
        <f t="shared" si="0"/>
        <v>0</v>
      </c>
      <c r="AK16" s="7">
        <f t="shared" ref="AK16:AL16" si="1">IF(AK9&gt;0,COUNT(AK9),)</f>
        <v>0</v>
      </c>
      <c r="AL16" s="7">
        <f t="shared" si="1"/>
        <v>0</v>
      </c>
      <c r="AM16" s="7">
        <f t="shared" ref="AM16:BJ16" si="2">IF(AM9&gt;0,COUNT(AM9),)</f>
        <v>0</v>
      </c>
      <c r="AN16" s="7">
        <f t="shared" si="2"/>
        <v>0</v>
      </c>
      <c r="AO16" s="7">
        <f t="shared" si="2"/>
        <v>0</v>
      </c>
      <c r="AP16" s="7">
        <f t="shared" si="2"/>
        <v>0</v>
      </c>
      <c r="AQ16" s="7">
        <f t="shared" si="2"/>
        <v>0</v>
      </c>
      <c r="AR16" s="7">
        <f t="shared" si="2"/>
        <v>0</v>
      </c>
      <c r="AS16" s="7">
        <f t="shared" si="2"/>
        <v>0</v>
      </c>
      <c r="AT16" s="7">
        <f t="shared" si="2"/>
        <v>0</v>
      </c>
      <c r="AU16" s="7">
        <f t="shared" si="2"/>
        <v>0</v>
      </c>
      <c r="AV16" s="7">
        <f t="shared" si="2"/>
        <v>0</v>
      </c>
      <c r="AW16" s="7">
        <f t="shared" si="2"/>
        <v>0</v>
      </c>
      <c r="AX16" s="7">
        <f t="shared" si="2"/>
        <v>0</v>
      </c>
      <c r="AY16" s="7">
        <f t="shared" si="2"/>
        <v>0</v>
      </c>
      <c r="AZ16" s="7">
        <f t="shared" si="2"/>
        <v>0</v>
      </c>
      <c r="BA16" s="7">
        <f t="shared" si="2"/>
        <v>0</v>
      </c>
      <c r="BB16" s="7">
        <f t="shared" si="2"/>
        <v>0</v>
      </c>
      <c r="BC16" s="7">
        <f t="shared" si="2"/>
        <v>0</v>
      </c>
      <c r="BD16" s="7">
        <f t="shared" si="2"/>
        <v>0</v>
      </c>
      <c r="BE16" s="7">
        <f t="shared" si="2"/>
        <v>0</v>
      </c>
      <c r="BF16" s="7">
        <f t="shared" si="2"/>
        <v>0</v>
      </c>
      <c r="BG16" s="7">
        <f t="shared" si="2"/>
        <v>0</v>
      </c>
      <c r="BH16" s="7">
        <f t="shared" si="2"/>
        <v>0</v>
      </c>
      <c r="BI16" s="7">
        <f t="shared" si="2"/>
        <v>0</v>
      </c>
      <c r="BJ16" s="7">
        <f t="shared" si="2"/>
        <v>0</v>
      </c>
    </row>
    <row r="17" spans="1:62" x14ac:dyDescent="0.45">
      <c r="A17" s="80">
        <v>2</v>
      </c>
      <c r="B17" s="3" t="s">
        <v>7</v>
      </c>
      <c r="C17" s="2"/>
      <c r="D17" s="2" t="s">
        <v>981</v>
      </c>
      <c r="E17" s="2"/>
      <c r="F17" s="2"/>
      <c r="G17" s="2" t="s">
        <v>1042</v>
      </c>
      <c r="H17" s="2"/>
      <c r="I17" s="2" t="s">
        <v>1030</v>
      </c>
      <c r="J17" s="2" t="s">
        <v>1006</v>
      </c>
      <c r="K17" s="2"/>
      <c r="L17" s="2"/>
      <c r="M17" s="2"/>
      <c r="N17" s="2" t="s">
        <v>1146</v>
      </c>
      <c r="O17" s="2"/>
      <c r="P17" s="2"/>
      <c r="Q17" s="2"/>
      <c r="R17" s="2" t="s">
        <v>1075</v>
      </c>
      <c r="S17" s="2"/>
      <c r="T17" s="2" t="s">
        <v>1165</v>
      </c>
      <c r="U17" s="2" t="s">
        <v>1105</v>
      </c>
      <c r="V17" s="2" t="s">
        <v>1102</v>
      </c>
      <c r="W17" s="2"/>
      <c r="X17" s="2"/>
      <c r="Y17" s="2"/>
      <c r="Z17" s="2" t="s">
        <v>1137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</row>
    <row r="18" spans="1:62" s="68" customFormat="1" x14ac:dyDescent="0.45">
      <c r="A18" s="80"/>
      <c r="B18" s="67" t="s">
        <v>6</v>
      </c>
      <c r="C18" s="42"/>
      <c r="D18" s="42">
        <v>0.41666666666666669</v>
      </c>
      <c r="E18" s="42"/>
      <c r="F18" s="42"/>
      <c r="G18" s="42">
        <v>0.95833333333333337</v>
      </c>
      <c r="H18" s="42"/>
      <c r="I18" s="42">
        <v>0.41666666666666669</v>
      </c>
      <c r="J18" s="42">
        <v>0.34027777777777773</v>
      </c>
      <c r="K18" s="42"/>
      <c r="L18" s="42"/>
      <c r="M18" s="42"/>
      <c r="N18" s="42">
        <v>0.41666666666666669</v>
      </c>
      <c r="O18" s="42"/>
      <c r="P18" s="42"/>
      <c r="Q18" s="42"/>
      <c r="R18" s="42">
        <v>0.33333333333333331</v>
      </c>
      <c r="S18" s="42"/>
      <c r="T18" s="42">
        <v>0.33333333333333331</v>
      </c>
      <c r="U18" s="42">
        <v>0.33333333333333331</v>
      </c>
      <c r="V18" s="42">
        <v>0.45833333333333331</v>
      </c>
      <c r="W18" s="42"/>
      <c r="X18" s="42"/>
      <c r="Y18" s="42"/>
      <c r="Z18" s="42">
        <v>0.33333333333333331</v>
      </c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</row>
    <row r="19" spans="1:62" x14ac:dyDescent="0.45">
      <c r="A19" s="80"/>
      <c r="B19" s="3" t="s">
        <v>5</v>
      </c>
      <c r="C19" s="39"/>
      <c r="D19" s="39" t="s">
        <v>978</v>
      </c>
      <c r="E19" s="2"/>
      <c r="F19" s="39"/>
      <c r="G19" s="2" t="s">
        <v>1043</v>
      </c>
      <c r="H19" s="39"/>
      <c r="I19" s="39" t="s">
        <v>1010</v>
      </c>
      <c r="J19" s="2" t="s">
        <v>955</v>
      </c>
      <c r="K19" s="2"/>
      <c r="L19" s="2"/>
      <c r="M19" s="2"/>
      <c r="N19" s="2" t="s">
        <v>986</v>
      </c>
      <c r="O19" s="2"/>
      <c r="P19" s="2"/>
      <c r="Q19" s="2"/>
      <c r="R19" s="2" t="s">
        <v>1099</v>
      </c>
      <c r="S19" s="2"/>
      <c r="T19" s="2" t="s">
        <v>1166</v>
      </c>
      <c r="U19" s="2" t="s">
        <v>1106</v>
      </c>
      <c r="V19" s="2" t="s">
        <v>1159</v>
      </c>
      <c r="W19" s="2"/>
      <c r="X19" s="2"/>
      <c r="Y19" s="2"/>
      <c r="Z19" s="2" t="s">
        <v>1099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</row>
    <row r="20" spans="1:62" s="68" customFormat="1" x14ac:dyDescent="0.45">
      <c r="A20" s="80"/>
      <c r="B20" s="67" t="s">
        <v>3</v>
      </c>
      <c r="C20" s="42"/>
      <c r="D20" s="42">
        <v>0.72916666666666663</v>
      </c>
      <c r="E20" s="42"/>
      <c r="F20" s="42"/>
      <c r="G20" s="42">
        <v>0.54166666666666663</v>
      </c>
      <c r="H20" s="42"/>
      <c r="I20" s="42">
        <v>0.48958333333333331</v>
      </c>
      <c r="J20" s="42">
        <v>0.5</v>
      </c>
      <c r="K20" s="42"/>
      <c r="L20" s="42"/>
      <c r="M20" s="42"/>
      <c r="N20" s="42">
        <v>0.75</v>
      </c>
      <c r="O20" s="42"/>
      <c r="P20" s="42"/>
      <c r="Q20" s="42"/>
      <c r="R20" s="42">
        <v>0.38194444444444442</v>
      </c>
      <c r="S20" s="42"/>
      <c r="T20" s="42">
        <v>0.66666666666666663</v>
      </c>
      <c r="U20" s="42">
        <v>0.54166666666666663</v>
      </c>
      <c r="V20" s="42">
        <v>0.47916666666666669</v>
      </c>
      <c r="W20" s="42"/>
      <c r="X20" s="42"/>
      <c r="Y20" s="42"/>
      <c r="Z20" s="42">
        <v>0.5</v>
      </c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2"/>
      <c r="BA20" s="42"/>
      <c r="BB20" s="42"/>
      <c r="BC20" s="42"/>
      <c r="BD20" s="42"/>
      <c r="BE20" s="42"/>
      <c r="BF20" s="42"/>
      <c r="BG20" s="42"/>
      <c r="BH20" s="42"/>
      <c r="BI20" s="42"/>
      <c r="BJ20" s="42"/>
    </row>
    <row r="21" spans="1:62" x14ac:dyDescent="0.45">
      <c r="A21" s="80"/>
      <c r="B21" s="3" t="s">
        <v>4</v>
      </c>
      <c r="C21" s="39"/>
      <c r="D21" s="39" t="s">
        <v>945</v>
      </c>
      <c r="E21" s="2"/>
      <c r="F21" s="39"/>
      <c r="G21" s="2" t="s">
        <v>1044</v>
      </c>
      <c r="H21" s="39"/>
      <c r="I21" s="39" t="s">
        <v>1010</v>
      </c>
      <c r="J21" s="2" t="s">
        <v>955</v>
      </c>
      <c r="K21" s="2"/>
      <c r="L21" s="2"/>
      <c r="M21" s="2"/>
      <c r="N21" s="2" t="s">
        <v>1072</v>
      </c>
      <c r="O21" s="2"/>
      <c r="P21" s="2"/>
      <c r="Q21" s="2"/>
      <c r="R21" s="2" t="s">
        <v>1099</v>
      </c>
      <c r="S21" s="2"/>
      <c r="T21" s="2" t="s">
        <v>1166</v>
      </c>
      <c r="U21" s="2" t="s">
        <v>1106</v>
      </c>
      <c r="V21" s="2" t="s">
        <v>1159</v>
      </c>
      <c r="W21" s="2"/>
      <c r="X21" s="2"/>
      <c r="Y21" s="2"/>
      <c r="Z21" s="2" t="s">
        <v>1099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</row>
    <row r="22" spans="1:62" s="68" customFormat="1" x14ac:dyDescent="0.45">
      <c r="A22" s="80"/>
      <c r="B22" s="67" t="s">
        <v>1</v>
      </c>
      <c r="C22" s="42"/>
      <c r="D22" s="42">
        <v>0.66666666666666663</v>
      </c>
      <c r="E22" s="42"/>
      <c r="F22" s="42"/>
      <c r="G22" s="42">
        <v>0</v>
      </c>
      <c r="H22" s="42"/>
      <c r="I22" s="42">
        <v>7.2916666666666671E-2</v>
      </c>
      <c r="J22" s="42">
        <v>0.15972222222222224</v>
      </c>
      <c r="K22" s="42"/>
      <c r="L22" s="42"/>
      <c r="M22" s="42"/>
      <c r="N22" s="42">
        <v>1.1666666666666667</v>
      </c>
      <c r="O22" s="42"/>
      <c r="P22" s="42"/>
      <c r="Q22" s="42"/>
      <c r="R22" s="42">
        <v>4.8611111111111112E-2</v>
      </c>
      <c r="S22" s="42"/>
      <c r="T22" s="42">
        <v>0.29166666666666669</v>
      </c>
      <c r="U22" s="42">
        <v>0.20833333333333334</v>
      </c>
      <c r="V22" s="42">
        <v>2.0833333333333332E-2</v>
      </c>
      <c r="W22" s="42"/>
      <c r="X22" s="65"/>
      <c r="Y22" s="42"/>
      <c r="Z22" s="42">
        <v>0.16666666666666666</v>
      </c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</row>
    <row r="23" spans="1:62" x14ac:dyDescent="0.45">
      <c r="A23" s="80"/>
      <c r="B23" s="3" t="s">
        <v>8</v>
      </c>
      <c r="C23" s="2"/>
      <c r="D23" s="2" t="s">
        <v>924</v>
      </c>
      <c r="E23" s="2"/>
      <c r="F23" s="2"/>
      <c r="G23" s="2" t="s">
        <v>970</v>
      </c>
      <c r="H23" s="2"/>
      <c r="I23" s="2" t="s">
        <v>970</v>
      </c>
      <c r="J23" s="2" t="s">
        <v>970</v>
      </c>
      <c r="K23" s="2"/>
      <c r="L23" s="2"/>
      <c r="M23" s="2"/>
      <c r="N23" s="2" t="s">
        <v>1147</v>
      </c>
      <c r="O23" s="2"/>
      <c r="P23" s="2"/>
      <c r="Q23" s="2"/>
      <c r="R23" s="2" t="s">
        <v>970</v>
      </c>
      <c r="S23" s="2"/>
      <c r="T23" s="2" t="s">
        <v>1113</v>
      </c>
      <c r="U23" s="2" t="s">
        <v>924</v>
      </c>
      <c r="V23" s="2" t="s">
        <v>970</v>
      </c>
      <c r="W23" s="2"/>
      <c r="X23" s="2"/>
      <c r="Y23" s="2"/>
      <c r="Z23" s="2" t="s">
        <v>970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</row>
    <row r="24" spans="1:62" x14ac:dyDescent="0.45">
      <c r="A24" s="80"/>
      <c r="B24" s="3" t="s">
        <v>9</v>
      </c>
      <c r="C24" s="2"/>
      <c r="D24" s="2" t="s">
        <v>982</v>
      </c>
      <c r="E24" s="2"/>
      <c r="F24" s="2"/>
      <c r="G24" s="46" t="s">
        <v>1045</v>
      </c>
      <c r="H24" s="2"/>
      <c r="I24" s="2" t="s">
        <v>1031</v>
      </c>
      <c r="J24" s="2" t="s">
        <v>1140</v>
      </c>
      <c r="K24" s="2"/>
      <c r="L24" s="2"/>
      <c r="M24" s="2"/>
      <c r="N24" s="2" t="s">
        <v>1148</v>
      </c>
      <c r="O24" s="2"/>
      <c r="P24" s="2"/>
      <c r="Q24" s="2"/>
      <c r="R24" s="2" t="s">
        <v>1100</v>
      </c>
      <c r="S24" s="2"/>
      <c r="T24" s="2" t="s">
        <v>1167</v>
      </c>
      <c r="U24" s="2" t="s">
        <v>1107</v>
      </c>
      <c r="V24" s="2" t="s">
        <v>1160</v>
      </c>
      <c r="W24" s="2"/>
      <c r="X24" s="2"/>
      <c r="Y24" s="2"/>
      <c r="Z24" s="2" t="s">
        <v>1143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</row>
    <row r="25" spans="1:62" x14ac:dyDescent="0.45">
      <c r="A25" s="80"/>
      <c r="B25" s="3" t="s">
        <v>926</v>
      </c>
      <c r="C25" s="9"/>
      <c r="D25" s="9" t="s">
        <v>932</v>
      </c>
      <c r="E25" s="9"/>
      <c r="F25" s="9"/>
      <c r="G25" s="9" t="s">
        <v>933</v>
      </c>
      <c r="H25" s="9"/>
      <c r="I25" s="9" t="s">
        <v>932</v>
      </c>
      <c r="J25" s="9" t="s">
        <v>933</v>
      </c>
      <c r="K25" s="9"/>
      <c r="L25" s="9"/>
      <c r="M25" s="9"/>
      <c r="N25" s="9" t="s">
        <v>932</v>
      </c>
      <c r="O25" s="9"/>
      <c r="P25" s="9"/>
      <c r="Q25" s="9"/>
      <c r="R25" s="9" t="s">
        <v>933</v>
      </c>
      <c r="S25" s="9"/>
      <c r="T25" s="9" t="s">
        <v>932</v>
      </c>
      <c r="U25" s="9" t="s">
        <v>932</v>
      </c>
      <c r="V25" s="9" t="s">
        <v>933</v>
      </c>
      <c r="W25" s="9"/>
      <c r="X25" s="9"/>
      <c r="Y25" s="9"/>
      <c r="Z25" s="9" t="s">
        <v>932</v>
      </c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</row>
    <row r="26" spans="1:62" s="72" customFormat="1" ht="54" x14ac:dyDescent="0.25">
      <c r="A26" s="80"/>
      <c r="B26" s="71" t="s">
        <v>10</v>
      </c>
      <c r="C26" s="41"/>
      <c r="D26" s="41" t="s">
        <v>983</v>
      </c>
      <c r="E26" s="41"/>
      <c r="F26" s="41"/>
      <c r="G26" s="41" t="s">
        <v>1046</v>
      </c>
      <c r="H26" s="41"/>
      <c r="I26" s="41" t="s">
        <v>1032</v>
      </c>
      <c r="J26" s="41" t="s">
        <v>1141</v>
      </c>
      <c r="K26" s="41"/>
      <c r="L26" s="41"/>
      <c r="M26" s="41"/>
      <c r="N26" s="41" t="s">
        <v>1149</v>
      </c>
      <c r="O26" s="41"/>
      <c r="P26" s="41"/>
      <c r="Q26" s="41"/>
      <c r="R26" s="41" t="s">
        <v>1101</v>
      </c>
      <c r="S26" s="41"/>
      <c r="T26" s="41" t="s">
        <v>1168</v>
      </c>
      <c r="U26" s="41" t="s">
        <v>1108</v>
      </c>
      <c r="V26" s="41" t="s">
        <v>1161</v>
      </c>
      <c r="W26" s="41"/>
      <c r="X26" s="41"/>
      <c r="Y26" s="41"/>
      <c r="Z26" s="41" t="s">
        <v>1144</v>
      </c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  <c r="AP26" s="41"/>
      <c r="AQ26" s="41"/>
      <c r="AR26" s="41"/>
      <c r="AS26" s="41"/>
      <c r="AT26" s="41"/>
      <c r="AU26" s="41"/>
      <c r="AV26" s="41"/>
      <c r="AW26" s="41"/>
      <c r="AX26" s="41"/>
      <c r="AY26" s="41"/>
      <c r="AZ26" s="41"/>
      <c r="BA26" s="41"/>
      <c r="BB26" s="41"/>
      <c r="BC26" s="41"/>
      <c r="BD26" s="41"/>
      <c r="BE26" s="41"/>
      <c r="BF26" s="41"/>
      <c r="BG26" s="41"/>
      <c r="BH26" s="41"/>
      <c r="BI26" s="41"/>
      <c r="BJ26" s="41"/>
    </row>
    <row r="27" spans="1:62" x14ac:dyDescent="0.45">
      <c r="A27" s="80"/>
      <c r="B27" s="3" t="s">
        <v>15</v>
      </c>
      <c r="C27" s="2"/>
      <c r="D27" s="2"/>
      <c r="E27" s="2"/>
      <c r="F27" s="2"/>
      <c r="G27" s="2"/>
      <c r="H27" s="2"/>
      <c r="I27" s="2"/>
      <c r="J27" s="2" t="s">
        <v>1142</v>
      </c>
      <c r="K27" s="2"/>
      <c r="L27" s="2"/>
      <c r="M27" s="2"/>
      <c r="N27" s="2" t="s">
        <v>1150</v>
      </c>
      <c r="O27" s="2"/>
      <c r="P27" s="2"/>
      <c r="Q27" s="2"/>
      <c r="R27" s="2"/>
      <c r="S27" s="2"/>
      <c r="T27" s="2" t="s">
        <v>1169</v>
      </c>
      <c r="U27" s="2" t="s">
        <v>1109</v>
      </c>
      <c r="V27" s="2"/>
      <c r="W27" s="2"/>
      <c r="X27" s="2"/>
      <c r="Y27" s="2"/>
      <c r="Z27" s="2" t="s">
        <v>1145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</row>
    <row r="28" spans="1:62" x14ac:dyDescent="0.45">
      <c r="A28" s="80"/>
      <c r="B28" s="3" t="s">
        <v>16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</row>
    <row r="29" spans="1:62" x14ac:dyDescent="0.45">
      <c r="C29" s="7">
        <f>IF(C22&gt;0,COUNT(C22),)</f>
        <v>0</v>
      </c>
      <c r="D29" s="7">
        <f t="shared" ref="D29:Z29" si="3">IF(D22&gt;0,COUNT(D22),)</f>
        <v>1</v>
      </c>
      <c r="E29" s="7">
        <f t="shared" si="3"/>
        <v>0</v>
      </c>
      <c r="F29" s="7">
        <f t="shared" si="3"/>
        <v>0</v>
      </c>
      <c r="G29" s="7">
        <f t="shared" si="3"/>
        <v>0</v>
      </c>
      <c r="H29" s="7">
        <f t="shared" si="3"/>
        <v>0</v>
      </c>
      <c r="I29" s="7">
        <f t="shared" si="3"/>
        <v>1</v>
      </c>
      <c r="J29" s="7">
        <f t="shared" si="3"/>
        <v>1</v>
      </c>
      <c r="K29" s="7">
        <f t="shared" si="3"/>
        <v>0</v>
      </c>
      <c r="L29" s="7">
        <f t="shared" si="3"/>
        <v>0</v>
      </c>
      <c r="M29" s="7">
        <f t="shared" si="3"/>
        <v>0</v>
      </c>
      <c r="N29" s="7">
        <f t="shared" si="3"/>
        <v>1</v>
      </c>
      <c r="O29" s="7">
        <f t="shared" si="3"/>
        <v>0</v>
      </c>
      <c r="P29" s="7">
        <f t="shared" si="3"/>
        <v>0</v>
      </c>
      <c r="Q29" s="7">
        <f t="shared" si="3"/>
        <v>0</v>
      </c>
      <c r="R29" s="7">
        <f t="shared" si="3"/>
        <v>1</v>
      </c>
      <c r="S29" s="7">
        <f t="shared" si="3"/>
        <v>0</v>
      </c>
      <c r="T29" s="7">
        <f t="shared" si="3"/>
        <v>1</v>
      </c>
      <c r="U29" s="7">
        <f t="shared" si="3"/>
        <v>1</v>
      </c>
      <c r="V29" s="7">
        <f t="shared" si="3"/>
        <v>1</v>
      </c>
      <c r="W29" s="7">
        <f t="shared" si="3"/>
        <v>0</v>
      </c>
      <c r="X29" s="7">
        <f t="shared" si="3"/>
        <v>0</v>
      </c>
      <c r="Y29" s="7">
        <f t="shared" si="3"/>
        <v>0</v>
      </c>
      <c r="Z29" s="7">
        <f t="shared" si="3"/>
        <v>1</v>
      </c>
      <c r="AA29" s="7">
        <f t="shared" ref="AA29:AL29" si="4">IF(AA22&gt;0,COUNT(AA22),)</f>
        <v>0</v>
      </c>
      <c r="AB29" s="7">
        <f t="shared" si="4"/>
        <v>0</v>
      </c>
      <c r="AC29" s="7">
        <f t="shared" si="4"/>
        <v>0</v>
      </c>
      <c r="AD29" s="7">
        <f t="shared" si="4"/>
        <v>0</v>
      </c>
      <c r="AE29" s="7">
        <f t="shared" si="4"/>
        <v>0</v>
      </c>
      <c r="AF29" s="7">
        <f t="shared" si="4"/>
        <v>0</v>
      </c>
      <c r="AG29" s="7">
        <f t="shared" si="4"/>
        <v>0</v>
      </c>
      <c r="AH29" s="7">
        <f t="shared" si="4"/>
        <v>0</v>
      </c>
      <c r="AI29" s="7">
        <f t="shared" si="4"/>
        <v>0</v>
      </c>
      <c r="AJ29" s="7">
        <f t="shared" si="4"/>
        <v>0</v>
      </c>
      <c r="AK29" s="7">
        <f t="shared" si="4"/>
        <v>0</v>
      </c>
      <c r="AL29" s="7">
        <f t="shared" si="4"/>
        <v>0</v>
      </c>
      <c r="AM29" s="7">
        <f>IF(AM22&gt;0,COUNT(AM22),)</f>
        <v>0</v>
      </c>
      <c r="AN29" s="7">
        <f>IF(AN22&gt;0,COUNT(AN22),)</f>
        <v>0</v>
      </c>
      <c r="AO29" s="7">
        <f>IF(AO22&gt;0,COUNT(AO22),)</f>
        <v>0</v>
      </c>
      <c r="AP29" s="7">
        <f>IF(AP22&gt;0,COUNT(AP22),)</f>
        <v>0</v>
      </c>
      <c r="AQ29" s="7">
        <f t="shared" ref="AQ29:BA29" si="5">IF(AQ22&gt;0,COUNT(AQ22),)</f>
        <v>0</v>
      </c>
      <c r="AR29" s="7">
        <f t="shared" si="5"/>
        <v>0</v>
      </c>
      <c r="AS29" s="7">
        <f t="shared" si="5"/>
        <v>0</v>
      </c>
      <c r="AT29" s="7">
        <f t="shared" si="5"/>
        <v>0</v>
      </c>
      <c r="AU29" s="7">
        <f t="shared" si="5"/>
        <v>0</v>
      </c>
      <c r="AV29" s="7">
        <f t="shared" si="5"/>
        <v>0</v>
      </c>
      <c r="AW29" s="7">
        <f t="shared" si="5"/>
        <v>0</v>
      </c>
      <c r="AX29" s="7">
        <f t="shared" si="5"/>
        <v>0</v>
      </c>
      <c r="AY29" s="7">
        <f t="shared" si="5"/>
        <v>0</v>
      </c>
      <c r="AZ29" s="7">
        <f t="shared" si="5"/>
        <v>0</v>
      </c>
      <c r="BA29" s="7">
        <f t="shared" si="5"/>
        <v>0</v>
      </c>
      <c r="BB29" s="7">
        <f t="shared" ref="BB29:BG29" si="6">IF(BB22&gt;0,COUNT(BB22),)</f>
        <v>0</v>
      </c>
      <c r="BC29" s="7">
        <f t="shared" si="6"/>
        <v>0</v>
      </c>
      <c r="BD29" s="7">
        <f t="shared" si="6"/>
        <v>0</v>
      </c>
      <c r="BE29" s="7">
        <f t="shared" si="6"/>
        <v>0</v>
      </c>
      <c r="BF29" s="7">
        <f t="shared" si="6"/>
        <v>0</v>
      </c>
      <c r="BG29" s="7">
        <f t="shared" si="6"/>
        <v>0</v>
      </c>
      <c r="BH29" s="7">
        <f>IF(BH22&gt;0,COUNT(BH22),)</f>
        <v>0</v>
      </c>
      <c r="BI29" s="7">
        <f>IF(BI22&gt;0,COUNT(BI22),)</f>
        <v>0</v>
      </c>
      <c r="BJ29" s="7">
        <f>IF(BJ22&gt;0,COUNT(BJ22),)</f>
        <v>0</v>
      </c>
    </row>
    <row r="30" spans="1:62" x14ac:dyDescent="0.45">
      <c r="A30" s="80">
        <v>3</v>
      </c>
      <c r="B30" s="3" t="s">
        <v>7</v>
      </c>
      <c r="C30" s="2"/>
      <c r="D30" s="2"/>
      <c r="E30" s="2"/>
      <c r="F30" s="2"/>
      <c r="G30" s="2"/>
      <c r="H30" s="2"/>
      <c r="I30" s="2" t="s">
        <v>1030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 t="s">
        <v>1117</v>
      </c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</row>
    <row r="31" spans="1:62" s="68" customFormat="1" x14ac:dyDescent="0.45">
      <c r="A31" s="80"/>
      <c r="B31" s="67" t="s">
        <v>6</v>
      </c>
      <c r="C31" s="42"/>
      <c r="D31" s="42"/>
      <c r="E31" s="42"/>
      <c r="F31" s="42"/>
      <c r="G31" s="42"/>
      <c r="H31" s="42"/>
      <c r="I31" s="42">
        <v>0.33333333333333331</v>
      </c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>
        <v>0.40972222222222227</v>
      </c>
      <c r="V31" s="42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2"/>
      <c r="BA31" s="42"/>
      <c r="BB31" s="42"/>
      <c r="BC31" s="42"/>
      <c r="BD31" s="42"/>
      <c r="BE31" s="42"/>
      <c r="BF31" s="42"/>
      <c r="BG31" s="42"/>
      <c r="BH31" s="42"/>
      <c r="BI31" s="42"/>
      <c r="BJ31" s="42"/>
    </row>
    <row r="32" spans="1:62" x14ac:dyDescent="0.45">
      <c r="A32" s="80"/>
      <c r="B32" s="3" t="s">
        <v>5</v>
      </c>
      <c r="C32" s="39"/>
      <c r="D32" s="2"/>
      <c r="E32" s="2"/>
      <c r="F32" s="2"/>
      <c r="G32" s="2"/>
      <c r="H32" s="2"/>
      <c r="I32" s="2" t="s">
        <v>1083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 t="s">
        <v>1118</v>
      </c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</row>
    <row r="33" spans="1:62" s="68" customFormat="1" x14ac:dyDescent="0.45">
      <c r="A33" s="80"/>
      <c r="B33" s="67" t="s">
        <v>3</v>
      </c>
      <c r="C33" s="42"/>
      <c r="D33" s="42"/>
      <c r="E33" s="42"/>
      <c r="F33" s="42"/>
      <c r="G33" s="42"/>
      <c r="H33" s="42"/>
      <c r="I33" s="42">
        <v>0.54166666666666663</v>
      </c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>
        <v>0.45833333333333331</v>
      </c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42"/>
      <c r="BH33" s="42"/>
      <c r="BI33" s="42"/>
      <c r="BJ33" s="42"/>
    </row>
    <row r="34" spans="1:62" x14ac:dyDescent="0.45">
      <c r="A34" s="80"/>
      <c r="B34" s="3" t="s">
        <v>4</v>
      </c>
      <c r="C34" s="2"/>
      <c r="D34" s="2"/>
      <c r="E34" s="2"/>
      <c r="F34" s="2"/>
      <c r="G34" s="2"/>
      <c r="H34" s="2"/>
      <c r="I34" s="2" t="s">
        <v>1083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 t="s">
        <v>1118</v>
      </c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</row>
    <row r="35" spans="1:62" s="68" customFormat="1" x14ac:dyDescent="0.45">
      <c r="A35" s="80"/>
      <c r="B35" s="67" t="s">
        <v>1</v>
      </c>
      <c r="C35" s="42"/>
      <c r="D35" s="42"/>
      <c r="E35" s="42"/>
      <c r="F35" s="42"/>
      <c r="G35" s="42"/>
      <c r="H35" s="42"/>
      <c r="I35" s="42">
        <v>0.20833333333333334</v>
      </c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>
        <v>4.8611111111111112E-2</v>
      </c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2"/>
      <c r="BA35" s="42"/>
      <c r="BB35" s="42"/>
      <c r="BC35" s="42"/>
      <c r="BD35" s="42"/>
      <c r="BE35" s="42"/>
      <c r="BF35" s="42"/>
      <c r="BG35" s="42"/>
      <c r="BH35" s="42"/>
      <c r="BI35" s="42"/>
      <c r="BJ35" s="42"/>
    </row>
    <row r="36" spans="1:62" x14ac:dyDescent="0.45">
      <c r="A36" s="80"/>
      <c r="B36" s="3" t="s">
        <v>8</v>
      </c>
      <c r="C36" s="2"/>
      <c r="D36" s="2"/>
      <c r="E36" s="2"/>
      <c r="F36" s="2"/>
      <c r="G36" s="2"/>
      <c r="H36" s="2"/>
      <c r="I36" s="2" t="s">
        <v>970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 t="s">
        <v>970</v>
      </c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</row>
    <row r="37" spans="1:62" x14ac:dyDescent="0.45">
      <c r="A37" s="80"/>
      <c r="B37" s="3" t="s">
        <v>9</v>
      </c>
      <c r="C37" s="2"/>
      <c r="D37" s="2"/>
      <c r="E37" s="2"/>
      <c r="F37" s="2"/>
      <c r="G37" s="46"/>
      <c r="H37" s="2"/>
      <c r="I37" s="2" t="s">
        <v>1088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 t="s">
        <v>1119</v>
      </c>
      <c r="V37" s="2"/>
      <c r="W37" s="2"/>
      <c r="X37" s="40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</row>
    <row r="38" spans="1:62" x14ac:dyDescent="0.45">
      <c r="A38" s="80"/>
      <c r="B38" s="3" t="s">
        <v>926</v>
      </c>
      <c r="C38" s="9"/>
      <c r="D38" s="9"/>
      <c r="E38" s="9"/>
      <c r="F38" s="9"/>
      <c r="G38" s="9"/>
      <c r="H38" s="9"/>
      <c r="I38" s="9" t="s">
        <v>933</v>
      </c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 t="s">
        <v>932</v>
      </c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</row>
    <row r="39" spans="1:62" s="72" customFormat="1" ht="36" x14ac:dyDescent="0.25">
      <c r="A39" s="80"/>
      <c r="B39" s="71" t="s">
        <v>10</v>
      </c>
      <c r="C39" s="41"/>
      <c r="D39" s="41"/>
      <c r="E39" s="41"/>
      <c r="F39" s="41"/>
      <c r="G39" s="41"/>
      <c r="H39" s="41"/>
      <c r="I39" s="41" t="s">
        <v>1089</v>
      </c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 t="s">
        <v>1120</v>
      </c>
      <c r="V39" s="41"/>
      <c r="W39" s="41"/>
      <c r="X39" s="41"/>
      <c r="Y39" s="41"/>
      <c r="Z39" s="41"/>
      <c r="AA39" s="41"/>
      <c r="AB39" s="41"/>
      <c r="AC39" s="41"/>
      <c r="AD39" s="41"/>
      <c r="AE39" s="41"/>
      <c r="AF39" s="41"/>
      <c r="AG39" s="41"/>
      <c r="AH39" s="41"/>
      <c r="AI39" s="41"/>
      <c r="AJ39" s="41"/>
      <c r="AK39" s="41"/>
      <c r="AL39" s="41"/>
      <c r="AM39" s="41"/>
      <c r="AN39" s="41"/>
      <c r="AO39" s="41"/>
      <c r="AP39" s="41"/>
      <c r="AQ39" s="41"/>
      <c r="AR39" s="41"/>
      <c r="AS39" s="41"/>
      <c r="AT39" s="41"/>
      <c r="AU39" s="41"/>
      <c r="AV39" s="41"/>
      <c r="AW39" s="41"/>
      <c r="AX39" s="41"/>
      <c r="AY39" s="41"/>
      <c r="AZ39" s="41"/>
      <c r="BA39" s="41"/>
      <c r="BB39" s="41"/>
      <c r="BC39" s="41"/>
      <c r="BD39" s="41"/>
      <c r="BE39" s="41"/>
      <c r="BF39" s="41"/>
      <c r="BG39" s="41"/>
      <c r="BH39" s="41"/>
      <c r="BI39" s="41"/>
      <c r="BJ39" s="41"/>
    </row>
    <row r="40" spans="1:62" x14ac:dyDescent="0.45">
      <c r="A40" s="80"/>
      <c r="B40" s="3" t="s">
        <v>15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 t="s">
        <v>1121</v>
      </c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</row>
    <row r="41" spans="1:62" x14ac:dyDescent="0.45">
      <c r="A41" s="80"/>
      <c r="B41" s="3" t="s">
        <v>16</v>
      </c>
      <c r="C41" s="11"/>
      <c r="D41" s="11"/>
      <c r="E41" s="11"/>
      <c r="F41" s="11"/>
      <c r="G41" s="4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4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/>
      <c r="BE41" s="11"/>
      <c r="BF41" s="11"/>
      <c r="BG41" s="11"/>
      <c r="BH41" s="11"/>
      <c r="BI41" s="11"/>
      <c r="BJ41" s="11"/>
    </row>
    <row r="42" spans="1:62" x14ac:dyDescent="0.45">
      <c r="C42" s="7">
        <f>IF(C35&gt;0,COUNT(C35),)</f>
        <v>0</v>
      </c>
      <c r="D42" s="7">
        <f t="shared" ref="D42:Z42" si="7">IF(D35&gt;0,COUNT(D35),)</f>
        <v>0</v>
      </c>
      <c r="E42" s="7">
        <f t="shared" si="7"/>
        <v>0</v>
      </c>
      <c r="F42" s="7">
        <f t="shared" si="7"/>
        <v>0</v>
      </c>
      <c r="G42" s="7">
        <f t="shared" si="7"/>
        <v>0</v>
      </c>
      <c r="H42" s="7">
        <f t="shared" si="7"/>
        <v>0</v>
      </c>
      <c r="I42" s="7">
        <f t="shared" si="7"/>
        <v>1</v>
      </c>
      <c r="J42" s="7">
        <f t="shared" si="7"/>
        <v>0</v>
      </c>
      <c r="K42" s="7">
        <f t="shared" si="7"/>
        <v>0</v>
      </c>
      <c r="L42" s="7">
        <f t="shared" si="7"/>
        <v>0</v>
      </c>
      <c r="M42" s="7">
        <f t="shared" si="7"/>
        <v>0</v>
      </c>
      <c r="N42" s="7">
        <f t="shared" si="7"/>
        <v>0</v>
      </c>
      <c r="O42" s="7">
        <f t="shared" si="7"/>
        <v>0</v>
      </c>
      <c r="P42" s="7">
        <f t="shared" si="7"/>
        <v>0</v>
      </c>
      <c r="Q42" s="7">
        <f t="shared" si="7"/>
        <v>0</v>
      </c>
      <c r="R42" s="7">
        <f t="shared" si="7"/>
        <v>0</v>
      </c>
      <c r="S42" s="7">
        <f t="shared" si="7"/>
        <v>0</v>
      </c>
      <c r="T42" s="7">
        <f t="shared" si="7"/>
        <v>0</v>
      </c>
      <c r="U42" s="7">
        <f t="shared" si="7"/>
        <v>1</v>
      </c>
      <c r="V42" s="7">
        <f t="shared" si="7"/>
        <v>0</v>
      </c>
      <c r="W42" s="7">
        <f t="shared" si="7"/>
        <v>0</v>
      </c>
      <c r="X42" s="7">
        <f t="shared" si="7"/>
        <v>0</v>
      </c>
      <c r="Y42" s="7">
        <f t="shared" si="7"/>
        <v>0</v>
      </c>
      <c r="Z42" s="7">
        <f t="shared" si="7"/>
        <v>0</v>
      </c>
      <c r="AA42" s="7">
        <f t="shared" ref="AA42:AL42" si="8">IF(AA35&gt;0,COUNT(AA35),)</f>
        <v>0</v>
      </c>
      <c r="AB42" s="7">
        <f t="shared" si="8"/>
        <v>0</v>
      </c>
      <c r="AC42" s="7">
        <f t="shared" si="8"/>
        <v>0</v>
      </c>
      <c r="AD42" s="7">
        <f t="shared" si="8"/>
        <v>0</v>
      </c>
      <c r="AE42" s="7">
        <f t="shared" si="8"/>
        <v>0</v>
      </c>
      <c r="AF42" s="7">
        <f t="shared" si="8"/>
        <v>0</v>
      </c>
      <c r="AG42" s="7">
        <f t="shared" si="8"/>
        <v>0</v>
      </c>
      <c r="AH42" s="7">
        <f t="shared" si="8"/>
        <v>0</v>
      </c>
      <c r="AI42" s="7">
        <f t="shared" si="8"/>
        <v>0</v>
      </c>
      <c r="AJ42" s="7">
        <f t="shared" si="8"/>
        <v>0</v>
      </c>
      <c r="AK42" s="7">
        <f t="shared" si="8"/>
        <v>0</v>
      </c>
      <c r="AL42" s="7">
        <f t="shared" si="8"/>
        <v>0</v>
      </c>
      <c r="AM42" s="7">
        <f>IF(AM35&gt;0,COUNT(AM35),)</f>
        <v>0</v>
      </c>
      <c r="AN42" s="7">
        <f>IF(AN35&gt;0,COUNT(AN35),)</f>
        <v>0</v>
      </c>
      <c r="AO42" s="7">
        <f>IF(AO35&gt;0,COUNT(AO35),)</f>
        <v>0</v>
      </c>
      <c r="AP42" s="7">
        <f>IF(AP35&gt;0,COUNT(AP35),)</f>
        <v>0</v>
      </c>
      <c r="AQ42" s="7">
        <f t="shared" ref="AQ42:BA42" si="9">IF(AQ35&gt;0,COUNT(AQ35),)</f>
        <v>0</v>
      </c>
      <c r="AR42" s="7">
        <f t="shared" si="9"/>
        <v>0</v>
      </c>
      <c r="AS42" s="7">
        <f t="shared" si="9"/>
        <v>0</v>
      </c>
      <c r="AT42" s="7">
        <f t="shared" si="9"/>
        <v>0</v>
      </c>
      <c r="AU42" s="7">
        <f t="shared" si="9"/>
        <v>0</v>
      </c>
      <c r="AV42" s="7">
        <f t="shared" si="9"/>
        <v>0</v>
      </c>
      <c r="AW42" s="7">
        <f t="shared" si="9"/>
        <v>0</v>
      </c>
      <c r="AX42" s="7">
        <f t="shared" si="9"/>
        <v>0</v>
      </c>
      <c r="AY42" s="7">
        <f t="shared" si="9"/>
        <v>0</v>
      </c>
      <c r="AZ42" s="7">
        <f t="shared" si="9"/>
        <v>0</v>
      </c>
      <c r="BA42" s="7">
        <f t="shared" si="9"/>
        <v>0</v>
      </c>
      <c r="BB42" s="7">
        <f t="shared" ref="BB42:BG42" si="10">IF(BB35&gt;0,COUNT(BB35),)</f>
        <v>0</v>
      </c>
      <c r="BC42" s="7">
        <f t="shared" si="10"/>
        <v>0</v>
      </c>
      <c r="BD42" s="7">
        <f t="shared" si="10"/>
        <v>0</v>
      </c>
      <c r="BE42" s="7">
        <f t="shared" si="10"/>
        <v>0</v>
      </c>
      <c r="BF42" s="7">
        <f t="shared" si="10"/>
        <v>0</v>
      </c>
      <c r="BG42" s="7">
        <f t="shared" si="10"/>
        <v>0</v>
      </c>
      <c r="BH42" s="7">
        <f>IF(BH35&gt;0,COUNT(BH35),)</f>
        <v>0</v>
      </c>
      <c r="BI42" s="7">
        <f>IF(BI35&gt;0,COUNT(BI35),)</f>
        <v>0</v>
      </c>
      <c r="BJ42" s="7">
        <f>IF(BJ35&gt;0,COUNT(BJ35),)</f>
        <v>0</v>
      </c>
    </row>
    <row r="43" spans="1:62" outlineLevel="1" x14ac:dyDescent="0.45">
      <c r="A43" s="80">
        <v>4</v>
      </c>
      <c r="B43" s="3" t="s">
        <v>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</row>
    <row r="44" spans="1:62" outlineLevel="1" x14ac:dyDescent="0.45">
      <c r="A44" s="80"/>
      <c r="B44" s="3" t="s">
        <v>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</row>
    <row r="45" spans="1:62" outlineLevel="1" x14ac:dyDescent="0.45">
      <c r="A45" s="80"/>
      <c r="B45" s="3" t="s">
        <v>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</row>
    <row r="46" spans="1:62" outlineLevel="1" x14ac:dyDescent="0.45">
      <c r="A46" s="80"/>
      <c r="B46" s="3" t="s">
        <v>3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</row>
    <row r="47" spans="1:62" outlineLevel="1" x14ac:dyDescent="0.45">
      <c r="A47" s="80"/>
      <c r="B47" s="3" t="s">
        <v>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</row>
    <row r="48" spans="1:62" outlineLevel="1" x14ac:dyDescent="0.45">
      <c r="A48" s="80"/>
      <c r="B48" s="3" t="s">
        <v>1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</row>
    <row r="49" spans="1:62" outlineLevel="1" x14ac:dyDescent="0.45">
      <c r="A49" s="80"/>
      <c r="B49" s="3" t="s">
        <v>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</row>
    <row r="50" spans="1:62" outlineLevel="1" x14ac:dyDescent="0.45">
      <c r="A50" s="80"/>
      <c r="B50" s="3" t="s">
        <v>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</row>
    <row r="51" spans="1:62" outlineLevel="1" x14ac:dyDescent="0.45">
      <c r="A51" s="80"/>
      <c r="B51" s="3" t="s">
        <v>926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</row>
    <row r="52" spans="1:62" outlineLevel="1" x14ac:dyDescent="0.45">
      <c r="A52" s="80"/>
      <c r="B52" s="70" t="s">
        <v>10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</row>
    <row r="53" spans="1:62" outlineLevel="1" x14ac:dyDescent="0.45">
      <c r="A53" s="80"/>
      <c r="B53" s="3" t="s">
        <v>15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</row>
    <row r="54" spans="1:62" outlineLevel="1" x14ac:dyDescent="0.45">
      <c r="A54" s="80"/>
      <c r="B54" s="3" t="s">
        <v>16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</row>
    <row r="55" spans="1:62" outlineLevel="1" x14ac:dyDescent="0.45">
      <c r="C55" s="7">
        <f>IF(C48&gt;0,COUNT(C48),)</f>
        <v>0</v>
      </c>
      <c r="D55" s="7">
        <f t="shared" ref="D55:Z55" si="11">IF(D48&gt;0,COUNT(D48),)</f>
        <v>0</v>
      </c>
      <c r="E55" s="7">
        <f t="shared" si="11"/>
        <v>0</v>
      </c>
      <c r="F55" s="7">
        <f t="shared" si="11"/>
        <v>0</v>
      </c>
      <c r="G55" s="7">
        <f t="shared" si="11"/>
        <v>0</v>
      </c>
      <c r="H55" s="7">
        <f t="shared" si="11"/>
        <v>0</v>
      </c>
      <c r="I55" s="7">
        <f t="shared" si="11"/>
        <v>0</v>
      </c>
      <c r="J55" s="7">
        <f t="shared" si="11"/>
        <v>0</v>
      </c>
      <c r="K55" s="7">
        <f t="shared" si="11"/>
        <v>0</v>
      </c>
      <c r="L55" s="7">
        <f t="shared" si="11"/>
        <v>0</v>
      </c>
      <c r="M55" s="7">
        <f t="shared" si="11"/>
        <v>0</v>
      </c>
      <c r="N55" s="7">
        <f t="shared" si="11"/>
        <v>0</v>
      </c>
      <c r="O55" s="7">
        <f t="shared" si="11"/>
        <v>0</v>
      </c>
      <c r="P55" s="7">
        <f t="shared" si="11"/>
        <v>0</v>
      </c>
      <c r="Q55" s="7">
        <f t="shared" si="11"/>
        <v>0</v>
      </c>
      <c r="R55" s="7">
        <f t="shared" si="11"/>
        <v>0</v>
      </c>
      <c r="S55" s="7">
        <f t="shared" si="11"/>
        <v>0</v>
      </c>
      <c r="T55" s="7">
        <f t="shared" si="11"/>
        <v>0</v>
      </c>
      <c r="U55" s="7">
        <f t="shared" si="11"/>
        <v>0</v>
      </c>
      <c r="V55" s="7">
        <f t="shared" si="11"/>
        <v>0</v>
      </c>
      <c r="W55" s="7">
        <f t="shared" si="11"/>
        <v>0</v>
      </c>
      <c r="X55" s="7">
        <f t="shared" si="11"/>
        <v>0</v>
      </c>
      <c r="Y55" s="7">
        <f t="shared" si="11"/>
        <v>0</v>
      </c>
      <c r="Z55" s="7">
        <f t="shared" si="11"/>
        <v>0</v>
      </c>
      <c r="AA55" s="7">
        <f t="shared" ref="AA55:AL55" si="12">IF(AA48&gt;0,COUNT(AA48),)</f>
        <v>0</v>
      </c>
      <c r="AB55" s="7">
        <f t="shared" si="12"/>
        <v>0</v>
      </c>
      <c r="AC55" s="7">
        <f t="shared" si="12"/>
        <v>0</v>
      </c>
      <c r="AD55" s="7">
        <f t="shared" si="12"/>
        <v>0</v>
      </c>
      <c r="AE55" s="7">
        <f t="shared" si="12"/>
        <v>0</v>
      </c>
      <c r="AF55" s="7">
        <f t="shared" si="12"/>
        <v>0</v>
      </c>
      <c r="AG55" s="7">
        <f t="shared" si="12"/>
        <v>0</v>
      </c>
      <c r="AH55" s="7">
        <f t="shared" si="12"/>
        <v>0</v>
      </c>
      <c r="AI55" s="7">
        <f t="shared" si="12"/>
        <v>0</v>
      </c>
      <c r="AJ55" s="7">
        <f t="shared" si="12"/>
        <v>0</v>
      </c>
      <c r="AK55" s="7">
        <f t="shared" si="12"/>
        <v>0</v>
      </c>
      <c r="AL55" s="7">
        <f t="shared" si="12"/>
        <v>0</v>
      </c>
      <c r="AM55" s="7">
        <f>IF(AM48&gt;0,COUNT(AM48),)</f>
        <v>0</v>
      </c>
      <c r="AN55" s="7">
        <f>IF(AN48&gt;0,COUNT(AN48),)</f>
        <v>0</v>
      </c>
      <c r="AO55" s="7">
        <f>IF(AO48&gt;0,COUNT(AO48),)</f>
        <v>0</v>
      </c>
      <c r="AP55" s="7">
        <f>IF(AP48&gt;0,COUNT(AP48),)</f>
        <v>0</v>
      </c>
      <c r="AQ55" s="7">
        <f t="shared" ref="AQ55:BA55" si="13">IF(AQ48&gt;0,COUNT(AQ48),)</f>
        <v>0</v>
      </c>
      <c r="AR55" s="7">
        <f t="shared" si="13"/>
        <v>0</v>
      </c>
      <c r="AS55" s="7">
        <f t="shared" si="13"/>
        <v>0</v>
      </c>
      <c r="AT55" s="7">
        <f t="shared" si="13"/>
        <v>0</v>
      </c>
      <c r="AU55" s="7">
        <f t="shared" si="13"/>
        <v>0</v>
      </c>
      <c r="AV55" s="7">
        <f t="shared" si="13"/>
        <v>0</v>
      </c>
      <c r="AW55" s="7">
        <f t="shared" si="13"/>
        <v>0</v>
      </c>
      <c r="AX55" s="7">
        <f t="shared" si="13"/>
        <v>0</v>
      </c>
      <c r="AY55" s="7">
        <f t="shared" si="13"/>
        <v>0</v>
      </c>
      <c r="AZ55" s="7">
        <f t="shared" si="13"/>
        <v>0</v>
      </c>
      <c r="BA55" s="7">
        <f t="shared" si="13"/>
        <v>0</v>
      </c>
      <c r="BB55" s="7">
        <f t="shared" ref="BB55:BG55" si="14">IF(BB48&gt;0,COUNT(BB48),)</f>
        <v>0</v>
      </c>
      <c r="BC55" s="7">
        <f t="shared" si="14"/>
        <v>0</v>
      </c>
      <c r="BD55" s="7">
        <f t="shared" si="14"/>
        <v>0</v>
      </c>
      <c r="BE55" s="7">
        <f t="shared" si="14"/>
        <v>0</v>
      </c>
      <c r="BF55" s="7">
        <f t="shared" si="14"/>
        <v>0</v>
      </c>
      <c r="BG55" s="7">
        <f t="shared" si="14"/>
        <v>0</v>
      </c>
      <c r="BH55" s="7">
        <f>IF(BH48&gt;0,COUNT(BH48),)</f>
        <v>0</v>
      </c>
      <c r="BI55" s="7">
        <f>IF(BI48&gt;0,COUNT(BI48),)</f>
        <v>0</v>
      </c>
      <c r="BJ55" s="7">
        <f>IF(BJ48&gt;0,COUNT(BJ48),)</f>
        <v>0</v>
      </c>
    </row>
    <row r="56" spans="1:62" outlineLevel="1" x14ac:dyDescent="0.45">
      <c r="A56" s="80">
        <v>5</v>
      </c>
      <c r="B56" s="3" t="s">
        <v>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</row>
    <row r="57" spans="1:62" outlineLevel="1" x14ac:dyDescent="0.45">
      <c r="A57" s="80"/>
      <c r="B57" s="3" t="s">
        <v>6</v>
      </c>
      <c r="C57" s="6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</row>
    <row r="58" spans="1:62" outlineLevel="1" x14ac:dyDescent="0.45">
      <c r="A58" s="80"/>
      <c r="B58" s="3" t="s">
        <v>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</row>
    <row r="59" spans="1:62" outlineLevel="1" x14ac:dyDescent="0.45">
      <c r="A59" s="80"/>
      <c r="B59" s="3" t="s">
        <v>3</v>
      </c>
      <c r="C59" s="6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</row>
    <row r="60" spans="1:62" outlineLevel="1" x14ac:dyDescent="0.45">
      <c r="A60" s="80"/>
      <c r="B60" s="3" t="s">
        <v>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</row>
    <row r="61" spans="1:62" outlineLevel="1" x14ac:dyDescent="0.45">
      <c r="A61" s="80"/>
      <c r="B61" s="3" t="s">
        <v>1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</row>
    <row r="62" spans="1:62" outlineLevel="1" x14ac:dyDescent="0.45">
      <c r="A62" s="80"/>
      <c r="B62" s="3" t="s">
        <v>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</row>
    <row r="63" spans="1:62" outlineLevel="1" x14ac:dyDescent="0.45">
      <c r="A63" s="80"/>
      <c r="B63" s="3" t="s">
        <v>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</row>
    <row r="64" spans="1:62" outlineLevel="1" x14ac:dyDescent="0.45">
      <c r="A64" s="80"/>
      <c r="B64" s="3" t="s">
        <v>926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</row>
    <row r="65" spans="1:62" outlineLevel="1" x14ac:dyDescent="0.45">
      <c r="A65" s="80"/>
      <c r="B65" s="3" t="s">
        <v>10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spans="1:62" outlineLevel="1" x14ac:dyDescent="0.45">
      <c r="A66" s="80"/>
      <c r="B66" s="3" t="s">
        <v>15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spans="1:62" outlineLevel="1" x14ac:dyDescent="0.45">
      <c r="A67" s="80"/>
      <c r="B67" s="3" t="s">
        <v>16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</row>
    <row r="68" spans="1:62" outlineLevel="1" x14ac:dyDescent="0.45">
      <c r="C68" s="7">
        <f>IF(C61&gt;0,COUNT(C61),)</f>
        <v>0</v>
      </c>
      <c r="D68" s="7">
        <f t="shared" ref="D68:Z68" si="15">IF(D61&gt;0,COUNT(D61),)</f>
        <v>0</v>
      </c>
      <c r="E68" s="7">
        <f t="shared" si="15"/>
        <v>0</v>
      </c>
      <c r="F68" s="7">
        <f t="shared" si="15"/>
        <v>0</v>
      </c>
      <c r="G68" s="7">
        <f t="shared" si="15"/>
        <v>0</v>
      </c>
      <c r="H68" s="7">
        <f t="shared" si="15"/>
        <v>0</v>
      </c>
      <c r="I68" s="7">
        <f t="shared" si="15"/>
        <v>0</v>
      </c>
      <c r="J68" s="7">
        <f t="shared" si="15"/>
        <v>0</v>
      </c>
      <c r="K68" s="7">
        <f t="shared" si="15"/>
        <v>0</v>
      </c>
      <c r="L68" s="7">
        <f t="shared" si="15"/>
        <v>0</v>
      </c>
      <c r="M68" s="7">
        <f t="shared" si="15"/>
        <v>0</v>
      </c>
      <c r="N68" s="7">
        <f t="shared" si="15"/>
        <v>0</v>
      </c>
      <c r="O68" s="7">
        <f t="shared" si="15"/>
        <v>0</v>
      </c>
      <c r="P68" s="7">
        <f t="shared" si="15"/>
        <v>0</v>
      </c>
      <c r="Q68" s="7">
        <f t="shared" si="15"/>
        <v>0</v>
      </c>
      <c r="R68" s="7">
        <f t="shared" si="15"/>
        <v>0</v>
      </c>
      <c r="S68" s="7">
        <f t="shared" si="15"/>
        <v>0</v>
      </c>
      <c r="T68" s="7">
        <f t="shared" si="15"/>
        <v>0</v>
      </c>
      <c r="U68" s="7">
        <f t="shared" si="15"/>
        <v>0</v>
      </c>
      <c r="V68" s="7">
        <f t="shared" si="15"/>
        <v>0</v>
      </c>
      <c r="W68" s="7">
        <f t="shared" si="15"/>
        <v>0</v>
      </c>
      <c r="X68" s="7">
        <f t="shared" si="15"/>
        <v>0</v>
      </c>
      <c r="Y68" s="7">
        <f t="shared" si="15"/>
        <v>0</v>
      </c>
      <c r="Z68" s="7">
        <f t="shared" si="15"/>
        <v>0</v>
      </c>
      <c r="AA68" s="7">
        <f t="shared" ref="AA68:AL68" si="16">IF(AA61&gt;0,COUNT(AA61),)</f>
        <v>0</v>
      </c>
      <c r="AB68" s="7">
        <f t="shared" si="16"/>
        <v>0</v>
      </c>
      <c r="AC68" s="7">
        <f t="shared" si="16"/>
        <v>0</v>
      </c>
      <c r="AD68" s="7">
        <f t="shared" si="16"/>
        <v>0</v>
      </c>
      <c r="AE68" s="7">
        <f t="shared" si="16"/>
        <v>0</v>
      </c>
      <c r="AF68" s="7">
        <f t="shared" si="16"/>
        <v>0</v>
      </c>
      <c r="AG68" s="7">
        <f t="shared" si="16"/>
        <v>0</v>
      </c>
      <c r="AH68" s="7">
        <f t="shared" si="16"/>
        <v>0</v>
      </c>
      <c r="AI68" s="7">
        <f t="shared" si="16"/>
        <v>0</v>
      </c>
      <c r="AJ68" s="7">
        <f t="shared" si="16"/>
        <v>0</v>
      </c>
      <c r="AK68" s="7">
        <f t="shared" si="16"/>
        <v>0</v>
      </c>
      <c r="AL68" s="7">
        <f t="shared" si="16"/>
        <v>0</v>
      </c>
      <c r="AM68" s="7">
        <f>IF(AM61&gt;0,COUNT(AM61),)</f>
        <v>0</v>
      </c>
      <c r="AN68" s="7">
        <f>IF(AN61&gt;0,COUNT(AN61),)</f>
        <v>0</v>
      </c>
      <c r="AO68" s="7">
        <f>IF(AO61&gt;0,COUNT(AO61),)</f>
        <v>0</v>
      </c>
      <c r="AP68" s="7">
        <f>IF(AP61&gt;0,COUNT(AP61),)</f>
        <v>0</v>
      </c>
      <c r="AQ68" s="7">
        <f t="shared" ref="AQ68:BA68" si="17">IF(AQ61&gt;0,COUNT(AQ61),)</f>
        <v>0</v>
      </c>
      <c r="AR68" s="7">
        <f t="shared" si="17"/>
        <v>0</v>
      </c>
      <c r="AS68" s="7">
        <f t="shared" si="17"/>
        <v>0</v>
      </c>
      <c r="AT68" s="7">
        <f t="shared" si="17"/>
        <v>0</v>
      </c>
      <c r="AU68" s="7">
        <f t="shared" si="17"/>
        <v>0</v>
      </c>
      <c r="AV68" s="7">
        <f t="shared" si="17"/>
        <v>0</v>
      </c>
      <c r="AW68" s="7">
        <f t="shared" si="17"/>
        <v>0</v>
      </c>
      <c r="AX68" s="7">
        <f t="shared" si="17"/>
        <v>0</v>
      </c>
      <c r="AY68" s="7">
        <f t="shared" si="17"/>
        <v>0</v>
      </c>
      <c r="AZ68" s="7">
        <f t="shared" si="17"/>
        <v>0</v>
      </c>
      <c r="BA68" s="7">
        <f t="shared" si="17"/>
        <v>0</v>
      </c>
      <c r="BB68" s="7">
        <f t="shared" ref="BB68:BG68" si="18">IF(BB61&gt;0,COUNT(BB61),)</f>
        <v>0</v>
      </c>
      <c r="BC68" s="7">
        <f t="shared" si="18"/>
        <v>0</v>
      </c>
      <c r="BD68" s="7">
        <f t="shared" si="18"/>
        <v>0</v>
      </c>
      <c r="BE68" s="7">
        <f t="shared" si="18"/>
        <v>0</v>
      </c>
      <c r="BF68" s="7">
        <f t="shared" si="18"/>
        <v>0</v>
      </c>
      <c r="BG68" s="7">
        <f t="shared" si="18"/>
        <v>0</v>
      </c>
      <c r="BH68" s="7">
        <f>IF(BH61&gt;0,COUNT(BH61),)</f>
        <v>0</v>
      </c>
      <c r="BI68" s="7">
        <f>IF(BI61&gt;0,COUNT(BI61),)</f>
        <v>0</v>
      </c>
      <c r="BJ68" s="7">
        <f>IF(BJ61&gt;0,COUNT(BJ61),)</f>
        <v>0</v>
      </c>
    </row>
    <row r="69" spans="1:62" outlineLevel="1" x14ac:dyDescent="0.45">
      <c r="A69" s="80">
        <v>6</v>
      </c>
      <c r="B69" s="3" t="s">
        <v>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spans="1:62" outlineLevel="1" x14ac:dyDescent="0.45">
      <c r="A70" s="80"/>
      <c r="B70" s="3" t="s">
        <v>6</v>
      </c>
      <c r="C70" s="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spans="1:62" outlineLevel="1" x14ac:dyDescent="0.45">
      <c r="A71" s="80"/>
      <c r="B71" s="3" t="s">
        <v>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spans="1:62" outlineLevel="1" x14ac:dyDescent="0.45">
      <c r="A72" s="80"/>
      <c r="B72" s="3" t="s">
        <v>3</v>
      </c>
      <c r="C72" s="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spans="1:62" outlineLevel="1" x14ac:dyDescent="0.45">
      <c r="A73" s="80"/>
      <c r="B73" s="3" t="s">
        <v>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spans="1:62" outlineLevel="1" x14ac:dyDescent="0.45">
      <c r="A74" s="80"/>
      <c r="B74" s="3" t="s">
        <v>1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</row>
    <row r="75" spans="1:62" outlineLevel="1" x14ac:dyDescent="0.45">
      <c r="A75" s="80"/>
      <c r="B75" s="3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spans="1:62" outlineLevel="1" x14ac:dyDescent="0.45">
      <c r="A76" s="80"/>
      <c r="B76" s="3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spans="1:62" outlineLevel="1" x14ac:dyDescent="0.45">
      <c r="A77" s="80"/>
      <c r="B77" s="3" t="s">
        <v>926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</row>
    <row r="78" spans="1:62" outlineLevel="1" x14ac:dyDescent="0.45">
      <c r="A78" s="80"/>
      <c r="B78" s="3" t="s">
        <v>10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spans="1:62" outlineLevel="1" x14ac:dyDescent="0.45">
      <c r="A79" s="80"/>
      <c r="B79" s="3" t="s">
        <v>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spans="1:62" outlineLevel="1" x14ac:dyDescent="0.45">
      <c r="A80" s="80"/>
      <c r="B80" s="3" t="s">
        <v>16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</row>
    <row r="81" spans="1:62" outlineLevel="1" x14ac:dyDescent="0.45">
      <c r="C81" s="7">
        <f>IF(C74&gt;0,COUNT(C74),)</f>
        <v>0</v>
      </c>
      <c r="D81" s="7">
        <f t="shared" ref="D81:Z81" si="19">IF(D74&gt;0,COUNT(D74),)</f>
        <v>0</v>
      </c>
      <c r="E81" s="7">
        <f t="shared" si="19"/>
        <v>0</v>
      </c>
      <c r="F81" s="7">
        <f t="shared" si="19"/>
        <v>0</v>
      </c>
      <c r="G81" s="7">
        <f t="shared" si="19"/>
        <v>0</v>
      </c>
      <c r="H81" s="7">
        <f t="shared" si="19"/>
        <v>0</v>
      </c>
      <c r="I81" s="7">
        <f t="shared" si="19"/>
        <v>0</v>
      </c>
      <c r="J81" s="7">
        <f t="shared" si="19"/>
        <v>0</v>
      </c>
      <c r="K81" s="7">
        <f t="shared" si="19"/>
        <v>0</v>
      </c>
      <c r="L81" s="7">
        <f t="shared" si="19"/>
        <v>0</v>
      </c>
      <c r="M81" s="7">
        <f t="shared" si="19"/>
        <v>0</v>
      </c>
      <c r="N81" s="7">
        <f t="shared" si="19"/>
        <v>0</v>
      </c>
      <c r="O81" s="7">
        <f t="shared" si="19"/>
        <v>0</v>
      </c>
      <c r="P81" s="7">
        <f t="shared" si="19"/>
        <v>0</v>
      </c>
      <c r="Q81" s="7">
        <f t="shared" si="19"/>
        <v>0</v>
      </c>
      <c r="R81" s="7">
        <f t="shared" si="19"/>
        <v>0</v>
      </c>
      <c r="S81" s="7">
        <f t="shared" si="19"/>
        <v>0</v>
      </c>
      <c r="T81" s="7">
        <f t="shared" si="19"/>
        <v>0</v>
      </c>
      <c r="U81" s="7">
        <f t="shared" si="19"/>
        <v>0</v>
      </c>
      <c r="V81" s="7">
        <f t="shared" si="19"/>
        <v>0</v>
      </c>
      <c r="W81" s="7">
        <f t="shared" si="19"/>
        <v>0</v>
      </c>
      <c r="X81" s="7">
        <f t="shared" si="19"/>
        <v>0</v>
      </c>
      <c r="Y81" s="7">
        <f t="shared" si="19"/>
        <v>0</v>
      </c>
      <c r="Z81" s="7">
        <f t="shared" si="19"/>
        <v>0</v>
      </c>
      <c r="AA81" s="7">
        <f t="shared" ref="AA81:AL81" si="20">IF(AA74&gt;0,COUNT(AA74),)</f>
        <v>0</v>
      </c>
      <c r="AB81" s="7">
        <f t="shared" si="20"/>
        <v>0</v>
      </c>
      <c r="AC81" s="7">
        <f t="shared" si="20"/>
        <v>0</v>
      </c>
      <c r="AD81" s="7">
        <f t="shared" si="20"/>
        <v>0</v>
      </c>
      <c r="AE81" s="7">
        <f t="shared" si="20"/>
        <v>0</v>
      </c>
      <c r="AF81" s="7">
        <f t="shared" si="20"/>
        <v>0</v>
      </c>
      <c r="AG81" s="7">
        <f t="shared" si="20"/>
        <v>0</v>
      </c>
      <c r="AH81" s="7">
        <f t="shared" si="20"/>
        <v>0</v>
      </c>
      <c r="AI81" s="7">
        <f t="shared" si="20"/>
        <v>0</v>
      </c>
      <c r="AJ81" s="7">
        <f t="shared" si="20"/>
        <v>0</v>
      </c>
      <c r="AK81" s="7">
        <f t="shared" si="20"/>
        <v>0</v>
      </c>
      <c r="AL81" s="7">
        <f t="shared" si="20"/>
        <v>0</v>
      </c>
      <c r="AM81" s="7">
        <f>IF(AM74&gt;0,COUNT(AM74),)</f>
        <v>0</v>
      </c>
      <c r="AN81" s="7">
        <f>IF(AN74&gt;0,COUNT(AN74),)</f>
        <v>0</v>
      </c>
      <c r="AO81" s="7">
        <f>IF(AO74&gt;0,COUNT(AO74),)</f>
        <v>0</v>
      </c>
      <c r="AP81" s="7">
        <f>IF(AP74&gt;0,COUNT(AP74),)</f>
        <v>0</v>
      </c>
      <c r="AQ81" s="7">
        <f t="shared" ref="AQ81:BA81" si="21">IF(AQ74&gt;0,COUNT(AQ74),)</f>
        <v>0</v>
      </c>
      <c r="AR81" s="7">
        <f t="shared" si="21"/>
        <v>0</v>
      </c>
      <c r="AS81" s="7">
        <f t="shared" si="21"/>
        <v>0</v>
      </c>
      <c r="AT81" s="7">
        <f t="shared" si="21"/>
        <v>0</v>
      </c>
      <c r="AU81" s="7">
        <f t="shared" si="21"/>
        <v>0</v>
      </c>
      <c r="AV81" s="7">
        <f t="shared" si="21"/>
        <v>0</v>
      </c>
      <c r="AW81" s="7">
        <f t="shared" si="21"/>
        <v>0</v>
      </c>
      <c r="AX81" s="7">
        <f t="shared" si="21"/>
        <v>0</v>
      </c>
      <c r="AY81" s="7">
        <f t="shared" si="21"/>
        <v>0</v>
      </c>
      <c r="AZ81" s="7">
        <f t="shared" si="21"/>
        <v>0</v>
      </c>
      <c r="BA81" s="7">
        <f t="shared" si="21"/>
        <v>0</v>
      </c>
      <c r="BB81" s="7">
        <f t="shared" ref="BB81:BG81" si="22">IF(BB74&gt;0,COUNT(BB74),)</f>
        <v>0</v>
      </c>
      <c r="BC81" s="7">
        <f t="shared" si="22"/>
        <v>0</v>
      </c>
      <c r="BD81" s="7">
        <f t="shared" si="22"/>
        <v>0</v>
      </c>
      <c r="BE81" s="7">
        <f t="shared" si="22"/>
        <v>0</v>
      </c>
      <c r="BF81" s="7">
        <f t="shared" si="22"/>
        <v>0</v>
      </c>
      <c r="BG81" s="7">
        <f t="shared" si="22"/>
        <v>0</v>
      </c>
      <c r="BH81" s="7">
        <f>IF(BH74&gt;0,COUNT(BH74),)</f>
        <v>0</v>
      </c>
      <c r="BI81" s="7">
        <f>IF(BI74&gt;0,COUNT(BI74),)</f>
        <v>0</v>
      </c>
      <c r="BJ81" s="7">
        <f>IF(BJ74&gt;0,COUNT(BJ74),)</f>
        <v>0</v>
      </c>
    </row>
    <row r="82" spans="1:62" outlineLevel="1" x14ac:dyDescent="0.45">
      <c r="A82" s="80">
        <v>7</v>
      </c>
      <c r="B82" s="3" t="s">
        <v>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spans="1:62" outlineLevel="1" x14ac:dyDescent="0.45">
      <c r="A83" s="80"/>
      <c r="B83" s="3" t="s">
        <v>6</v>
      </c>
      <c r="C83" s="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spans="1:62" outlineLevel="1" x14ac:dyDescent="0.45">
      <c r="A84" s="80"/>
      <c r="B84" s="3" t="s">
        <v>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spans="1:62" outlineLevel="1" x14ac:dyDescent="0.45">
      <c r="A85" s="80"/>
      <c r="B85" s="3" t="s">
        <v>3</v>
      </c>
      <c r="C85" s="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spans="1:62" outlineLevel="1" x14ac:dyDescent="0.45">
      <c r="A86" s="80"/>
      <c r="B86" s="3" t="s">
        <v>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spans="1:62" outlineLevel="1" x14ac:dyDescent="0.45">
      <c r="A87" s="80"/>
      <c r="B87" s="3" t="s">
        <v>1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</row>
    <row r="88" spans="1:62" outlineLevel="1" x14ac:dyDescent="0.45">
      <c r="A88" s="80"/>
      <c r="B88" s="3" t="s">
        <v>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spans="1:62" outlineLevel="1" x14ac:dyDescent="0.45">
      <c r="A89" s="80"/>
      <c r="B89" s="3" t="s">
        <v>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spans="1:62" outlineLevel="1" x14ac:dyDescent="0.45">
      <c r="A90" s="80"/>
      <c r="B90" s="3" t="s">
        <v>926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</row>
    <row r="91" spans="1:62" outlineLevel="1" x14ac:dyDescent="0.45">
      <c r="A91" s="80"/>
      <c r="B91" s="3" t="s">
        <v>10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spans="1:62" outlineLevel="1" x14ac:dyDescent="0.45">
      <c r="A92" s="80"/>
      <c r="B92" s="3" t="s">
        <v>15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spans="1:62" outlineLevel="1" x14ac:dyDescent="0.45">
      <c r="A93" s="80"/>
      <c r="B93" s="3" t="s">
        <v>16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</row>
    <row r="94" spans="1:62" outlineLevel="1" x14ac:dyDescent="0.45">
      <c r="C94" s="7">
        <f>IF(C87&gt;0,COUNT(C87),)</f>
        <v>0</v>
      </c>
      <c r="D94" s="7">
        <f t="shared" ref="D94:Z94" si="23">IF(D87&gt;0,COUNT(D87),)</f>
        <v>0</v>
      </c>
      <c r="E94" s="7">
        <f t="shared" si="23"/>
        <v>0</v>
      </c>
      <c r="F94" s="7">
        <f t="shared" si="23"/>
        <v>0</v>
      </c>
      <c r="G94" s="7">
        <f t="shared" si="23"/>
        <v>0</v>
      </c>
      <c r="H94" s="7">
        <f t="shared" si="23"/>
        <v>0</v>
      </c>
      <c r="I94" s="7">
        <f t="shared" si="23"/>
        <v>0</v>
      </c>
      <c r="J94" s="7">
        <f t="shared" si="23"/>
        <v>0</v>
      </c>
      <c r="K94" s="7">
        <f t="shared" si="23"/>
        <v>0</v>
      </c>
      <c r="L94" s="7">
        <f t="shared" si="23"/>
        <v>0</v>
      </c>
      <c r="M94" s="7">
        <f t="shared" si="23"/>
        <v>0</v>
      </c>
      <c r="N94" s="7">
        <f t="shared" si="23"/>
        <v>0</v>
      </c>
      <c r="O94" s="7">
        <f t="shared" si="23"/>
        <v>0</v>
      </c>
      <c r="P94" s="7">
        <f t="shared" si="23"/>
        <v>0</v>
      </c>
      <c r="Q94" s="7">
        <f t="shared" si="23"/>
        <v>0</v>
      </c>
      <c r="R94" s="7">
        <f t="shared" si="23"/>
        <v>0</v>
      </c>
      <c r="S94" s="7">
        <f t="shared" si="23"/>
        <v>0</v>
      </c>
      <c r="T94" s="7">
        <f t="shared" si="23"/>
        <v>0</v>
      </c>
      <c r="U94" s="7">
        <f t="shared" si="23"/>
        <v>0</v>
      </c>
      <c r="V94" s="7">
        <f t="shared" si="23"/>
        <v>0</v>
      </c>
      <c r="W94" s="7">
        <f t="shared" si="23"/>
        <v>0</v>
      </c>
      <c r="X94" s="7">
        <f t="shared" si="23"/>
        <v>0</v>
      </c>
      <c r="Y94" s="7">
        <f t="shared" si="23"/>
        <v>0</v>
      </c>
      <c r="Z94" s="7">
        <f t="shared" si="23"/>
        <v>0</v>
      </c>
      <c r="AA94" s="7">
        <f t="shared" ref="AA94:AL94" si="24">IF(AA87&gt;0,COUNT(AA87),)</f>
        <v>0</v>
      </c>
      <c r="AB94" s="7">
        <f t="shared" si="24"/>
        <v>0</v>
      </c>
      <c r="AC94" s="7">
        <f t="shared" si="24"/>
        <v>0</v>
      </c>
      <c r="AD94" s="7">
        <f t="shared" si="24"/>
        <v>0</v>
      </c>
      <c r="AE94" s="7">
        <f t="shared" si="24"/>
        <v>0</v>
      </c>
      <c r="AF94" s="7">
        <f t="shared" si="24"/>
        <v>0</v>
      </c>
      <c r="AG94" s="7">
        <f t="shared" si="24"/>
        <v>0</v>
      </c>
      <c r="AH94" s="7">
        <f t="shared" si="24"/>
        <v>0</v>
      </c>
      <c r="AI94" s="7">
        <f t="shared" si="24"/>
        <v>0</v>
      </c>
      <c r="AJ94" s="7">
        <f t="shared" si="24"/>
        <v>0</v>
      </c>
      <c r="AK94" s="7">
        <f t="shared" si="24"/>
        <v>0</v>
      </c>
      <c r="AL94" s="7">
        <f t="shared" si="24"/>
        <v>0</v>
      </c>
      <c r="AM94" s="7">
        <f>IF(AM87&gt;0,COUNT(AM87),)</f>
        <v>0</v>
      </c>
      <c r="AN94" s="7">
        <f>IF(AN87&gt;0,COUNT(AN87),)</f>
        <v>0</v>
      </c>
      <c r="AO94" s="7">
        <f>IF(AO87&gt;0,COUNT(AO87),)</f>
        <v>0</v>
      </c>
      <c r="AP94" s="7">
        <f>IF(AP87&gt;0,COUNT(AP87),)</f>
        <v>0</v>
      </c>
      <c r="AQ94" s="7">
        <f t="shared" ref="AQ94:BA94" si="25">IF(AQ87&gt;0,COUNT(AQ87),)</f>
        <v>0</v>
      </c>
      <c r="AR94" s="7">
        <f t="shared" si="25"/>
        <v>0</v>
      </c>
      <c r="AS94" s="7">
        <f t="shared" si="25"/>
        <v>0</v>
      </c>
      <c r="AT94" s="7">
        <f t="shared" si="25"/>
        <v>0</v>
      </c>
      <c r="AU94" s="7">
        <f t="shared" si="25"/>
        <v>0</v>
      </c>
      <c r="AV94" s="7">
        <f t="shared" si="25"/>
        <v>0</v>
      </c>
      <c r="AW94" s="7">
        <f t="shared" si="25"/>
        <v>0</v>
      </c>
      <c r="AX94" s="7">
        <f t="shared" si="25"/>
        <v>0</v>
      </c>
      <c r="AY94" s="7">
        <f t="shared" si="25"/>
        <v>0</v>
      </c>
      <c r="AZ94" s="7">
        <f t="shared" si="25"/>
        <v>0</v>
      </c>
      <c r="BA94" s="7">
        <f t="shared" si="25"/>
        <v>0</v>
      </c>
      <c r="BB94" s="7">
        <f t="shared" ref="BB94:BG94" si="26">IF(BB87&gt;0,COUNT(BB87),)</f>
        <v>0</v>
      </c>
      <c r="BC94" s="7">
        <f t="shared" si="26"/>
        <v>0</v>
      </c>
      <c r="BD94" s="7">
        <f t="shared" si="26"/>
        <v>0</v>
      </c>
      <c r="BE94" s="7">
        <f t="shared" si="26"/>
        <v>0</v>
      </c>
      <c r="BF94" s="7">
        <f t="shared" si="26"/>
        <v>0</v>
      </c>
      <c r="BG94" s="7">
        <f t="shared" si="26"/>
        <v>0</v>
      </c>
      <c r="BH94" s="7">
        <f>IF(BH87&gt;0,COUNT(BH87),)</f>
        <v>0</v>
      </c>
      <c r="BI94" s="7">
        <f>IF(BI87&gt;0,COUNT(BI87),)</f>
        <v>0</v>
      </c>
      <c r="BJ94" s="7">
        <f>IF(BJ87&gt;0,COUNT(BJ87),)</f>
        <v>0</v>
      </c>
    </row>
    <row r="95" spans="1:62" outlineLevel="1" x14ac:dyDescent="0.45">
      <c r="A95" s="80">
        <v>8</v>
      </c>
      <c r="B95" s="3" t="s">
        <v>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spans="1:62" outlineLevel="1" x14ac:dyDescent="0.45">
      <c r="A96" s="80"/>
      <c r="B96" s="3" t="s">
        <v>6</v>
      </c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spans="1:62" outlineLevel="1" x14ac:dyDescent="0.45">
      <c r="A97" s="80"/>
      <c r="B97" s="3" t="s">
        <v>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spans="1:62" outlineLevel="1" x14ac:dyDescent="0.45">
      <c r="A98" s="80"/>
      <c r="B98" s="3" t="s">
        <v>3</v>
      </c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spans="1:62" outlineLevel="1" x14ac:dyDescent="0.45">
      <c r="A99" s="80"/>
      <c r="B99" s="3" t="s">
        <v>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spans="1:62" outlineLevel="1" x14ac:dyDescent="0.45">
      <c r="A100" s="80"/>
      <c r="B100" s="3" t="s">
        <v>1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</row>
    <row r="101" spans="1:62" outlineLevel="1" x14ac:dyDescent="0.45">
      <c r="A101" s="80"/>
      <c r="B101" s="3" t="s">
        <v>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spans="1:62" outlineLevel="1" x14ac:dyDescent="0.45">
      <c r="A102" s="80"/>
      <c r="B102" s="3" t="s">
        <v>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spans="1:62" outlineLevel="1" x14ac:dyDescent="0.45">
      <c r="A103" s="80"/>
      <c r="B103" s="3" t="s">
        <v>926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</row>
    <row r="104" spans="1:62" outlineLevel="1" x14ac:dyDescent="0.45">
      <c r="A104" s="80"/>
      <c r="B104" s="3" t="s">
        <v>10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spans="1:62" outlineLevel="1" x14ac:dyDescent="0.45">
      <c r="A105" s="80"/>
      <c r="B105" s="3" t="s">
        <v>15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spans="1:62" outlineLevel="1" x14ac:dyDescent="0.45">
      <c r="A106" s="80"/>
      <c r="B106" s="3" t="s">
        <v>16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</row>
    <row r="107" spans="1:62" outlineLevel="1" x14ac:dyDescent="0.45">
      <c r="C107" s="7">
        <f>IF(C100&gt;0,COUNT(C100),)</f>
        <v>0</v>
      </c>
      <c r="D107" s="7">
        <f t="shared" ref="D107:Z107" si="27">IF(D100&gt;0,COUNT(D100),)</f>
        <v>0</v>
      </c>
      <c r="E107" s="7">
        <f t="shared" si="27"/>
        <v>0</v>
      </c>
      <c r="F107" s="7">
        <f t="shared" si="27"/>
        <v>0</v>
      </c>
      <c r="G107" s="7">
        <f t="shared" si="27"/>
        <v>0</v>
      </c>
      <c r="H107" s="7">
        <f t="shared" si="27"/>
        <v>0</v>
      </c>
      <c r="I107" s="7">
        <f t="shared" si="27"/>
        <v>0</v>
      </c>
      <c r="J107" s="7">
        <f t="shared" si="27"/>
        <v>0</v>
      </c>
      <c r="K107" s="7">
        <f t="shared" si="27"/>
        <v>0</v>
      </c>
      <c r="L107" s="7">
        <f t="shared" si="27"/>
        <v>0</v>
      </c>
      <c r="M107" s="7">
        <f t="shared" si="27"/>
        <v>0</v>
      </c>
      <c r="N107" s="7">
        <f t="shared" si="27"/>
        <v>0</v>
      </c>
      <c r="O107" s="7">
        <f t="shared" si="27"/>
        <v>0</v>
      </c>
      <c r="P107" s="7">
        <f t="shared" si="27"/>
        <v>0</v>
      </c>
      <c r="Q107" s="7">
        <f t="shared" si="27"/>
        <v>0</v>
      </c>
      <c r="R107" s="7">
        <f t="shared" si="27"/>
        <v>0</v>
      </c>
      <c r="S107" s="7">
        <f t="shared" si="27"/>
        <v>0</v>
      </c>
      <c r="T107" s="7">
        <f t="shared" si="27"/>
        <v>0</v>
      </c>
      <c r="U107" s="7">
        <f t="shared" si="27"/>
        <v>0</v>
      </c>
      <c r="V107" s="7">
        <f t="shared" si="27"/>
        <v>0</v>
      </c>
      <c r="W107" s="7">
        <f t="shared" si="27"/>
        <v>0</v>
      </c>
      <c r="X107" s="7">
        <f t="shared" si="27"/>
        <v>0</v>
      </c>
      <c r="Y107" s="7">
        <f t="shared" si="27"/>
        <v>0</v>
      </c>
      <c r="Z107" s="7">
        <f t="shared" si="27"/>
        <v>0</v>
      </c>
      <c r="AA107" s="7">
        <f t="shared" ref="AA107:AL107" si="28">IF(AA100&gt;0,COUNT(AA100),)</f>
        <v>0</v>
      </c>
      <c r="AB107" s="7">
        <f t="shared" si="28"/>
        <v>0</v>
      </c>
      <c r="AC107" s="7">
        <f t="shared" si="28"/>
        <v>0</v>
      </c>
      <c r="AD107" s="7">
        <f t="shared" si="28"/>
        <v>0</v>
      </c>
      <c r="AE107" s="7">
        <f t="shared" si="28"/>
        <v>0</v>
      </c>
      <c r="AF107" s="7">
        <f t="shared" si="28"/>
        <v>0</v>
      </c>
      <c r="AG107" s="7">
        <f t="shared" si="28"/>
        <v>0</v>
      </c>
      <c r="AH107" s="7">
        <f t="shared" si="28"/>
        <v>0</v>
      </c>
      <c r="AI107" s="7">
        <f t="shared" si="28"/>
        <v>0</v>
      </c>
      <c r="AJ107" s="7">
        <f t="shared" si="28"/>
        <v>0</v>
      </c>
      <c r="AK107" s="7">
        <f t="shared" si="28"/>
        <v>0</v>
      </c>
      <c r="AL107" s="7">
        <f t="shared" si="28"/>
        <v>0</v>
      </c>
      <c r="AM107" s="7">
        <f>IF(AM100&gt;0,COUNT(AM100),)</f>
        <v>0</v>
      </c>
      <c r="AN107" s="7">
        <f>IF(AN100&gt;0,COUNT(AN100),)</f>
        <v>0</v>
      </c>
      <c r="AO107" s="7">
        <f>IF(AO100&gt;0,COUNT(AO100),)</f>
        <v>0</v>
      </c>
      <c r="AP107" s="7">
        <f>IF(AP100&gt;0,COUNT(AP100),)</f>
        <v>0</v>
      </c>
      <c r="AQ107" s="7">
        <f t="shared" ref="AQ107:BA107" si="29">IF(AQ100&gt;0,COUNT(AQ100),)</f>
        <v>0</v>
      </c>
      <c r="AR107" s="7">
        <f t="shared" si="29"/>
        <v>0</v>
      </c>
      <c r="AS107" s="7">
        <f t="shared" si="29"/>
        <v>0</v>
      </c>
      <c r="AT107" s="7">
        <f t="shared" si="29"/>
        <v>0</v>
      </c>
      <c r="AU107" s="7">
        <f t="shared" si="29"/>
        <v>0</v>
      </c>
      <c r="AV107" s="7">
        <f t="shared" si="29"/>
        <v>0</v>
      </c>
      <c r="AW107" s="7">
        <f t="shared" si="29"/>
        <v>0</v>
      </c>
      <c r="AX107" s="7">
        <f t="shared" si="29"/>
        <v>0</v>
      </c>
      <c r="AY107" s="7">
        <f t="shared" si="29"/>
        <v>0</v>
      </c>
      <c r="AZ107" s="7">
        <f t="shared" si="29"/>
        <v>0</v>
      </c>
      <c r="BA107" s="7">
        <f t="shared" si="29"/>
        <v>0</v>
      </c>
      <c r="BB107" s="7">
        <f t="shared" ref="BB107:BG107" si="30">IF(BB100&gt;0,COUNT(BB100),)</f>
        <v>0</v>
      </c>
      <c r="BC107" s="7">
        <f t="shared" si="30"/>
        <v>0</v>
      </c>
      <c r="BD107" s="7">
        <f t="shared" si="30"/>
        <v>0</v>
      </c>
      <c r="BE107" s="7">
        <f t="shared" si="30"/>
        <v>0</v>
      </c>
      <c r="BF107" s="7">
        <f t="shared" si="30"/>
        <v>0</v>
      </c>
      <c r="BG107" s="7">
        <f t="shared" si="30"/>
        <v>0</v>
      </c>
      <c r="BH107" s="7">
        <f>IF(BH100&gt;0,COUNT(BH100),)</f>
        <v>0</v>
      </c>
      <c r="BI107" s="7">
        <f>IF(BI100&gt;0,COUNT(BI100),)</f>
        <v>0</v>
      </c>
      <c r="BJ107" s="7">
        <f>IF(BJ100&gt;0,COUNT(BJ100),)</f>
        <v>0</v>
      </c>
    </row>
    <row r="108" spans="1:62" outlineLevel="1" x14ac:dyDescent="0.45">
      <c r="A108" s="80">
        <v>9</v>
      </c>
      <c r="B108" s="3" t="s">
        <v>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spans="1:62" outlineLevel="1" x14ac:dyDescent="0.45">
      <c r="A109" s="80"/>
      <c r="B109" s="3" t="s">
        <v>6</v>
      </c>
      <c r="C109" s="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spans="1:62" outlineLevel="1" x14ac:dyDescent="0.45">
      <c r="A110" s="80"/>
      <c r="B110" s="3" t="s">
        <v>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spans="1:62" outlineLevel="1" x14ac:dyDescent="0.45">
      <c r="A111" s="80"/>
      <c r="B111" s="3" t="s">
        <v>3</v>
      </c>
      <c r="C111" s="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spans="1:62" outlineLevel="1" x14ac:dyDescent="0.45">
      <c r="A112" s="80"/>
      <c r="B112" s="3" t="s">
        <v>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spans="1:62" outlineLevel="1" x14ac:dyDescent="0.45">
      <c r="A113" s="80"/>
      <c r="B113" s="3" t="s">
        <v>1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</row>
    <row r="114" spans="1:62" outlineLevel="1" x14ac:dyDescent="0.45">
      <c r="A114" s="80"/>
      <c r="B114" s="3" t="s">
        <v>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spans="1:62" outlineLevel="1" x14ac:dyDescent="0.45">
      <c r="A115" s="80"/>
      <c r="B115" s="3" t="s">
        <v>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spans="1:62" outlineLevel="1" x14ac:dyDescent="0.45">
      <c r="A116" s="80"/>
      <c r="B116" s="3" t="s">
        <v>926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</row>
    <row r="117" spans="1:62" outlineLevel="1" x14ac:dyDescent="0.45">
      <c r="A117" s="80"/>
      <c r="B117" s="3" t="s">
        <v>10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spans="1:62" outlineLevel="1" x14ac:dyDescent="0.45">
      <c r="A118" s="80"/>
      <c r="B118" s="3" t="s">
        <v>15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spans="1:62" outlineLevel="1" x14ac:dyDescent="0.45">
      <c r="A119" s="80"/>
      <c r="B119" s="3" t="s">
        <v>16</v>
      </c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</row>
    <row r="120" spans="1:62" outlineLevel="1" x14ac:dyDescent="0.45">
      <c r="C120" s="7">
        <f>IF(C113&gt;0,COUNT(C113),)</f>
        <v>0</v>
      </c>
      <c r="D120" s="7">
        <f t="shared" ref="D120:Z120" si="31">IF(D113&gt;0,COUNT(D113),)</f>
        <v>0</v>
      </c>
      <c r="E120" s="7">
        <f t="shared" si="31"/>
        <v>0</v>
      </c>
      <c r="F120" s="7">
        <f t="shared" si="31"/>
        <v>0</v>
      </c>
      <c r="G120" s="7">
        <f t="shared" si="31"/>
        <v>0</v>
      </c>
      <c r="H120" s="7">
        <f t="shared" si="31"/>
        <v>0</v>
      </c>
      <c r="I120" s="7">
        <f t="shared" si="31"/>
        <v>0</v>
      </c>
      <c r="J120" s="7">
        <f t="shared" si="31"/>
        <v>0</v>
      </c>
      <c r="K120" s="7">
        <f t="shared" si="31"/>
        <v>0</v>
      </c>
      <c r="L120" s="7">
        <f t="shared" si="31"/>
        <v>0</v>
      </c>
      <c r="M120" s="7">
        <f t="shared" si="31"/>
        <v>0</v>
      </c>
      <c r="N120" s="7">
        <f t="shared" si="31"/>
        <v>0</v>
      </c>
      <c r="O120" s="7">
        <f t="shared" si="31"/>
        <v>0</v>
      </c>
      <c r="P120" s="7">
        <f t="shared" si="31"/>
        <v>0</v>
      </c>
      <c r="Q120" s="7">
        <f t="shared" si="31"/>
        <v>0</v>
      </c>
      <c r="R120" s="7">
        <f t="shared" si="31"/>
        <v>0</v>
      </c>
      <c r="S120" s="7">
        <f t="shared" si="31"/>
        <v>0</v>
      </c>
      <c r="T120" s="7">
        <f t="shared" si="31"/>
        <v>0</v>
      </c>
      <c r="U120" s="7">
        <f t="shared" si="31"/>
        <v>0</v>
      </c>
      <c r="V120" s="7">
        <f t="shared" si="31"/>
        <v>0</v>
      </c>
      <c r="W120" s="7">
        <f t="shared" si="31"/>
        <v>0</v>
      </c>
      <c r="X120" s="7">
        <f t="shared" si="31"/>
        <v>0</v>
      </c>
      <c r="Y120" s="7">
        <f t="shared" si="31"/>
        <v>0</v>
      </c>
      <c r="Z120" s="7">
        <f t="shared" si="31"/>
        <v>0</v>
      </c>
      <c r="AA120" s="7">
        <f t="shared" ref="AA120:AL120" si="32">IF(AA113&gt;0,COUNT(AA113),)</f>
        <v>0</v>
      </c>
      <c r="AB120" s="7">
        <f t="shared" si="32"/>
        <v>0</v>
      </c>
      <c r="AC120" s="7">
        <f t="shared" si="32"/>
        <v>0</v>
      </c>
      <c r="AD120" s="7">
        <f t="shared" si="32"/>
        <v>0</v>
      </c>
      <c r="AE120" s="7">
        <f t="shared" si="32"/>
        <v>0</v>
      </c>
      <c r="AF120" s="7">
        <f t="shared" si="32"/>
        <v>0</v>
      </c>
      <c r="AG120" s="7">
        <f t="shared" si="32"/>
        <v>0</v>
      </c>
      <c r="AH120" s="7">
        <f t="shared" si="32"/>
        <v>0</v>
      </c>
      <c r="AI120" s="7">
        <f t="shared" si="32"/>
        <v>0</v>
      </c>
      <c r="AJ120" s="7">
        <f t="shared" si="32"/>
        <v>0</v>
      </c>
      <c r="AK120" s="7">
        <f t="shared" si="32"/>
        <v>0</v>
      </c>
      <c r="AL120" s="7">
        <f t="shared" si="32"/>
        <v>0</v>
      </c>
      <c r="AM120" s="7">
        <f>IF(AM113&gt;0,COUNT(AM113),)</f>
        <v>0</v>
      </c>
      <c r="AN120" s="7">
        <f>IF(AN113&gt;0,COUNT(AN113),)</f>
        <v>0</v>
      </c>
      <c r="AO120" s="7">
        <f>IF(AO113&gt;0,COUNT(AO113),)</f>
        <v>0</v>
      </c>
      <c r="AP120" s="7">
        <f>IF(AP113&gt;0,COUNT(AP113),)</f>
        <v>0</v>
      </c>
      <c r="AQ120" s="7">
        <f t="shared" ref="AQ120:BA120" si="33">IF(AQ113&gt;0,COUNT(AQ113),)</f>
        <v>0</v>
      </c>
      <c r="AR120" s="7">
        <f t="shared" si="33"/>
        <v>0</v>
      </c>
      <c r="AS120" s="7">
        <f t="shared" si="33"/>
        <v>0</v>
      </c>
      <c r="AT120" s="7">
        <f t="shared" si="33"/>
        <v>0</v>
      </c>
      <c r="AU120" s="7">
        <f t="shared" si="33"/>
        <v>0</v>
      </c>
      <c r="AV120" s="7">
        <f t="shared" si="33"/>
        <v>0</v>
      </c>
      <c r="AW120" s="7">
        <f t="shared" si="33"/>
        <v>0</v>
      </c>
      <c r="AX120" s="7">
        <f t="shared" si="33"/>
        <v>0</v>
      </c>
      <c r="AY120" s="7">
        <f t="shared" si="33"/>
        <v>0</v>
      </c>
      <c r="AZ120" s="7">
        <f t="shared" si="33"/>
        <v>0</v>
      </c>
      <c r="BA120" s="7">
        <f t="shared" si="33"/>
        <v>0</v>
      </c>
      <c r="BB120" s="7">
        <f t="shared" ref="BB120:BG120" si="34">IF(BB113&gt;0,COUNT(BB113),)</f>
        <v>0</v>
      </c>
      <c r="BC120" s="7">
        <f t="shared" si="34"/>
        <v>0</v>
      </c>
      <c r="BD120" s="7">
        <f t="shared" si="34"/>
        <v>0</v>
      </c>
      <c r="BE120" s="7">
        <f t="shared" si="34"/>
        <v>0</v>
      </c>
      <c r="BF120" s="7">
        <f t="shared" si="34"/>
        <v>0</v>
      </c>
      <c r="BG120" s="7">
        <f t="shared" si="34"/>
        <v>0</v>
      </c>
      <c r="BH120" s="7">
        <f>IF(BH113&gt;0,COUNT(BH113),)</f>
        <v>0</v>
      </c>
      <c r="BI120" s="7">
        <f>IF(BI113&gt;0,COUNT(BI113),)</f>
        <v>0</v>
      </c>
      <c r="BJ120" s="7">
        <f>IF(BJ113&gt;0,COUNT(BJ113),)</f>
        <v>0</v>
      </c>
    </row>
    <row r="121" spans="1:62" outlineLevel="1" x14ac:dyDescent="0.45">
      <c r="A121" s="80">
        <v>10</v>
      </c>
      <c r="B121" s="3" t="s">
        <v>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spans="1:62" outlineLevel="1" x14ac:dyDescent="0.45">
      <c r="A122" s="80"/>
      <c r="B122" s="3" t="s">
        <v>6</v>
      </c>
      <c r="C122" s="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spans="1:62" outlineLevel="1" x14ac:dyDescent="0.45">
      <c r="A123" s="80"/>
      <c r="B123" s="3" t="s">
        <v>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spans="1:62" outlineLevel="1" x14ac:dyDescent="0.45">
      <c r="A124" s="80"/>
      <c r="B124" s="3" t="s">
        <v>3</v>
      </c>
      <c r="C124" s="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spans="1:62" outlineLevel="1" x14ac:dyDescent="0.45">
      <c r="A125" s="80"/>
      <c r="B125" s="3" t="s">
        <v>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spans="1:62" outlineLevel="1" x14ac:dyDescent="0.45">
      <c r="A126" s="80"/>
      <c r="B126" s="3" t="s">
        <v>1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  <c r="AM126" s="37"/>
      <c r="AN126" s="37"/>
      <c r="AO126" s="37"/>
      <c r="AP126" s="37"/>
      <c r="AQ126" s="37"/>
      <c r="AR126" s="37"/>
      <c r="AS126" s="37"/>
      <c r="AT126" s="37"/>
      <c r="AU126" s="37"/>
      <c r="AV126" s="37"/>
      <c r="AW126" s="37"/>
      <c r="AX126" s="37"/>
      <c r="AY126" s="37"/>
      <c r="AZ126" s="37"/>
      <c r="BA126" s="37"/>
      <c r="BB126" s="37"/>
      <c r="BC126" s="37"/>
      <c r="BD126" s="37"/>
      <c r="BE126" s="37"/>
      <c r="BF126" s="37"/>
      <c r="BG126" s="37"/>
      <c r="BH126" s="37"/>
      <c r="BI126" s="37"/>
      <c r="BJ126" s="37"/>
    </row>
    <row r="127" spans="1:62" outlineLevel="1" x14ac:dyDescent="0.45">
      <c r="A127" s="80"/>
      <c r="B127" s="3" t="s">
        <v>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spans="1:62" outlineLevel="1" x14ac:dyDescent="0.45">
      <c r="A128" s="80"/>
      <c r="B128" s="3" t="s">
        <v>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spans="1:62" outlineLevel="1" x14ac:dyDescent="0.45">
      <c r="A129" s="80"/>
      <c r="B129" s="3" t="s">
        <v>926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</row>
    <row r="130" spans="1:62" outlineLevel="1" x14ac:dyDescent="0.45">
      <c r="A130" s="80"/>
      <c r="B130" s="3" t="s">
        <v>10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spans="1:62" outlineLevel="1" x14ac:dyDescent="0.45">
      <c r="A131" s="80"/>
      <c r="B131" s="3" t="s">
        <v>15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spans="1:62" outlineLevel="1" x14ac:dyDescent="0.45">
      <c r="A132" s="80"/>
      <c r="B132" s="3" t="s">
        <v>16</v>
      </c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</row>
    <row r="133" spans="1:62" outlineLevel="1" x14ac:dyDescent="0.45">
      <c r="C133" s="7">
        <f>IF(C126&gt;0,COUNT(C126),)</f>
        <v>0</v>
      </c>
      <c r="D133" s="7">
        <f t="shared" ref="D133:Z133" si="35">IF(D126&gt;0,COUNT(D126),)</f>
        <v>0</v>
      </c>
      <c r="E133" s="7">
        <f t="shared" si="35"/>
        <v>0</v>
      </c>
      <c r="F133" s="7">
        <f t="shared" si="35"/>
        <v>0</v>
      </c>
      <c r="G133" s="7">
        <f t="shared" si="35"/>
        <v>0</v>
      </c>
      <c r="H133" s="7">
        <f t="shared" si="35"/>
        <v>0</v>
      </c>
      <c r="I133" s="7">
        <f t="shared" si="35"/>
        <v>0</v>
      </c>
      <c r="J133" s="7">
        <f t="shared" si="35"/>
        <v>0</v>
      </c>
      <c r="K133" s="7">
        <f t="shared" si="35"/>
        <v>0</v>
      </c>
      <c r="L133" s="7">
        <f t="shared" si="35"/>
        <v>0</v>
      </c>
      <c r="M133" s="7">
        <f t="shared" si="35"/>
        <v>0</v>
      </c>
      <c r="N133" s="7">
        <f t="shared" si="35"/>
        <v>0</v>
      </c>
      <c r="O133" s="7">
        <f t="shared" si="35"/>
        <v>0</v>
      </c>
      <c r="P133" s="7">
        <f t="shared" si="35"/>
        <v>0</v>
      </c>
      <c r="Q133" s="7">
        <f t="shared" si="35"/>
        <v>0</v>
      </c>
      <c r="R133" s="7">
        <f t="shared" si="35"/>
        <v>0</v>
      </c>
      <c r="S133" s="7">
        <f t="shared" si="35"/>
        <v>0</v>
      </c>
      <c r="T133" s="7">
        <f t="shared" si="35"/>
        <v>0</v>
      </c>
      <c r="U133" s="7">
        <f t="shared" si="35"/>
        <v>0</v>
      </c>
      <c r="V133" s="7">
        <f t="shared" si="35"/>
        <v>0</v>
      </c>
      <c r="W133" s="7">
        <f t="shared" si="35"/>
        <v>0</v>
      </c>
      <c r="X133" s="7">
        <f t="shared" si="35"/>
        <v>0</v>
      </c>
      <c r="Y133" s="7">
        <f t="shared" si="35"/>
        <v>0</v>
      </c>
      <c r="Z133" s="7">
        <f t="shared" si="35"/>
        <v>0</v>
      </c>
      <c r="AA133" s="7">
        <f t="shared" ref="AA133:AL133" si="36">IF(AA126&gt;0,COUNT(AA126),)</f>
        <v>0</v>
      </c>
      <c r="AB133" s="7">
        <f t="shared" si="36"/>
        <v>0</v>
      </c>
      <c r="AC133" s="7">
        <f t="shared" si="36"/>
        <v>0</v>
      </c>
      <c r="AD133" s="7">
        <f t="shared" si="36"/>
        <v>0</v>
      </c>
      <c r="AE133" s="7">
        <f t="shared" si="36"/>
        <v>0</v>
      </c>
      <c r="AF133" s="7">
        <f t="shared" si="36"/>
        <v>0</v>
      </c>
      <c r="AG133" s="7">
        <f t="shared" si="36"/>
        <v>0</v>
      </c>
      <c r="AH133" s="7">
        <f t="shared" si="36"/>
        <v>0</v>
      </c>
      <c r="AI133" s="7">
        <f t="shared" si="36"/>
        <v>0</v>
      </c>
      <c r="AJ133" s="7">
        <f t="shared" si="36"/>
        <v>0</v>
      </c>
      <c r="AK133" s="7">
        <f t="shared" si="36"/>
        <v>0</v>
      </c>
      <c r="AL133" s="7">
        <f t="shared" si="36"/>
        <v>0</v>
      </c>
      <c r="AM133" s="7">
        <f>IF(AM126&gt;0,COUNT(AM126),)</f>
        <v>0</v>
      </c>
      <c r="AN133" s="7">
        <f>IF(AN126&gt;0,COUNT(AN126),)</f>
        <v>0</v>
      </c>
      <c r="AO133" s="7">
        <f>IF(AO126&gt;0,COUNT(AO126),)</f>
        <v>0</v>
      </c>
      <c r="AP133" s="7">
        <f>IF(AP126&gt;0,COUNT(AP126),)</f>
        <v>0</v>
      </c>
      <c r="AQ133" s="7">
        <f t="shared" ref="AQ133:BA133" si="37">IF(AQ126&gt;0,COUNT(AQ126),)</f>
        <v>0</v>
      </c>
      <c r="AR133" s="7">
        <f t="shared" si="37"/>
        <v>0</v>
      </c>
      <c r="AS133" s="7">
        <f t="shared" si="37"/>
        <v>0</v>
      </c>
      <c r="AT133" s="7">
        <f t="shared" si="37"/>
        <v>0</v>
      </c>
      <c r="AU133" s="7">
        <f t="shared" si="37"/>
        <v>0</v>
      </c>
      <c r="AV133" s="7">
        <f t="shared" si="37"/>
        <v>0</v>
      </c>
      <c r="AW133" s="7">
        <f t="shared" si="37"/>
        <v>0</v>
      </c>
      <c r="AX133" s="7">
        <f t="shared" si="37"/>
        <v>0</v>
      </c>
      <c r="AY133" s="7">
        <f t="shared" si="37"/>
        <v>0</v>
      </c>
      <c r="AZ133" s="7">
        <f t="shared" si="37"/>
        <v>0</v>
      </c>
      <c r="BA133" s="7">
        <f t="shared" si="37"/>
        <v>0</v>
      </c>
      <c r="BB133" s="7">
        <f t="shared" ref="BB133:BG133" si="38">IF(BB126&gt;0,COUNT(BB126),)</f>
        <v>0</v>
      </c>
      <c r="BC133" s="7">
        <f t="shared" si="38"/>
        <v>0</v>
      </c>
      <c r="BD133" s="7">
        <f t="shared" si="38"/>
        <v>0</v>
      </c>
      <c r="BE133" s="7">
        <f t="shared" si="38"/>
        <v>0</v>
      </c>
      <c r="BF133" s="7">
        <f t="shared" si="38"/>
        <v>0</v>
      </c>
      <c r="BG133" s="7">
        <f t="shared" si="38"/>
        <v>0</v>
      </c>
      <c r="BH133" s="7">
        <f>IF(BH126&gt;0,COUNT(BH126),)</f>
        <v>0</v>
      </c>
      <c r="BI133" s="7">
        <f>IF(BI126&gt;0,COUNT(BI126),)</f>
        <v>0</v>
      </c>
      <c r="BJ133" s="7">
        <f>IF(BJ126&gt;0,COUNT(BJ126),)</f>
        <v>0</v>
      </c>
    </row>
    <row r="134" spans="1:62" x14ac:dyDescent="0.45"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</row>
    <row r="135" spans="1:62" x14ac:dyDescent="0.45">
      <c r="B135" s="8" t="s">
        <v>11</v>
      </c>
      <c r="C135" s="8">
        <f t="shared" ref="C135:AH135" si="39" xml:space="preserve"> SUM(C42+C29+C16+C55+C68+C81+C94+C107+C120+C133)</f>
        <v>1</v>
      </c>
      <c r="D135" s="8">
        <f t="shared" si="39"/>
        <v>2</v>
      </c>
      <c r="E135" s="8">
        <f t="shared" si="39"/>
        <v>1</v>
      </c>
      <c r="F135" s="8">
        <f t="shared" si="39"/>
        <v>1</v>
      </c>
      <c r="G135" s="8">
        <f t="shared" si="39"/>
        <v>1</v>
      </c>
      <c r="H135" s="8">
        <f t="shared" si="39"/>
        <v>1</v>
      </c>
      <c r="I135" s="8">
        <f t="shared" si="39"/>
        <v>3</v>
      </c>
      <c r="J135" s="8">
        <f t="shared" si="39"/>
        <v>2</v>
      </c>
      <c r="K135" s="8">
        <f t="shared" si="39"/>
        <v>1</v>
      </c>
      <c r="L135" s="8">
        <f t="shared" si="39"/>
        <v>1</v>
      </c>
      <c r="M135" s="8">
        <f t="shared" si="39"/>
        <v>1</v>
      </c>
      <c r="N135" s="8">
        <f t="shared" si="39"/>
        <v>2</v>
      </c>
      <c r="O135" s="8">
        <f t="shared" si="39"/>
        <v>0</v>
      </c>
      <c r="P135" s="8">
        <f t="shared" si="39"/>
        <v>0</v>
      </c>
      <c r="Q135" s="8">
        <f t="shared" si="39"/>
        <v>1</v>
      </c>
      <c r="R135" s="8">
        <f t="shared" si="39"/>
        <v>1</v>
      </c>
      <c r="S135" s="8">
        <f t="shared" si="39"/>
        <v>1</v>
      </c>
      <c r="T135" s="8">
        <f t="shared" si="39"/>
        <v>2</v>
      </c>
      <c r="U135" s="8">
        <f t="shared" si="39"/>
        <v>3</v>
      </c>
      <c r="V135" s="8">
        <f t="shared" si="39"/>
        <v>2</v>
      </c>
      <c r="W135" s="8">
        <f t="shared" si="39"/>
        <v>1</v>
      </c>
      <c r="X135" s="8">
        <f t="shared" si="39"/>
        <v>0</v>
      </c>
      <c r="Y135" s="8">
        <f t="shared" si="39"/>
        <v>1</v>
      </c>
      <c r="Z135" s="8">
        <f t="shared" si="39"/>
        <v>2</v>
      </c>
      <c r="AA135" s="8">
        <f t="shared" si="39"/>
        <v>1</v>
      </c>
      <c r="AB135" s="8">
        <f t="shared" si="39"/>
        <v>1</v>
      </c>
      <c r="AC135" s="8">
        <f t="shared" si="39"/>
        <v>0</v>
      </c>
      <c r="AD135" s="8">
        <f t="shared" si="39"/>
        <v>0</v>
      </c>
      <c r="AE135" s="8">
        <f t="shared" si="39"/>
        <v>0</v>
      </c>
      <c r="AF135" s="8">
        <f t="shared" si="39"/>
        <v>0</v>
      </c>
      <c r="AG135" s="8">
        <f t="shared" si="39"/>
        <v>0</v>
      </c>
      <c r="AH135" s="8">
        <f t="shared" si="39"/>
        <v>0</v>
      </c>
      <c r="AI135" s="8">
        <f t="shared" ref="AI135:BJ135" si="40" xml:space="preserve"> SUM(AI42+AI29+AI16+AI55+AI68+AI81+AI94+AI107+AI120+AI133)</f>
        <v>0</v>
      </c>
      <c r="AJ135" s="8">
        <f t="shared" si="40"/>
        <v>0</v>
      </c>
      <c r="AK135" s="8">
        <f t="shared" si="40"/>
        <v>0</v>
      </c>
      <c r="AL135" s="8">
        <f t="shared" si="40"/>
        <v>0</v>
      </c>
      <c r="AM135" s="8">
        <f t="shared" si="40"/>
        <v>0</v>
      </c>
      <c r="AN135" s="8">
        <f t="shared" si="40"/>
        <v>0</v>
      </c>
      <c r="AO135" s="8">
        <f t="shared" si="40"/>
        <v>0</v>
      </c>
      <c r="AP135" s="8">
        <f t="shared" si="40"/>
        <v>0</v>
      </c>
      <c r="AQ135" s="8">
        <f t="shared" si="40"/>
        <v>0</v>
      </c>
      <c r="AR135" s="8">
        <f t="shared" si="40"/>
        <v>0</v>
      </c>
      <c r="AS135" s="8">
        <f t="shared" si="40"/>
        <v>0</v>
      </c>
      <c r="AT135" s="8">
        <f t="shared" si="40"/>
        <v>0</v>
      </c>
      <c r="AU135" s="8">
        <f t="shared" si="40"/>
        <v>0</v>
      </c>
      <c r="AV135" s="8">
        <f t="shared" si="40"/>
        <v>0</v>
      </c>
      <c r="AW135" s="8">
        <f t="shared" si="40"/>
        <v>0</v>
      </c>
      <c r="AX135" s="8">
        <f t="shared" si="40"/>
        <v>0</v>
      </c>
      <c r="AY135" s="8">
        <f t="shared" si="40"/>
        <v>0</v>
      </c>
      <c r="AZ135" s="8">
        <f t="shared" si="40"/>
        <v>0</v>
      </c>
      <c r="BA135" s="8">
        <f t="shared" si="40"/>
        <v>0</v>
      </c>
      <c r="BB135" s="8">
        <f t="shared" si="40"/>
        <v>0</v>
      </c>
      <c r="BC135" s="8">
        <f t="shared" si="40"/>
        <v>0</v>
      </c>
      <c r="BD135" s="8">
        <f t="shared" si="40"/>
        <v>0</v>
      </c>
      <c r="BE135" s="8">
        <f t="shared" si="40"/>
        <v>0</v>
      </c>
      <c r="BF135" s="8">
        <f t="shared" si="40"/>
        <v>0</v>
      </c>
      <c r="BG135" s="8">
        <f t="shared" si="40"/>
        <v>0</v>
      </c>
      <c r="BH135" s="8">
        <f t="shared" si="40"/>
        <v>0</v>
      </c>
      <c r="BI135" s="8">
        <f t="shared" si="40"/>
        <v>0</v>
      </c>
      <c r="BJ135" s="8">
        <f t="shared" si="40"/>
        <v>0</v>
      </c>
    </row>
    <row r="136" spans="1:62" x14ac:dyDescent="0.45">
      <c r="B136" s="9" t="s">
        <v>14</v>
      </c>
      <c r="C136" s="17">
        <f t="shared" ref="C136:AH136" si="41">SUM(C9+C22+C35+C48+C61+C74+C87+C100+C113+C126)</f>
        <v>4.1666666666666664E-2</v>
      </c>
      <c r="D136" s="17">
        <f t="shared" si="41"/>
        <v>0.75</v>
      </c>
      <c r="E136" s="17">
        <f t="shared" si="41"/>
        <v>4.1666666666666664E-2</v>
      </c>
      <c r="F136" s="17">
        <f t="shared" si="41"/>
        <v>9.375E-2</v>
      </c>
      <c r="G136" s="17">
        <f t="shared" si="41"/>
        <v>0.1875</v>
      </c>
      <c r="H136" s="17">
        <f t="shared" si="41"/>
        <v>0.125</v>
      </c>
      <c r="I136" s="17">
        <f t="shared" si="41"/>
        <v>0.35069444444444442</v>
      </c>
      <c r="J136" s="17">
        <f t="shared" si="41"/>
        <v>0.28472222222222221</v>
      </c>
      <c r="K136" s="17">
        <f t="shared" si="41"/>
        <v>4.1666666666666664E-2</v>
      </c>
      <c r="L136" s="17">
        <f t="shared" si="41"/>
        <v>4.8611111111111112E-2</v>
      </c>
      <c r="M136" s="17">
        <f t="shared" si="41"/>
        <v>0.19444444444444445</v>
      </c>
      <c r="N136" s="17">
        <f t="shared" si="41"/>
        <v>2.125</v>
      </c>
      <c r="O136" s="17">
        <f t="shared" si="41"/>
        <v>0.39583333333333331</v>
      </c>
      <c r="P136" s="17">
        <f t="shared" si="41"/>
        <v>4.541666666666667</v>
      </c>
      <c r="Q136" s="17">
        <f t="shared" si="41"/>
        <v>6.9444444444444434E-2</v>
      </c>
      <c r="R136" s="17">
        <f t="shared" si="41"/>
        <v>4.8611111111111112E-2</v>
      </c>
      <c r="S136" s="17">
        <f t="shared" si="41"/>
        <v>0.125</v>
      </c>
      <c r="T136" s="17">
        <f t="shared" si="41"/>
        <v>0.58333333333333337</v>
      </c>
      <c r="U136" s="17">
        <f t="shared" si="41"/>
        <v>0.2986111111111111</v>
      </c>
      <c r="V136" s="17">
        <f t="shared" si="41"/>
        <v>7.2916666666666671E-2</v>
      </c>
      <c r="W136" s="17">
        <f t="shared" si="41"/>
        <v>2.0833333333333332E-2</v>
      </c>
      <c r="X136" s="17">
        <f t="shared" si="41"/>
        <v>6.9444444444444441E-3</v>
      </c>
      <c r="Y136" s="17">
        <f t="shared" si="41"/>
        <v>4.1666666666666664E-2</v>
      </c>
      <c r="Z136" s="17">
        <f t="shared" si="41"/>
        <v>0.25</v>
      </c>
      <c r="AA136" s="17">
        <f t="shared" si="41"/>
        <v>0.125</v>
      </c>
      <c r="AB136" s="17">
        <f t="shared" si="41"/>
        <v>0.8125</v>
      </c>
      <c r="AC136" s="17">
        <f t="shared" si="41"/>
        <v>8.3333333333333329E-2</v>
      </c>
      <c r="AD136" s="17">
        <f t="shared" si="41"/>
        <v>0</v>
      </c>
      <c r="AE136" s="17">
        <f t="shared" si="41"/>
        <v>0</v>
      </c>
      <c r="AF136" s="17">
        <f t="shared" si="41"/>
        <v>0</v>
      </c>
      <c r="AG136" s="17">
        <f t="shared" si="41"/>
        <v>0</v>
      </c>
      <c r="AH136" s="17">
        <f t="shared" si="41"/>
        <v>0</v>
      </c>
      <c r="AI136" s="17">
        <f t="shared" ref="AI136:BJ136" si="42">SUM(AI9+AI22+AI35+AI48+AI61+AI74+AI87+AI100+AI113+AI126)</f>
        <v>0</v>
      </c>
      <c r="AJ136" s="17">
        <f t="shared" si="42"/>
        <v>0</v>
      </c>
      <c r="AK136" s="17">
        <f t="shared" si="42"/>
        <v>0</v>
      </c>
      <c r="AL136" s="17">
        <f t="shared" si="42"/>
        <v>0</v>
      </c>
      <c r="AM136" s="17">
        <f t="shared" si="42"/>
        <v>0</v>
      </c>
      <c r="AN136" s="17">
        <f t="shared" si="42"/>
        <v>0</v>
      </c>
      <c r="AO136" s="17">
        <f t="shared" si="42"/>
        <v>0</v>
      </c>
      <c r="AP136" s="17">
        <f t="shared" si="42"/>
        <v>0</v>
      </c>
      <c r="AQ136" s="17">
        <f t="shared" si="42"/>
        <v>0</v>
      </c>
      <c r="AR136" s="17">
        <f t="shared" si="42"/>
        <v>0</v>
      </c>
      <c r="AS136" s="17">
        <f t="shared" si="42"/>
        <v>0</v>
      </c>
      <c r="AT136" s="17">
        <f t="shared" si="42"/>
        <v>0</v>
      </c>
      <c r="AU136" s="17">
        <f t="shared" si="42"/>
        <v>0</v>
      </c>
      <c r="AV136" s="17">
        <f t="shared" si="42"/>
        <v>0</v>
      </c>
      <c r="AW136" s="17">
        <f t="shared" si="42"/>
        <v>0</v>
      </c>
      <c r="AX136" s="17">
        <f t="shared" si="42"/>
        <v>0</v>
      </c>
      <c r="AY136" s="17">
        <f t="shared" si="42"/>
        <v>0</v>
      </c>
      <c r="AZ136" s="17">
        <f t="shared" si="42"/>
        <v>0</v>
      </c>
      <c r="BA136" s="17">
        <f t="shared" si="42"/>
        <v>0</v>
      </c>
      <c r="BB136" s="17">
        <f t="shared" si="42"/>
        <v>0</v>
      </c>
      <c r="BC136" s="17">
        <f t="shared" si="42"/>
        <v>0</v>
      </c>
      <c r="BD136" s="17">
        <f t="shared" si="42"/>
        <v>0</v>
      </c>
      <c r="BE136" s="17">
        <f t="shared" si="42"/>
        <v>0</v>
      </c>
      <c r="BF136" s="17">
        <f t="shared" si="42"/>
        <v>0</v>
      </c>
      <c r="BG136" s="17">
        <f t="shared" si="42"/>
        <v>0</v>
      </c>
      <c r="BH136" s="17">
        <f t="shared" si="42"/>
        <v>0</v>
      </c>
      <c r="BI136" s="17">
        <f t="shared" si="42"/>
        <v>0</v>
      </c>
      <c r="BJ136" s="17">
        <f t="shared" si="42"/>
        <v>0</v>
      </c>
    </row>
    <row r="137" spans="1:62" s="4" customFormat="1" x14ac:dyDescent="0.25">
      <c r="B137" s="12" t="s">
        <v>16</v>
      </c>
      <c r="C137" s="13">
        <f>SUM(C15+C28+C41+C54+C67+C80+C93+C106+C119+C132)</f>
        <v>0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</row>
    <row r="138" spans="1:62" x14ac:dyDescent="0.45">
      <c r="B138" s="5" t="s">
        <v>12</v>
      </c>
      <c r="C138" s="50">
        <f>C136/C135</f>
        <v>4.1666666666666664E-2</v>
      </c>
      <c r="D138" s="50">
        <f>D136/D135</f>
        <v>0.375</v>
      </c>
      <c r="E138" s="50">
        <f>E136/E135</f>
        <v>4.1666666666666664E-2</v>
      </c>
      <c r="F138" s="50">
        <f>F136/F135</f>
        <v>9.375E-2</v>
      </c>
      <c r="G138" s="50">
        <f t="shared" ref="G138:BJ138" si="43">G136/G135</f>
        <v>0.1875</v>
      </c>
      <c r="H138" s="50">
        <f t="shared" si="43"/>
        <v>0.125</v>
      </c>
      <c r="I138" s="50">
        <f t="shared" si="43"/>
        <v>0.11689814814814814</v>
      </c>
      <c r="J138" s="50">
        <f t="shared" si="43"/>
        <v>0.1423611111111111</v>
      </c>
      <c r="K138" s="50">
        <f t="shared" si="43"/>
        <v>4.1666666666666664E-2</v>
      </c>
      <c r="L138" s="50">
        <f t="shared" si="43"/>
        <v>4.8611111111111112E-2</v>
      </c>
      <c r="M138" s="50">
        <f t="shared" si="43"/>
        <v>0.19444444444444445</v>
      </c>
      <c r="N138" s="50">
        <f t="shared" si="43"/>
        <v>1.0625</v>
      </c>
      <c r="O138" s="50" t="e">
        <f t="shared" si="43"/>
        <v>#DIV/0!</v>
      </c>
      <c r="P138" s="50" t="e">
        <f t="shared" si="43"/>
        <v>#DIV/0!</v>
      </c>
      <c r="Q138" s="50">
        <f t="shared" si="43"/>
        <v>6.9444444444444434E-2</v>
      </c>
      <c r="R138" s="50">
        <f t="shared" si="43"/>
        <v>4.8611111111111112E-2</v>
      </c>
      <c r="S138" s="50">
        <f t="shared" si="43"/>
        <v>0.125</v>
      </c>
      <c r="T138" s="50">
        <f t="shared" si="43"/>
        <v>0.29166666666666669</v>
      </c>
      <c r="U138" s="50">
        <f t="shared" si="43"/>
        <v>9.9537037037037035E-2</v>
      </c>
      <c r="V138" s="50">
        <f t="shared" si="43"/>
        <v>3.6458333333333336E-2</v>
      </c>
      <c r="W138" s="50">
        <f t="shared" si="43"/>
        <v>2.0833333333333332E-2</v>
      </c>
      <c r="X138" s="50" t="e">
        <f t="shared" si="43"/>
        <v>#DIV/0!</v>
      </c>
      <c r="Y138" s="50">
        <f t="shared" si="43"/>
        <v>4.1666666666666664E-2</v>
      </c>
      <c r="Z138" s="50">
        <f t="shared" si="43"/>
        <v>0.125</v>
      </c>
      <c r="AA138" s="50">
        <f t="shared" si="43"/>
        <v>0.125</v>
      </c>
      <c r="AB138" s="50">
        <f t="shared" si="43"/>
        <v>0.8125</v>
      </c>
      <c r="AC138" s="50" t="e">
        <f t="shared" si="43"/>
        <v>#DIV/0!</v>
      </c>
      <c r="AD138" s="50" t="e">
        <f t="shared" si="43"/>
        <v>#DIV/0!</v>
      </c>
      <c r="AE138" s="50" t="e">
        <f t="shared" si="43"/>
        <v>#DIV/0!</v>
      </c>
      <c r="AF138" s="50" t="e">
        <f t="shared" si="43"/>
        <v>#DIV/0!</v>
      </c>
      <c r="AG138" s="50" t="e">
        <f t="shared" si="43"/>
        <v>#DIV/0!</v>
      </c>
      <c r="AH138" s="50" t="e">
        <f t="shared" si="43"/>
        <v>#DIV/0!</v>
      </c>
      <c r="AI138" s="50" t="e">
        <f t="shared" si="43"/>
        <v>#DIV/0!</v>
      </c>
      <c r="AJ138" s="50" t="e">
        <f t="shared" si="43"/>
        <v>#DIV/0!</v>
      </c>
      <c r="AK138" s="50" t="e">
        <f t="shared" si="43"/>
        <v>#DIV/0!</v>
      </c>
      <c r="AL138" s="50" t="e">
        <f t="shared" si="43"/>
        <v>#DIV/0!</v>
      </c>
      <c r="AM138" s="50" t="e">
        <f t="shared" si="43"/>
        <v>#DIV/0!</v>
      </c>
      <c r="AN138" s="50" t="e">
        <f t="shared" si="43"/>
        <v>#DIV/0!</v>
      </c>
      <c r="AO138" s="50" t="e">
        <f t="shared" si="43"/>
        <v>#DIV/0!</v>
      </c>
      <c r="AP138" s="50" t="e">
        <f t="shared" si="43"/>
        <v>#DIV/0!</v>
      </c>
      <c r="AQ138" s="50" t="e">
        <f t="shared" si="43"/>
        <v>#DIV/0!</v>
      </c>
      <c r="AR138" s="50" t="e">
        <f t="shared" si="43"/>
        <v>#DIV/0!</v>
      </c>
      <c r="AS138" s="50" t="e">
        <f t="shared" si="43"/>
        <v>#DIV/0!</v>
      </c>
      <c r="AT138" s="50" t="e">
        <f t="shared" si="43"/>
        <v>#DIV/0!</v>
      </c>
      <c r="AU138" s="50" t="e">
        <f t="shared" si="43"/>
        <v>#DIV/0!</v>
      </c>
      <c r="AV138" s="50" t="e">
        <f t="shared" si="43"/>
        <v>#DIV/0!</v>
      </c>
      <c r="AW138" s="50" t="e">
        <f t="shared" si="43"/>
        <v>#DIV/0!</v>
      </c>
      <c r="AX138" s="50" t="e">
        <f t="shared" si="43"/>
        <v>#DIV/0!</v>
      </c>
      <c r="AY138" s="50" t="e">
        <f t="shared" si="43"/>
        <v>#DIV/0!</v>
      </c>
      <c r="AZ138" s="50" t="e">
        <f t="shared" si="43"/>
        <v>#DIV/0!</v>
      </c>
      <c r="BA138" s="50" t="e">
        <f t="shared" si="43"/>
        <v>#DIV/0!</v>
      </c>
      <c r="BB138" s="50" t="e">
        <f t="shared" si="43"/>
        <v>#DIV/0!</v>
      </c>
      <c r="BC138" s="50" t="e">
        <f t="shared" si="43"/>
        <v>#DIV/0!</v>
      </c>
      <c r="BD138" s="50" t="e">
        <f t="shared" si="43"/>
        <v>#DIV/0!</v>
      </c>
      <c r="BE138" s="50" t="e">
        <f t="shared" si="43"/>
        <v>#DIV/0!</v>
      </c>
      <c r="BF138" s="50" t="e">
        <f t="shared" si="43"/>
        <v>#DIV/0!</v>
      </c>
      <c r="BG138" s="50" t="e">
        <f t="shared" si="43"/>
        <v>#DIV/0!</v>
      </c>
      <c r="BH138" s="50" t="e">
        <f t="shared" si="43"/>
        <v>#DIV/0!</v>
      </c>
      <c r="BI138" s="50" t="e">
        <f t="shared" si="43"/>
        <v>#DIV/0!</v>
      </c>
      <c r="BJ138" s="50" t="e">
        <f t="shared" si="43"/>
        <v>#DIV/0!</v>
      </c>
    </row>
    <row r="139" spans="1:62" x14ac:dyDescent="0.45">
      <c r="B139" s="5" t="s">
        <v>13</v>
      </c>
      <c r="C139" s="5">
        <f>(102-C136)/C135</f>
        <v>101.95833333333333</v>
      </c>
      <c r="D139" s="5">
        <f t="shared" ref="D139:BJ139" si="44">(102-D136)/D135</f>
        <v>50.625</v>
      </c>
      <c r="E139" s="5">
        <f t="shared" si="44"/>
        <v>101.95833333333333</v>
      </c>
      <c r="F139" s="5">
        <f t="shared" si="44"/>
        <v>101.90625</v>
      </c>
      <c r="G139" s="5">
        <f t="shared" si="44"/>
        <v>101.8125</v>
      </c>
      <c r="H139" s="5">
        <f t="shared" si="44"/>
        <v>101.875</v>
      </c>
      <c r="I139" s="5">
        <f t="shared" si="44"/>
        <v>33.883101851851855</v>
      </c>
      <c r="J139" s="5">
        <f t="shared" si="44"/>
        <v>50.857638888888886</v>
      </c>
      <c r="K139" s="5">
        <f t="shared" si="44"/>
        <v>101.95833333333333</v>
      </c>
      <c r="L139" s="5">
        <f t="shared" si="44"/>
        <v>101.95138888888889</v>
      </c>
      <c r="M139" s="5">
        <f t="shared" si="44"/>
        <v>101.80555555555556</v>
      </c>
      <c r="N139" s="5">
        <f t="shared" si="44"/>
        <v>49.9375</v>
      </c>
      <c r="O139" s="5" t="e">
        <f t="shared" si="44"/>
        <v>#DIV/0!</v>
      </c>
      <c r="P139" s="5" t="e">
        <f t="shared" si="44"/>
        <v>#DIV/0!</v>
      </c>
      <c r="Q139" s="5">
        <f t="shared" si="44"/>
        <v>101.93055555555556</v>
      </c>
      <c r="R139" s="5">
        <f t="shared" si="44"/>
        <v>101.95138888888889</v>
      </c>
      <c r="S139" s="5">
        <f t="shared" si="44"/>
        <v>101.875</v>
      </c>
      <c r="T139" s="5">
        <f t="shared" si="44"/>
        <v>50.708333333333336</v>
      </c>
      <c r="U139" s="5">
        <f t="shared" si="44"/>
        <v>33.900462962962962</v>
      </c>
      <c r="V139" s="5">
        <f t="shared" si="44"/>
        <v>50.963541666666664</v>
      </c>
      <c r="W139" s="5">
        <f t="shared" si="44"/>
        <v>101.97916666666667</v>
      </c>
      <c r="X139" s="5" t="e">
        <f t="shared" si="44"/>
        <v>#DIV/0!</v>
      </c>
      <c r="Y139" s="5">
        <f t="shared" si="44"/>
        <v>101.95833333333333</v>
      </c>
      <c r="Z139" s="5">
        <f t="shared" si="44"/>
        <v>50.875</v>
      </c>
      <c r="AA139" s="5">
        <f t="shared" si="44"/>
        <v>101.875</v>
      </c>
      <c r="AB139" s="5">
        <f t="shared" si="44"/>
        <v>101.1875</v>
      </c>
      <c r="AC139" s="5" t="e">
        <f t="shared" si="44"/>
        <v>#DIV/0!</v>
      </c>
      <c r="AD139" s="5" t="e">
        <f t="shared" si="44"/>
        <v>#DIV/0!</v>
      </c>
      <c r="AE139" s="5" t="e">
        <f t="shared" si="44"/>
        <v>#DIV/0!</v>
      </c>
      <c r="AF139" s="5" t="e">
        <f t="shared" si="44"/>
        <v>#DIV/0!</v>
      </c>
      <c r="AG139" s="5" t="e">
        <f t="shared" si="44"/>
        <v>#DIV/0!</v>
      </c>
      <c r="AH139" s="5" t="e">
        <f t="shared" si="44"/>
        <v>#DIV/0!</v>
      </c>
      <c r="AI139" s="5" t="e">
        <f t="shared" si="44"/>
        <v>#DIV/0!</v>
      </c>
      <c r="AJ139" s="5" t="e">
        <f t="shared" si="44"/>
        <v>#DIV/0!</v>
      </c>
      <c r="AK139" s="5" t="e">
        <f t="shared" si="44"/>
        <v>#DIV/0!</v>
      </c>
      <c r="AL139" s="5" t="e">
        <f t="shared" si="44"/>
        <v>#DIV/0!</v>
      </c>
      <c r="AM139" s="5" t="e">
        <f t="shared" si="44"/>
        <v>#DIV/0!</v>
      </c>
      <c r="AN139" s="5" t="e">
        <f t="shared" si="44"/>
        <v>#DIV/0!</v>
      </c>
      <c r="AO139" s="5" t="e">
        <f t="shared" si="44"/>
        <v>#DIV/0!</v>
      </c>
      <c r="AP139" s="5" t="e">
        <f t="shared" si="44"/>
        <v>#DIV/0!</v>
      </c>
      <c r="AQ139" s="5" t="e">
        <f t="shared" si="44"/>
        <v>#DIV/0!</v>
      </c>
      <c r="AR139" s="5" t="e">
        <f t="shared" si="44"/>
        <v>#DIV/0!</v>
      </c>
      <c r="AS139" s="5" t="e">
        <f t="shared" si="44"/>
        <v>#DIV/0!</v>
      </c>
      <c r="AT139" s="5" t="e">
        <f t="shared" si="44"/>
        <v>#DIV/0!</v>
      </c>
      <c r="AU139" s="5" t="e">
        <f t="shared" si="44"/>
        <v>#DIV/0!</v>
      </c>
      <c r="AV139" s="5" t="e">
        <f t="shared" si="44"/>
        <v>#DIV/0!</v>
      </c>
      <c r="AW139" s="5" t="e">
        <f t="shared" si="44"/>
        <v>#DIV/0!</v>
      </c>
      <c r="AX139" s="5" t="e">
        <f t="shared" si="44"/>
        <v>#DIV/0!</v>
      </c>
      <c r="AY139" s="5" t="e">
        <f t="shared" si="44"/>
        <v>#DIV/0!</v>
      </c>
      <c r="AZ139" s="5" t="e">
        <f t="shared" si="44"/>
        <v>#DIV/0!</v>
      </c>
      <c r="BA139" s="5" t="e">
        <f t="shared" si="44"/>
        <v>#DIV/0!</v>
      </c>
      <c r="BB139" s="5" t="e">
        <f t="shared" si="44"/>
        <v>#DIV/0!</v>
      </c>
      <c r="BC139" s="5" t="e">
        <f t="shared" si="44"/>
        <v>#DIV/0!</v>
      </c>
      <c r="BD139" s="5" t="e">
        <f t="shared" si="44"/>
        <v>#DIV/0!</v>
      </c>
      <c r="BE139" s="5" t="e">
        <f t="shared" si="44"/>
        <v>#DIV/0!</v>
      </c>
      <c r="BF139" s="5" t="e">
        <f t="shared" si="44"/>
        <v>#DIV/0!</v>
      </c>
      <c r="BG139" s="5" t="e">
        <f t="shared" si="44"/>
        <v>#DIV/0!</v>
      </c>
      <c r="BH139" s="5" t="e">
        <f t="shared" si="44"/>
        <v>#DIV/0!</v>
      </c>
      <c r="BI139" s="5" t="e">
        <f t="shared" si="44"/>
        <v>#DIV/0!</v>
      </c>
      <c r="BJ139" s="5" t="e">
        <f t="shared" si="44"/>
        <v>#DIV/0!</v>
      </c>
    </row>
    <row r="140" spans="1:62" ht="18.75" thickBot="1" x14ac:dyDescent="0.5"/>
    <row r="141" spans="1:62" ht="18.75" thickBot="1" x14ac:dyDescent="0.5">
      <c r="B141" s="51" t="s">
        <v>925</v>
      </c>
      <c r="C141" s="52">
        <f>SUM(C136:BJ136)</f>
        <v>11.760416666666666</v>
      </c>
    </row>
    <row r="143" spans="1:62" ht="19.5" x14ac:dyDescent="0.45">
      <c r="B143" s="53" t="s">
        <v>929</v>
      </c>
      <c r="C143" s="54" t="s">
        <v>1</v>
      </c>
    </row>
    <row r="144" spans="1:62" ht="22.5" x14ac:dyDescent="0.45">
      <c r="B144" s="61" t="s">
        <v>932</v>
      </c>
      <c r="C144" s="55">
        <f>SUMIF($C$12:$BN$12,B144,$C$9:$BN$9)+SUMIF($C$25:$BN$25,B144,$C$22:$BN$22)+SUMIF($C$38:$BN$38,B144,$C$35:$BN$35)+SUMIF($C$51:$BN$51,B144,$C$48:$BN$48)+SUMIF($C$64:$BN$64,B144,$C$61:$BN$61)+SUMIF($C$77:$BN$77,B144,$C$74:$BN$74)+SUMIF($C$90:$BN$90,B144,$C$87:$BN$87)+SUMIF($C$103:$BN$103,B144,$C$100:$BN$100)+SUMIF($C$116:$BN$116,B144,$C$113:$BN$113)+SUMIF($C$129:$BN$129,B144,$C$126:$BN$126)</f>
        <v>9.7916666666666679</v>
      </c>
    </row>
    <row r="145" spans="2:3" ht="22.5" x14ac:dyDescent="0.45">
      <c r="B145" s="62" t="s">
        <v>933</v>
      </c>
      <c r="C145" s="55">
        <f t="shared" ref="C145:C151" si="45">SUMIF($C$12:$BN$12,B145,$C$9:$BN$9)+SUMIF($C$25:$BN$25,B145,$C$22:$BN$22)+SUMIF($C$38:$BN$38,B145,$C$35:$BN$35)+SUMIF($C$51:$BN$51,B145,$C$48:$BN$48)+SUMIF($C$64:$BN$64,B145,$C$61:$BN$61)+SUMIF($C$77:$BN$77,B145,$C$74:$BN$74)+SUMIF($C$90:$BN$90,B145,$C$87:$BN$87)+SUMIF($C$103:$BN$103,B145,$C$100:$BN$100)+SUMIF($C$116:$BN$116,B145,$C$113:$BN$113)+SUMIF($C$129:$BN$129,B145,$C$126:$BN$126)</f>
        <v>1.5416666666666665</v>
      </c>
    </row>
    <row r="146" spans="2:3" ht="22.5" x14ac:dyDescent="0.45">
      <c r="B146" s="62" t="s">
        <v>934</v>
      </c>
      <c r="C146" s="55">
        <f t="shared" si="45"/>
        <v>0.16319444444444445</v>
      </c>
    </row>
    <row r="147" spans="2:3" ht="22.5" x14ac:dyDescent="0.45">
      <c r="B147" s="61" t="s">
        <v>935</v>
      </c>
      <c r="C147" s="55">
        <f t="shared" si="45"/>
        <v>7.6388888888888895E-2</v>
      </c>
    </row>
    <row r="148" spans="2:3" ht="22.5" x14ac:dyDescent="0.45">
      <c r="B148" s="61" t="s">
        <v>927</v>
      </c>
      <c r="C148" s="55">
        <f t="shared" si="45"/>
        <v>0.1875</v>
      </c>
    </row>
    <row r="149" spans="2:3" ht="22.5" x14ac:dyDescent="0.45">
      <c r="B149" s="61" t="s">
        <v>928</v>
      </c>
      <c r="C149" s="55">
        <f t="shared" si="45"/>
        <v>0</v>
      </c>
    </row>
    <row r="150" spans="2:3" ht="22.5" x14ac:dyDescent="0.45">
      <c r="B150" s="61" t="s">
        <v>931</v>
      </c>
      <c r="C150" s="55">
        <f t="shared" si="45"/>
        <v>0</v>
      </c>
    </row>
    <row r="151" spans="2:3" ht="22.5" x14ac:dyDescent="0.45">
      <c r="B151" s="61" t="s">
        <v>930</v>
      </c>
      <c r="C151" s="55">
        <f t="shared" si="45"/>
        <v>0</v>
      </c>
    </row>
    <row r="152" spans="2:3" x14ac:dyDescent="0.45">
      <c r="C152" s="56">
        <f>SUM(C144:C151)</f>
        <v>11.760416666666668</v>
      </c>
    </row>
  </sheetData>
  <mergeCells count="11">
    <mergeCell ref="A1:B1"/>
    <mergeCell ref="A95:A106"/>
    <mergeCell ref="A108:A119"/>
    <mergeCell ref="A121:A132"/>
    <mergeCell ref="A30:A41"/>
    <mergeCell ref="A43:A54"/>
    <mergeCell ref="A56:A67"/>
    <mergeCell ref="A69:A80"/>
    <mergeCell ref="A82:A93"/>
    <mergeCell ref="A2:A15"/>
    <mergeCell ref="A17:A28"/>
  </mergeCells>
  <conditionalFormatting sqref="D5">
    <cfRule type="expression" dxfId="14" priority="16">
      <formula>MOD($A5,2)=0</formula>
    </cfRule>
    <cfRule type="expression" priority="17">
      <formula>MOD($A5,2)&gt;0</formula>
    </cfRule>
  </conditionalFormatting>
  <conditionalFormatting sqref="D8">
    <cfRule type="expression" dxfId="13" priority="14">
      <formula>MOD($A8,2)=0</formula>
    </cfRule>
    <cfRule type="expression" priority="15">
      <formula>MOD($A8,2)&gt;0</formula>
    </cfRule>
  </conditionalFormatting>
  <conditionalFormatting sqref="F7">
    <cfRule type="expression" dxfId="12" priority="12">
      <formula>MOD($A7,2)=0</formula>
    </cfRule>
    <cfRule type="expression" priority="13">
      <formula>MOD($A7,2)&gt;0</formula>
    </cfRule>
  </conditionalFormatting>
  <conditionalFormatting sqref="G5">
    <cfRule type="expression" dxfId="11" priority="10">
      <formula>MOD($A5,2)=0</formula>
    </cfRule>
    <cfRule type="expression" priority="11">
      <formula>MOD($A5,2)&gt;0</formula>
    </cfRule>
  </conditionalFormatting>
  <conditionalFormatting sqref="M9">
    <cfRule type="expression" dxfId="10" priority="8">
      <formula>MOD($A9,2)=0</formula>
    </cfRule>
    <cfRule type="expression" priority="9">
      <formula>MOD($A9,2)&gt;0</formula>
    </cfRule>
  </conditionalFormatting>
  <conditionalFormatting sqref="A3:XFD3">
    <cfRule type="duplicateValues" dxfId="9" priority="1"/>
  </conditionalFormatting>
  <pageMargins left="0.7" right="0.7" top="0.75" bottom="0.75" header="0.3" footer="0.3"/>
  <pageSetup paperSize="9" scale="10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'اطلاعات پایه'!$H$4:$H$11</xm:f>
          </x14:formula1>
          <xm:sqref>C12:BJ12 C25:BJ25 C38:BJ38 C51:BJ51 C64:BJ64 C77:BJ77 C90:BJ90 C103:BJ103 C116:BJ116 C129:BJ129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2"/>
  <sheetViews>
    <sheetView rightToLeft="1" zoomScaleNormal="100" workbookViewId="0">
      <pane xSplit="2" topLeftCell="C1" activePane="topRight" state="frozen"/>
      <selection pane="topRight" activeCell="D145" sqref="D145"/>
    </sheetView>
  </sheetViews>
  <sheetFormatPr defaultColWidth="9.140625" defaultRowHeight="18" outlineLevelRow="1" x14ac:dyDescent="0.45"/>
  <cols>
    <col min="1" max="1" width="5.140625" style="1" customWidth="1"/>
    <col min="2" max="2" width="15.42578125" style="1" customWidth="1"/>
    <col min="3" max="3" width="43.85546875" style="4" customWidth="1"/>
    <col min="4" max="4" width="50.140625" style="4" customWidth="1"/>
    <col min="5" max="5" width="47.7109375" style="4" customWidth="1"/>
    <col min="6" max="6" width="15.7109375" style="4" customWidth="1"/>
    <col min="7" max="7" width="15.28515625" style="4" customWidth="1"/>
    <col min="8" max="8" width="16.5703125" style="4" customWidth="1"/>
    <col min="9" max="18" width="12.28515625" style="4" customWidth="1"/>
    <col min="19" max="26" width="14" style="4" customWidth="1"/>
    <col min="27" max="38" width="14" style="1" customWidth="1"/>
    <col min="39" max="16384" width="9.140625" style="1"/>
  </cols>
  <sheetData>
    <row r="1" spans="1:38" x14ac:dyDescent="0.45">
      <c r="A1" s="79" t="s">
        <v>17</v>
      </c>
      <c r="B1" s="79"/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  <c r="Y1" s="35">
        <v>23</v>
      </c>
      <c r="Z1" s="35">
        <v>24</v>
      </c>
      <c r="AA1" s="35">
        <v>25</v>
      </c>
      <c r="AB1" s="35">
        <v>26</v>
      </c>
      <c r="AC1" s="35">
        <v>27</v>
      </c>
      <c r="AD1" s="35">
        <v>28</v>
      </c>
      <c r="AE1" s="35">
        <v>29</v>
      </c>
      <c r="AF1" s="35">
        <v>30</v>
      </c>
      <c r="AG1" s="35">
        <v>31</v>
      </c>
      <c r="AH1" s="35">
        <v>32</v>
      </c>
      <c r="AI1" s="35">
        <v>33</v>
      </c>
      <c r="AJ1" s="35">
        <v>34</v>
      </c>
      <c r="AK1" s="35">
        <v>35</v>
      </c>
      <c r="AL1" s="35">
        <v>36</v>
      </c>
    </row>
    <row r="2" spans="1:38" x14ac:dyDescent="0.45">
      <c r="A2" s="80">
        <v>1</v>
      </c>
      <c r="B2" s="3" t="s">
        <v>0</v>
      </c>
      <c r="C2" s="2" t="s">
        <v>1037</v>
      </c>
      <c r="D2" s="2"/>
      <c r="E2" s="2" t="str">
        <f>IF(ISNA(VLOOKUP(E3,'اطلاعات پایه'!$D$4:$E$999,2,FALSE))=TRUE,"",VLOOKUP(E3,'اطلاعات پایه'!$D$4:$E$999,2,FALSE))</f>
        <v/>
      </c>
      <c r="F2" s="2" t="str">
        <f>IF(ISNA(VLOOKUP(F3,'اطلاعات پایه'!$D$4:$E$999,2,FALSE))=TRUE,"",VLOOKUP(F3,'اطلاعات پایه'!$D$4:$E$999,2,FALSE))</f>
        <v/>
      </c>
      <c r="G2" s="2" t="str">
        <f>IF(ISNA(VLOOKUP(G3,'اطلاعات پایه'!$D$4:$E$999,2,FALSE))=TRUE,"",VLOOKUP(G3,'اطلاعات پایه'!$D$4:$E$999,2,FALSE))</f>
        <v/>
      </c>
      <c r="H2" s="2" t="str">
        <f>IF(ISNA(VLOOKUP(H3,'اطلاعات پایه'!$D$4:$E$999,2,FALSE))=TRUE,"",VLOOKUP(H3,'اطلاعات پایه'!$D$4:$E$999,2,FALSE))</f>
        <v/>
      </c>
      <c r="I2" s="2" t="str">
        <f>IF(ISNA(VLOOKUP(I3,'اطلاعات پایه'!$D$4:$E$999,2,FALSE))=TRUE,"",VLOOKUP(I3,'اطلاعات پایه'!$D$4:$E$999,2,FALSE))</f>
        <v/>
      </c>
      <c r="J2" s="2" t="str">
        <f>IF(ISNA(VLOOKUP(J3,'اطلاعات پایه'!$D$4:$E$999,2,FALSE))=TRUE,"",VLOOKUP(J3,'اطلاعات پایه'!$D$4:$E$999,2,FALSE))</f>
        <v/>
      </c>
      <c r="K2" s="2" t="str">
        <f>IF(ISNA(VLOOKUP(K3,'اطلاعات پایه'!$D$4:$E$999,2,FALSE))=TRUE,"",VLOOKUP(K3,'اطلاعات پایه'!$D$4:$E$999,2,FALSE))</f>
        <v/>
      </c>
      <c r="L2" s="2" t="str">
        <f>IF(ISNA(VLOOKUP(L3,'اطلاعات پایه'!$D$4:$E$999,2,FALSE))=TRUE,"",VLOOKUP(L3,'اطلاعات پایه'!$D$4:$E$999,2,FALSE))</f>
        <v/>
      </c>
      <c r="M2" s="2" t="str">
        <f>IF(ISNA(VLOOKUP(M3,'اطلاعات پایه'!$D$4:$E$999,2,FALSE))=TRUE,"",VLOOKUP(M3,'اطلاعات پایه'!$D$4:$E$999,2,FALSE))</f>
        <v/>
      </c>
      <c r="N2" s="2" t="str">
        <f>IF(ISNA(VLOOKUP(N3,'اطلاعات پایه'!$D$4:$E$999,2,FALSE))=TRUE,"",VLOOKUP(N3,'اطلاعات پایه'!$D$4:$E$999,2,FALSE))</f>
        <v/>
      </c>
      <c r="O2" s="2" t="str">
        <f>IF(ISNA(VLOOKUP(O3,'اطلاعات پایه'!$D$4:$E$999,2,FALSE))=TRUE,"",VLOOKUP(O3,'اطلاعات پایه'!$D$4:$E$999,2,FALSE))</f>
        <v/>
      </c>
      <c r="P2" s="2" t="str">
        <f>IF(ISNA(VLOOKUP(P3,'اطلاعات پایه'!$D$4:$E$999,2,FALSE))=TRUE,"",VLOOKUP(P3,'اطلاعات پایه'!$D$4:$E$999,2,FALSE))</f>
        <v/>
      </c>
      <c r="Q2" s="2" t="str">
        <f>IF(ISNA(VLOOKUP(Q3,'اطلاعات پایه'!$D$4:$E$999,2,FALSE))=TRUE,"",VLOOKUP(Q3,'اطلاعات پایه'!$D$4:$E$999,2,FALSE))</f>
        <v/>
      </c>
      <c r="R2" s="2" t="str">
        <f>IF(ISNA(VLOOKUP(R3,'اطلاعات پایه'!$D$4:$E$999,2,FALSE))=TRUE,"",VLOOKUP(R3,'اطلاعات پایه'!$D$4:$E$999,2,FALSE))</f>
        <v/>
      </c>
      <c r="S2" s="2" t="str">
        <f>IF(ISNA(VLOOKUP(S3,'اطلاعات پایه'!$D$4:$E$999,2,FALSE))=TRUE,"",VLOOKUP(S3,'اطلاعات پایه'!$D$4:$E$999,2,FALSE))</f>
        <v/>
      </c>
      <c r="T2" s="2" t="str">
        <f>IF(ISNA(VLOOKUP(T3,'اطلاعات پایه'!$D$4:$E$999,2,FALSE))=TRUE,"",VLOOKUP(T3,'اطلاعات پایه'!$D$4:$E$999,2,FALSE))</f>
        <v/>
      </c>
      <c r="U2" s="2" t="str">
        <f>IF(ISNA(VLOOKUP(U3,'اطلاعات پایه'!$D$4:$E$999,2,FALSE))=TRUE,"",VLOOKUP(U3,'اطلاعات پایه'!$D$4:$E$999,2,FALSE))</f>
        <v/>
      </c>
      <c r="V2" s="2" t="str">
        <f>IF(ISNA(VLOOKUP(V3,'اطلاعات پایه'!$D$4:$E$999,2,FALSE))=TRUE,"",VLOOKUP(V3,'اطلاعات پایه'!$D$4:$E$999,2,FALSE))</f>
        <v/>
      </c>
      <c r="W2" s="2" t="str">
        <f>IF(ISNA(VLOOKUP(W3,'اطلاعات پایه'!$D$4:$E$999,2,FALSE))=TRUE,"",VLOOKUP(W3,'اطلاعات پایه'!$D$4:$E$999,2,FALSE))</f>
        <v/>
      </c>
      <c r="X2" s="2" t="str">
        <f>IF(ISNA(VLOOKUP(X3,'اطلاعات پایه'!$D$4:$E$999,2,FALSE))=TRUE,"",VLOOKUP(X3,'اطلاعات پایه'!$D$4:$E$999,2,FALSE))</f>
        <v/>
      </c>
      <c r="Y2" s="2" t="str">
        <f>IF(ISNA(VLOOKUP(Y3,'اطلاعات پایه'!$D$4:$E$999,2,FALSE))=TRUE,"",VLOOKUP(Y3,'اطلاعات پایه'!$D$4:$E$999,2,FALSE))</f>
        <v/>
      </c>
      <c r="Z2" s="2" t="str">
        <f>IF(ISNA(VLOOKUP(Z3,'اطلاعات پایه'!$D$4:$E$999,2,FALSE))=TRUE,"",VLOOKUP(Z3,'اطلاعات پایه'!$D$4:$E$999,2,FALSE))</f>
        <v/>
      </c>
      <c r="AA2" s="2" t="str">
        <f>IF(ISNA(VLOOKUP(AA3,'اطلاعات پایه'!$D$4:$E$999,2,FALSE))=TRUE,"",VLOOKUP(AA3,'اطلاعات پایه'!$D$4:$E$999,2,FALSE))</f>
        <v/>
      </c>
      <c r="AB2" s="2" t="str">
        <f>IF(ISNA(VLOOKUP(AB3,'اطلاعات پایه'!$D$4:$E$999,2,FALSE))=TRUE,"",VLOOKUP(AB3,'اطلاعات پایه'!$D$4:$E$999,2,FALSE))</f>
        <v/>
      </c>
      <c r="AC2" s="2" t="str">
        <f>IF(ISNA(VLOOKUP(AC3,'اطلاعات پایه'!$D$4:$E$999,2,FALSE))=TRUE,"",VLOOKUP(AC3,'اطلاعات پایه'!$D$4:$E$999,2,FALSE))</f>
        <v/>
      </c>
      <c r="AD2" s="2" t="str">
        <f>IF(ISNA(VLOOKUP(AD3,'اطلاعات پایه'!$D$4:$E$999,2,FALSE))=TRUE,"",VLOOKUP(AD3,'اطلاعات پایه'!$D$4:$E$999,2,FALSE))</f>
        <v/>
      </c>
      <c r="AE2" s="2" t="str">
        <f>IF(ISNA(VLOOKUP(AE3,'اطلاعات پایه'!$D$4:$E$999,2,FALSE))=TRUE,"",VLOOKUP(AE3,'اطلاعات پایه'!$D$4:$E$999,2,FALSE))</f>
        <v/>
      </c>
      <c r="AF2" s="2" t="str">
        <f>IF(ISNA(VLOOKUP(AF3,'اطلاعات پایه'!$D$4:$E$999,2,FALSE))=TRUE,"",VLOOKUP(AF3,'اطلاعات پایه'!$D$4:$E$999,2,FALSE))</f>
        <v/>
      </c>
      <c r="AG2" s="2" t="str">
        <f>IF(ISNA(VLOOKUP(AG3,'اطلاعات پایه'!$D$4:$E$999,2,FALSE))=TRUE,"",VLOOKUP(AG3,'اطلاعات پایه'!$D$4:$E$999,2,FALSE))</f>
        <v/>
      </c>
      <c r="AH2" s="2" t="str">
        <f>IF(ISNA(VLOOKUP(AH3,'اطلاعات پایه'!$D$4:$E$999,2,FALSE))=TRUE,"",VLOOKUP(AH3,'اطلاعات پایه'!$D$4:$E$999,2,FALSE))</f>
        <v/>
      </c>
      <c r="AI2" s="2" t="str">
        <f>IF(ISNA(VLOOKUP(AI3,'اطلاعات پایه'!$D$4:$E$999,2,FALSE))=TRUE,"",VLOOKUP(AI3,'اطلاعات پایه'!$D$4:$E$999,2,FALSE))</f>
        <v/>
      </c>
      <c r="AJ2" s="2" t="str">
        <f>IF(ISNA(VLOOKUP(AJ3,'اطلاعات پایه'!$D$4:$E$999,2,FALSE))=TRUE,"",VLOOKUP(AJ3,'اطلاعات پایه'!$D$4:$E$999,2,FALSE))</f>
        <v/>
      </c>
      <c r="AK2" s="2" t="str">
        <f>IF(ISNA(VLOOKUP(AK3,'اطلاعات پایه'!$D$4:$E$999,2,FALSE))=TRUE,"",VLOOKUP(AK3,'اطلاعات پایه'!$D$4:$E$999,2,FALSE))</f>
        <v/>
      </c>
      <c r="AL2" s="2" t="str">
        <f>IF(ISNA(VLOOKUP(AL3,'اطلاعات پایه'!$D$4:$E$999,2,FALSE))=TRUE,"",VLOOKUP(AL3,'اطلاعات پایه'!$D$4:$E$999,2,FALSE))</f>
        <v/>
      </c>
    </row>
    <row r="3" spans="1:38" x14ac:dyDescent="0.45">
      <c r="A3" s="80"/>
      <c r="B3" s="3" t="s">
        <v>2</v>
      </c>
      <c r="C3" s="2" t="s">
        <v>1036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customHeight="1" x14ac:dyDescent="0.45">
      <c r="A4" s="80"/>
      <c r="B4" s="3" t="s">
        <v>7</v>
      </c>
      <c r="C4" s="2" t="s">
        <v>1038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s="68" customFormat="1" ht="15" customHeight="1" x14ac:dyDescent="0.45">
      <c r="A5" s="80"/>
      <c r="B5" s="67" t="s">
        <v>6</v>
      </c>
      <c r="C5" s="42">
        <v>0.375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ht="15" customHeight="1" x14ac:dyDescent="0.45">
      <c r="A6" s="80"/>
      <c r="B6" s="3" t="s">
        <v>5</v>
      </c>
      <c r="C6" s="2" t="s">
        <v>1010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s="68" customFormat="1" x14ac:dyDescent="0.45">
      <c r="A7" s="80"/>
      <c r="B7" s="67" t="s">
        <v>3</v>
      </c>
      <c r="C7" s="42">
        <v>0.45833333333333331</v>
      </c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45">
      <c r="A8" s="80"/>
      <c r="B8" s="3" t="s">
        <v>4</v>
      </c>
      <c r="C8" s="2" t="s">
        <v>1010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s="68" customFormat="1" x14ac:dyDescent="0.45">
      <c r="A9" s="80"/>
      <c r="B9" s="67" t="s">
        <v>1</v>
      </c>
      <c r="C9" s="42">
        <v>8.3333333333333329E-2</v>
      </c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45">
      <c r="A10" s="80"/>
      <c r="B10" s="3" t="s">
        <v>8</v>
      </c>
      <c r="C10" s="2" t="s">
        <v>1039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45">
      <c r="A11" s="80"/>
      <c r="B11" s="3" t="s">
        <v>9</v>
      </c>
      <c r="C11" s="15" t="s">
        <v>1040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45">
      <c r="A12" s="80"/>
      <c r="B12" s="3" t="s">
        <v>926</v>
      </c>
      <c r="C12" s="59" t="s">
        <v>932</v>
      </c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</row>
    <row r="13" spans="1:38" x14ac:dyDescent="0.45">
      <c r="A13" s="80"/>
      <c r="B13" s="3" t="s">
        <v>10</v>
      </c>
      <c r="C13" s="41" t="s">
        <v>1041</v>
      </c>
      <c r="D13" s="41"/>
      <c r="E13" s="41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45">
      <c r="A14" s="80"/>
      <c r="B14" s="3" t="s">
        <v>15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45">
      <c r="A15" s="80"/>
      <c r="B15" s="3" t="s">
        <v>16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 x14ac:dyDescent="0.45">
      <c r="C16" s="7">
        <f>IF(C9&gt;0,COUNT(C9),)</f>
        <v>1</v>
      </c>
      <c r="D16" s="7">
        <f>IF(D9&gt;0,COUNT(D9),)</f>
        <v>0</v>
      </c>
      <c r="E16" s="7">
        <f>IF(E9&gt;0,COUNT(E9),)</f>
        <v>0</v>
      </c>
      <c r="F16" s="7">
        <f t="shared" ref="F16:AL16" si="0">IF(F9&gt;0,COUNT(F9),)</f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0</v>
      </c>
      <c r="K16" s="7">
        <f t="shared" si="0"/>
        <v>0</v>
      </c>
      <c r="L16" s="7">
        <f t="shared" si="0"/>
        <v>0</v>
      </c>
      <c r="M16" s="7">
        <f t="shared" si="0"/>
        <v>0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>
        <f t="shared" si="0"/>
        <v>0</v>
      </c>
      <c r="S16" s="7">
        <f t="shared" si="0"/>
        <v>0</v>
      </c>
      <c r="T16" s="7">
        <f t="shared" si="0"/>
        <v>0</v>
      </c>
      <c r="U16" s="7">
        <f t="shared" si="0"/>
        <v>0</v>
      </c>
      <c r="V16" s="7">
        <f t="shared" si="0"/>
        <v>0</v>
      </c>
      <c r="W16" s="7">
        <f t="shared" si="0"/>
        <v>0</v>
      </c>
      <c r="X16" s="7">
        <f t="shared" si="0"/>
        <v>0</v>
      </c>
      <c r="Y16" s="7">
        <f t="shared" si="0"/>
        <v>0</v>
      </c>
      <c r="Z16" s="7">
        <f t="shared" si="0"/>
        <v>0</v>
      </c>
      <c r="AA16" s="7">
        <f t="shared" si="0"/>
        <v>0</v>
      </c>
      <c r="AB16" s="7">
        <f t="shared" si="0"/>
        <v>0</v>
      </c>
      <c r="AC16" s="7">
        <f t="shared" si="0"/>
        <v>0</v>
      </c>
      <c r="AD16" s="7">
        <f t="shared" si="0"/>
        <v>0</v>
      </c>
      <c r="AE16" s="7">
        <f t="shared" si="0"/>
        <v>0</v>
      </c>
      <c r="AF16" s="7">
        <f t="shared" si="0"/>
        <v>0</v>
      </c>
      <c r="AG16" s="7">
        <f t="shared" si="0"/>
        <v>0</v>
      </c>
      <c r="AH16" s="7">
        <f t="shared" si="0"/>
        <v>0</v>
      </c>
      <c r="AI16" s="7">
        <f t="shared" si="0"/>
        <v>0</v>
      </c>
      <c r="AJ16" s="7">
        <f t="shared" si="0"/>
        <v>0</v>
      </c>
      <c r="AK16" s="7">
        <f t="shared" si="0"/>
        <v>0</v>
      </c>
      <c r="AL16" s="7">
        <f t="shared" si="0"/>
        <v>0</v>
      </c>
    </row>
    <row r="17" spans="1:38" hidden="1" outlineLevel="1" x14ac:dyDescent="0.45">
      <c r="A17" s="80">
        <v>2</v>
      </c>
      <c r="B17" s="3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idden="1" outlineLevel="1" x14ac:dyDescent="0.45">
      <c r="A18" s="80"/>
      <c r="B18" s="3" t="s">
        <v>6</v>
      </c>
      <c r="C18" s="15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idden="1" outlineLevel="1" x14ac:dyDescent="0.45">
      <c r="A19" s="80"/>
      <c r="B19" s="3" t="s">
        <v>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idden="1" outlineLevel="1" x14ac:dyDescent="0.45">
      <c r="A20" s="80"/>
      <c r="B20" s="3" t="s">
        <v>3</v>
      </c>
      <c r="C20" s="15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idden="1" outlineLevel="1" x14ac:dyDescent="0.45">
      <c r="A21" s="80"/>
      <c r="B21" s="3" t="s">
        <v>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idden="1" outlineLevel="1" x14ac:dyDescent="0.45">
      <c r="A22" s="80"/>
      <c r="B22" s="3" t="s">
        <v>1</v>
      </c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</row>
    <row r="23" spans="1:38" hidden="1" outlineLevel="1" x14ac:dyDescent="0.45">
      <c r="A23" s="80"/>
      <c r="B23" s="3" t="s">
        <v>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hidden="1" outlineLevel="1" x14ac:dyDescent="0.45">
      <c r="A24" s="80"/>
      <c r="B24" s="3" t="s">
        <v>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hidden="1" outlineLevel="1" x14ac:dyDescent="0.45">
      <c r="A25" s="80"/>
      <c r="B25" s="3" t="s">
        <v>926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38" hidden="1" outlineLevel="1" x14ac:dyDescent="0.45">
      <c r="A26" s="80"/>
      <c r="B26" s="3" t="s">
        <v>10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hidden="1" outlineLevel="1" x14ac:dyDescent="0.45">
      <c r="A27" s="80"/>
      <c r="B27" s="3" t="s">
        <v>15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hidden="1" outlineLevel="1" x14ac:dyDescent="0.45">
      <c r="A28" s="80"/>
      <c r="B28" s="3" t="s">
        <v>16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 hidden="1" outlineLevel="1" x14ac:dyDescent="0.45">
      <c r="C29" s="7">
        <f>IF(C22&gt;0,COUNT(C22),)</f>
        <v>0</v>
      </c>
      <c r="D29" s="7">
        <f t="shared" ref="D29:AL29" si="1">IF(D22&gt;0,COUNT(D22),)</f>
        <v>0</v>
      </c>
      <c r="E29" s="7">
        <f t="shared" si="1"/>
        <v>0</v>
      </c>
      <c r="F29" s="7">
        <f t="shared" si="1"/>
        <v>0</v>
      </c>
      <c r="G29" s="7">
        <f t="shared" si="1"/>
        <v>0</v>
      </c>
      <c r="H29" s="7">
        <f t="shared" si="1"/>
        <v>0</v>
      </c>
      <c r="I29" s="7">
        <f t="shared" si="1"/>
        <v>0</v>
      </c>
      <c r="J29" s="7">
        <f t="shared" si="1"/>
        <v>0</v>
      </c>
      <c r="K29" s="7">
        <f t="shared" si="1"/>
        <v>0</v>
      </c>
      <c r="L29" s="7">
        <f t="shared" si="1"/>
        <v>0</v>
      </c>
      <c r="M29" s="7">
        <f t="shared" si="1"/>
        <v>0</v>
      </c>
      <c r="N29" s="7">
        <f t="shared" si="1"/>
        <v>0</v>
      </c>
      <c r="O29" s="7">
        <f t="shared" si="1"/>
        <v>0</v>
      </c>
      <c r="P29" s="7">
        <f t="shared" si="1"/>
        <v>0</v>
      </c>
      <c r="Q29" s="7">
        <f t="shared" si="1"/>
        <v>0</v>
      </c>
      <c r="R29" s="7">
        <f t="shared" si="1"/>
        <v>0</v>
      </c>
      <c r="S29" s="7">
        <f t="shared" si="1"/>
        <v>0</v>
      </c>
      <c r="T29" s="7">
        <f t="shared" si="1"/>
        <v>0</v>
      </c>
      <c r="U29" s="7">
        <f t="shared" si="1"/>
        <v>0</v>
      </c>
      <c r="V29" s="7">
        <f t="shared" si="1"/>
        <v>0</v>
      </c>
      <c r="W29" s="7">
        <f t="shared" si="1"/>
        <v>0</v>
      </c>
      <c r="X29" s="7">
        <f t="shared" si="1"/>
        <v>0</v>
      </c>
      <c r="Y29" s="7">
        <f t="shared" si="1"/>
        <v>0</v>
      </c>
      <c r="Z29" s="7">
        <f t="shared" si="1"/>
        <v>0</v>
      </c>
      <c r="AA29" s="7">
        <f t="shared" si="1"/>
        <v>0</v>
      </c>
      <c r="AB29" s="7">
        <f t="shared" si="1"/>
        <v>0</v>
      </c>
      <c r="AC29" s="7">
        <f t="shared" si="1"/>
        <v>0</v>
      </c>
      <c r="AD29" s="7">
        <f t="shared" si="1"/>
        <v>0</v>
      </c>
      <c r="AE29" s="7">
        <f t="shared" si="1"/>
        <v>0</v>
      </c>
      <c r="AF29" s="7">
        <f t="shared" si="1"/>
        <v>0</v>
      </c>
      <c r="AG29" s="7">
        <f t="shared" si="1"/>
        <v>0</v>
      </c>
      <c r="AH29" s="7">
        <f t="shared" si="1"/>
        <v>0</v>
      </c>
      <c r="AI29" s="7">
        <f t="shared" si="1"/>
        <v>0</v>
      </c>
      <c r="AJ29" s="7">
        <f t="shared" si="1"/>
        <v>0</v>
      </c>
      <c r="AK29" s="7">
        <f t="shared" si="1"/>
        <v>0</v>
      </c>
      <c r="AL29" s="7">
        <f t="shared" si="1"/>
        <v>0</v>
      </c>
    </row>
    <row r="30" spans="1:38" hidden="1" outlineLevel="1" x14ac:dyDescent="0.45">
      <c r="A30" s="80">
        <v>3</v>
      </c>
      <c r="B30" s="3" t="s">
        <v>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hidden="1" outlineLevel="1" x14ac:dyDescent="0.45">
      <c r="A31" s="80"/>
      <c r="B31" s="3" t="s">
        <v>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hidden="1" outlineLevel="1" x14ac:dyDescent="0.45">
      <c r="A32" s="80"/>
      <c r="B32" s="3" t="s">
        <v>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hidden="1" outlineLevel="1" x14ac:dyDescent="0.45">
      <c r="A33" s="80"/>
      <c r="B33" s="3" t="s">
        <v>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idden="1" outlineLevel="1" x14ac:dyDescent="0.45">
      <c r="A34" s="80"/>
      <c r="B34" s="3" t="s">
        <v>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idden="1" outlineLevel="1" x14ac:dyDescent="0.45">
      <c r="A35" s="80"/>
      <c r="B35" s="3" t="s">
        <v>1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1:38" hidden="1" outlineLevel="1" x14ac:dyDescent="0.45">
      <c r="A36" s="80"/>
      <c r="B36" s="3" t="s">
        <v>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idden="1" outlineLevel="1" x14ac:dyDescent="0.45">
      <c r="A37" s="80"/>
      <c r="B37" s="3" t="s">
        <v>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hidden="1" outlineLevel="1" x14ac:dyDescent="0.45">
      <c r="A38" s="80"/>
      <c r="B38" s="3" t="s">
        <v>926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1:38" hidden="1" outlineLevel="1" x14ac:dyDescent="0.45">
      <c r="A39" s="80"/>
      <c r="B39" s="3" t="s">
        <v>10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idden="1" outlineLevel="1" x14ac:dyDescent="0.45">
      <c r="A40" s="80"/>
      <c r="B40" s="3" t="s">
        <v>15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hidden="1" outlineLevel="1" x14ac:dyDescent="0.45">
      <c r="A41" s="80"/>
      <c r="B41" s="3" t="s">
        <v>16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hidden="1" outlineLevel="1" x14ac:dyDescent="0.45">
      <c r="C42" s="7">
        <f>IF(C35&gt;0,COUNT(C35),)</f>
        <v>0</v>
      </c>
      <c r="D42" s="7">
        <f t="shared" ref="D42:AL42" si="2">IF(D35&gt;0,COUNT(D35),)</f>
        <v>0</v>
      </c>
      <c r="E42" s="7">
        <f t="shared" si="2"/>
        <v>0</v>
      </c>
      <c r="F42" s="7">
        <f t="shared" si="2"/>
        <v>0</v>
      </c>
      <c r="G42" s="7">
        <f t="shared" si="2"/>
        <v>0</v>
      </c>
      <c r="H42" s="7">
        <f t="shared" si="2"/>
        <v>0</v>
      </c>
      <c r="I42" s="7">
        <f t="shared" si="2"/>
        <v>0</v>
      </c>
      <c r="J42" s="7">
        <f t="shared" si="2"/>
        <v>0</v>
      </c>
      <c r="K42" s="7">
        <f t="shared" si="2"/>
        <v>0</v>
      </c>
      <c r="L42" s="7">
        <f t="shared" si="2"/>
        <v>0</v>
      </c>
      <c r="M42" s="7">
        <f t="shared" si="2"/>
        <v>0</v>
      </c>
      <c r="N42" s="7">
        <f t="shared" si="2"/>
        <v>0</v>
      </c>
      <c r="O42" s="7">
        <f t="shared" si="2"/>
        <v>0</v>
      </c>
      <c r="P42" s="7">
        <f t="shared" si="2"/>
        <v>0</v>
      </c>
      <c r="Q42" s="7">
        <f t="shared" si="2"/>
        <v>0</v>
      </c>
      <c r="R42" s="7">
        <f t="shared" si="2"/>
        <v>0</v>
      </c>
      <c r="S42" s="7">
        <f t="shared" si="2"/>
        <v>0</v>
      </c>
      <c r="T42" s="7">
        <f t="shared" si="2"/>
        <v>0</v>
      </c>
      <c r="U42" s="7">
        <f t="shared" si="2"/>
        <v>0</v>
      </c>
      <c r="V42" s="7">
        <f t="shared" si="2"/>
        <v>0</v>
      </c>
      <c r="W42" s="7">
        <f t="shared" si="2"/>
        <v>0</v>
      </c>
      <c r="X42" s="7">
        <f t="shared" si="2"/>
        <v>0</v>
      </c>
      <c r="Y42" s="7">
        <f t="shared" si="2"/>
        <v>0</v>
      </c>
      <c r="Z42" s="7">
        <f t="shared" si="2"/>
        <v>0</v>
      </c>
      <c r="AA42" s="7">
        <f t="shared" si="2"/>
        <v>0</v>
      </c>
      <c r="AB42" s="7">
        <f t="shared" si="2"/>
        <v>0</v>
      </c>
      <c r="AC42" s="7">
        <f t="shared" si="2"/>
        <v>0</v>
      </c>
      <c r="AD42" s="7">
        <f t="shared" si="2"/>
        <v>0</v>
      </c>
      <c r="AE42" s="7">
        <f t="shared" si="2"/>
        <v>0</v>
      </c>
      <c r="AF42" s="7">
        <f t="shared" si="2"/>
        <v>0</v>
      </c>
      <c r="AG42" s="7">
        <f t="shared" si="2"/>
        <v>0</v>
      </c>
      <c r="AH42" s="7">
        <f t="shared" si="2"/>
        <v>0</v>
      </c>
      <c r="AI42" s="7">
        <f t="shared" si="2"/>
        <v>0</v>
      </c>
      <c r="AJ42" s="7">
        <f t="shared" si="2"/>
        <v>0</v>
      </c>
      <c r="AK42" s="7">
        <f t="shared" si="2"/>
        <v>0</v>
      </c>
      <c r="AL42" s="7">
        <f t="shared" si="2"/>
        <v>0</v>
      </c>
    </row>
    <row r="43" spans="1:38" hidden="1" outlineLevel="1" x14ac:dyDescent="0.45">
      <c r="A43" s="80">
        <v>4</v>
      </c>
      <c r="B43" s="3" t="s">
        <v>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idden="1" outlineLevel="1" x14ac:dyDescent="0.45">
      <c r="A44" s="80"/>
      <c r="B44" s="3" t="s">
        <v>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hidden="1" outlineLevel="1" x14ac:dyDescent="0.45">
      <c r="A45" s="80"/>
      <c r="B45" s="3" t="s">
        <v>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hidden="1" outlineLevel="1" x14ac:dyDescent="0.45">
      <c r="A46" s="80"/>
      <c r="B46" s="3" t="s">
        <v>3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hidden="1" outlineLevel="1" x14ac:dyDescent="0.45">
      <c r="A47" s="80"/>
      <c r="B47" s="3" t="s">
        <v>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hidden="1" outlineLevel="1" x14ac:dyDescent="0.45">
      <c r="A48" s="80"/>
      <c r="B48" s="3" t="s">
        <v>1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:38" hidden="1" outlineLevel="1" x14ac:dyDescent="0.45">
      <c r="A49" s="80"/>
      <c r="B49" s="3" t="s">
        <v>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hidden="1" outlineLevel="1" x14ac:dyDescent="0.45">
      <c r="A50" s="80"/>
      <c r="B50" s="3" t="s">
        <v>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hidden="1" outlineLevel="1" x14ac:dyDescent="0.45">
      <c r="A51" s="80"/>
      <c r="B51" s="3" t="s">
        <v>926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1:38" hidden="1" outlineLevel="1" x14ac:dyDescent="0.45">
      <c r="A52" s="80"/>
      <c r="B52" s="3" t="s">
        <v>10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idden="1" outlineLevel="1" x14ac:dyDescent="0.45">
      <c r="A53" s="80"/>
      <c r="B53" s="3" t="s">
        <v>15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hidden="1" outlineLevel="1" x14ac:dyDescent="0.45">
      <c r="A54" s="80"/>
      <c r="B54" s="3" t="s">
        <v>16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hidden="1" outlineLevel="1" x14ac:dyDescent="0.45">
      <c r="C55" s="7">
        <f>IF(C48&gt;0,COUNT(C48),)</f>
        <v>0</v>
      </c>
      <c r="D55" s="7">
        <f t="shared" ref="D55:AL55" si="3">IF(D48&gt;0,COUNT(D48),)</f>
        <v>0</v>
      </c>
      <c r="E55" s="7">
        <f t="shared" si="3"/>
        <v>0</v>
      </c>
      <c r="F55" s="7">
        <f t="shared" si="3"/>
        <v>0</v>
      </c>
      <c r="G55" s="7">
        <f t="shared" si="3"/>
        <v>0</v>
      </c>
      <c r="H55" s="7">
        <f t="shared" si="3"/>
        <v>0</v>
      </c>
      <c r="I55" s="7">
        <f t="shared" si="3"/>
        <v>0</v>
      </c>
      <c r="J55" s="7">
        <f t="shared" si="3"/>
        <v>0</v>
      </c>
      <c r="K55" s="7">
        <f t="shared" si="3"/>
        <v>0</v>
      </c>
      <c r="L55" s="7">
        <f t="shared" si="3"/>
        <v>0</v>
      </c>
      <c r="M55" s="7">
        <f t="shared" si="3"/>
        <v>0</v>
      </c>
      <c r="N55" s="7">
        <f t="shared" si="3"/>
        <v>0</v>
      </c>
      <c r="O55" s="7">
        <f t="shared" si="3"/>
        <v>0</v>
      </c>
      <c r="P55" s="7">
        <f t="shared" si="3"/>
        <v>0</v>
      </c>
      <c r="Q55" s="7">
        <f t="shared" si="3"/>
        <v>0</v>
      </c>
      <c r="R55" s="7">
        <f t="shared" si="3"/>
        <v>0</v>
      </c>
      <c r="S55" s="7">
        <f t="shared" si="3"/>
        <v>0</v>
      </c>
      <c r="T55" s="7">
        <f t="shared" si="3"/>
        <v>0</v>
      </c>
      <c r="U55" s="7">
        <f t="shared" si="3"/>
        <v>0</v>
      </c>
      <c r="V55" s="7">
        <f t="shared" si="3"/>
        <v>0</v>
      </c>
      <c r="W55" s="7">
        <f t="shared" si="3"/>
        <v>0</v>
      </c>
      <c r="X55" s="7">
        <f t="shared" si="3"/>
        <v>0</v>
      </c>
      <c r="Y55" s="7">
        <f t="shared" si="3"/>
        <v>0</v>
      </c>
      <c r="Z55" s="7">
        <f t="shared" si="3"/>
        <v>0</v>
      </c>
      <c r="AA55" s="7">
        <f t="shared" si="3"/>
        <v>0</v>
      </c>
      <c r="AB55" s="7">
        <f t="shared" si="3"/>
        <v>0</v>
      </c>
      <c r="AC55" s="7">
        <f t="shared" si="3"/>
        <v>0</v>
      </c>
      <c r="AD55" s="7">
        <f t="shared" si="3"/>
        <v>0</v>
      </c>
      <c r="AE55" s="7">
        <f t="shared" si="3"/>
        <v>0</v>
      </c>
      <c r="AF55" s="7">
        <f t="shared" si="3"/>
        <v>0</v>
      </c>
      <c r="AG55" s="7">
        <f t="shared" si="3"/>
        <v>0</v>
      </c>
      <c r="AH55" s="7">
        <f t="shared" si="3"/>
        <v>0</v>
      </c>
      <c r="AI55" s="7">
        <f t="shared" si="3"/>
        <v>0</v>
      </c>
      <c r="AJ55" s="7">
        <f t="shared" si="3"/>
        <v>0</v>
      </c>
      <c r="AK55" s="7">
        <f t="shared" si="3"/>
        <v>0</v>
      </c>
      <c r="AL55" s="7">
        <f t="shared" si="3"/>
        <v>0</v>
      </c>
    </row>
    <row r="56" spans="1:38" hidden="1" outlineLevel="1" x14ac:dyDescent="0.45">
      <c r="A56" s="80"/>
      <c r="B56" s="3" t="s">
        <v>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hidden="1" outlineLevel="1" x14ac:dyDescent="0.45">
      <c r="A57" s="80"/>
      <c r="B57" s="3" t="s">
        <v>6</v>
      </c>
      <c r="C57" s="6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hidden="1" outlineLevel="1" x14ac:dyDescent="0.45">
      <c r="A58" s="80"/>
      <c r="B58" s="3" t="s">
        <v>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hidden="1" outlineLevel="1" x14ac:dyDescent="0.45">
      <c r="A59" s="80"/>
      <c r="B59" s="3" t="s">
        <v>3</v>
      </c>
      <c r="C59" s="6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hidden="1" outlineLevel="1" x14ac:dyDescent="0.45">
      <c r="A60" s="80"/>
      <c r="B60" s="3" t="s">
        <v>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hidden="1" outlineLevel="1" x14ac:dyDescent="0.45">
      <c r="A61" s="80"/>
      <c r="B61" s="3" t="s">
        <v>1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hidden="1" outlineLevel="1" x14ac:dyDescent="0.45">
      <c r="A62" s="80"/>
      <c r="B62" s="3" t="s">
        <v>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hidden="1" outlineLevel="1" x14ac:dyDescent="0.45">
      <c r="A63" s="80"/>
      <c r="B63" s="3" t="s">
        <v>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hidden="1" outlineLevel="1" x14ac:dyDescent="0.45">
      <c r="A64" s="80"/>
      <c r="B64" s="3" t="s">
        <v>926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</row>
    <row r="65" spans="1:38" hidden="1" outlineLevel="1" x14ac:dyDescent="0.45">
      <c r="A65" s="80"/>
      <c r="B65" s="3" t="s">
        <v>10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hidden="1" outlineLevel="1" x14ac:dyDescent="0.45">
      <c r="A66" s="80"/>
      <c r="B66" s="3" t="s">
        <v>15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hidden="1" outlineLevel="1" x14ac:dyDescent="0.45">
      <c r="A67" s="80"/>
      <c r="B67" s="3" t="s">
        <v>16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hidden="1" outlineLevel="1" x14ac:dyDescent="0.45">
      <c r="C68" s="7">
        <f>IF(C61&gt;0,COUNT(C61),)</f>
        <v>0</v>
      </c>
      <c r="D68" s="7">
        <f t="shared" ref="D68:AL68" si="4">IF(D61&gt;0,COUNT(D61),)</f>
        <v>0</v>
      </c>
      <c r="E68" s="7">
        <f t="shared" si="4"/>
        <v>0</v>
      </c>
      <c r="F68" s="7">
        <f t="shared" si="4"/>
        <v>0</v>
      </c>
      <c r="G68" s="7">
        <f t="shared" si="4"/>
        <v>0</v>
      </c>
      <c r="H68" s="7">
        <f t="shared" si="4"/>
        <v>0</v>
      </c>
      <c r="I68" s="7">
        <f t="shared" si="4"/>
        <v>0</v>
      </c>
      <c r="J68" s="7">
        <f t="shared" si="4"/>
        <v>0</v>
      </c>
      <c r="K68" s="7">
        <f t="shared" si="4"/>
        <v>0</v>
      </c>
      <c r="L68" s="7">
        <f t="shared" si="4"/>
        <v>0</v>
      </c>
      <c r="M68" s="7">
        <f t="shared" si="4"/>
        <v>0</v>
      </c>
      <c r="N68" s="7">
        <f t="shared" si="4"/>
        <v>0</v>
      </c>
      <c r="O68" s="7">
        <f t="shared" si="4"/>
        <v>0</v>
      </c>
      <c r="P68" s="7">
        <f t="shared" si="4"/>
        <v>0</v>
      </c>
      <c r="Q68" s="7">
        <f t="shared" si="4"/>
        <v>0</v>
      </c>
      <c r="R68" s="7">
        <f t="shared" si="4"/>
        <v>0</v>
      </c>
      <c r="S68" s="7">
        <f t="shared" si="4"/>
        <v>0</v>
      </c>
      <c r="T68" s="7">
        <f t="shared" si="4"/>
        <v>0</v>
      </c>
      <c r="U68" s="7">
        <f t="shared" si="4"/>
        <v>0</v>
      </c>
      <c r="V68" s="7">
        <f t="shared" si="4"/>
        <v>0</v>
      </c>
      <c r="W68" s="7">
        <f t="shared" si="4"/>
        <v>0</v>
      </c>
      <c r="X68" s="7">
        <f t="shared" si="4"/>
        <v>0</v>
      </c>
      <c r="Y68" s="7">
        <f t="shared" si="4"/>
        <v>0</v>
      </c>
      <c r="Z68" s="7">
        <f t="shared" si="4"/>
        <v>0</v>
      </c>
      <c r="AA68" s="7">
        <f t="shared" si="4"/>
        <v>0</v>
      </c>
      <c r="AB68" s="7">
        <f t="shared" si="4"/>
        <v>0</v>
      </c>
      <c r="AC68" s="7">
        <f t="shared" si="4"/>
        <v>0</v>
      </c>
      <c r="AD68" s="7">
        <f t="shared" si="4"/>
        <v>0</v>
      </c>
      <c r="AE68" s="7">
        <f t="shared" si="4"/>
        <v>0</v>
      </c>
      <c r="AF68" s="7">
        <f t="shared" si="4"/>
        <v>0</v>
      </c>
      <c r="AG68" s="7">
        <f t="shared" si="4"/>
        <v>0</v>
      </c>
      <c r="AH68" s="7">
        <f t="shared" si="4"/>
        <v>0</v>
      </c>
      <c r="AI68" s="7">
        <f t="shared" si="4"/>
        <v>0</v>
      </c>
      <c r="AJ68" s="7">
        <f t="shared" si="4"/>
        <v>0</v>
      </c>
      <c r="AK68" s="7">
        <f t="shared" si="4"/>
        <v>0</v>
      </c>
      <c r="AL68" s="7">
        <f t="shared" si="4"/>
        <v>0</v>
      </c>
    </row>
    <row r="69" spans="1:38" hidden="1" outlineLevel="1" x14ac:dyDescent="0.45">
      <c r="A69" s="80"/>
      <c r="B69" s="3" t="s">
        <v>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hidden="1" outlineLevel="1" x14ac:dyDescent="0.45">
      <c r="A70" s="80"/>
      <c r="B70" s="3" t="s">
        <v>6</v>
      </c>
      <c r="C70" s="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hidden="1" outlineLevel="1" x14ac:dyDescent="0.45">
      <c r="A71" s="80"/>
      <c r="B71" s="3" t="s">
        <v>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hidden="1" outlineLevel="1" x14ac:dyDescent="0.45">
      <c r="A72" s="80"/>
      <c r="B72" s="3" t="s">
        <v>3</v>
      </c>
      <c r="C72" s="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hidden="1" outlineLevel="1" x14ac:dyDescent="0.45">
      <c r="A73" s="80"/>
      <c r="B73" s="3" t="s">
        <v>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hidden="1" outlineLevel="1" x14ac:dyDescent="0.45">
      <c r="A74" s="80"/>
      <c r="B74" s="3" t="s">
        <v>1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38" hidden="1" outlineLevel="1" x14ac:dyDescent="0.45">
      <c r="A75" s="80"/>
      <c r="B75" s="3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hidden="1" outlineLevel="1" x14ac:dyDescent="0.45">
      <c r="A76" s="80"/>
      <c r="B76" s="3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hidden="1" outlineLevel="1" x14ac:dyDescent="0.45">
      <c r="A77" s="80"/>
      <c r="B77" s="3" t="s">
        <v>926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</row>
    <row r="78" spans="1:38" hidden="1" outlineLevel="1" x14ac:dyDescent="0.45">
      <c r="A78" s="80"/>
      <c r="B78" s="3" t="s">
        <v>10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hidden="1" outlineLevel="1" x14ac:dyDescent="0.45">
      <c r="A79" s="80"/>
      <c r="B79" s="3" t="s">
        <v>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hidden="1" outlineLevel="1" x14ac:dyDescent="0.45">
      <c r="A80" s="80"/>
      <c r="B80" s="3" t="s">
        <v>16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 spans="1:38" hidden="1" outlineLevel="1" x14ac:dyDescent="0.45">
      <c r="C81" s="7">
        <f>IF(C74&gt;0,COUNT(C74),)</f>
        <v>0</v>
      </c>
      <c r="D81" s="7">
        <f t="shared" ref="D81:AL81" si="5">IF(D74&gt;0,COUNT(D74),)</f>
        <v>0</v>
      </c>
      <c r="E81" s="7">
        <f t="shared" si="5"/>
        <v>0</v>
      </c>
      <c r="F81" s="7">
        <f t="shared" si="5"/>
        <v>0</v>
      </c>
      <c r="G81" s="7">
        <f t="shared" si="5"/>
        <v>0</v>
      </c>
      <c r="H81" s="7">
        <f t="shared" si="5"/>
        <v>0</v>
      </c>
      <c r="I81" s="7">
        <f t="shared" si="5"/>
        <v>0</v>
      </c>
      <c r="J81" s="7">
        <f t="shared" si="5"/>
        <v>0</v>
      </c>
      <c r="K81" s="7">
        <f t="shared" si="5"/>
        <v>0</v>
      </c>
      <c r="L81" s="7">
        <f t="shared" si="5"/>
        <v>0</v>
      </c>
      <c r="M81" s="7">
        <f t="shared" si="5"/>
        <v>0</v>
      </c>
      <c r="N81" s="7">
        <f t="shared" si="5"/>
        <v>0</v>
      </c>
      <c r="O81" s="7">
        <f t="shared" si="5"/>
        <v>0</v>
      </c>
      <c r="P81" s="7">
        <f t="shared" si="5"/>
        <v>0</v>
      </c>
      <c r="Q81" s="7">
        <f t="shared" si="5"/>
        <v>0</v>
      </c>
      <c r="R81" s="7">
        <f t="shared" si="5"/>
        <v>0</v>
      </c>
      <c r="S81" s="7">
        <f t="shared" si="5"/>
        <v>0</v>
      </c>
      <c r="T81" s="7">
        <f t="shared" si="5"/>
        <v>0</v>
      </c>
      <c r="U81" s="7">
        <f t="shared" si="5"/>
        <v>0</v>
      </c>
      <c r="V81" s="7">
        <f t="shared" si="5"/>
        <v>0</v>
      </c>
      <c r="W81" s="7">
        <f t="shared" si="5"/>
        <v>0</v>
      </c>
      <c r="X81" s="7">
        <f t="shared" si="5"/>
        <v>0</v>
      </c>
      <c r="Y81" s="7">
        <f t="shared" si="5"/>
        <v>0</v>
      </c>
      <c r="Z81" s="7">
        <f t="shared" si="5"/>
        <v>0</v>
      </c>
      <c r="AA81" s="7">
        <f t="shared" si="5"/>
        <v>0</v>
      </c>
      <c r="AB81" s="7">
        <f t="shared" si="5"/>
        <v>0</v>
      </c>
      <c r="AC81" s="7">
        <f t="shared" si="5"/>
        <v>0</v>
      </c>
      <c r="AD81" s="7">
        <f t="shared" si="5"/>
        <v>0</v>
      </c>
      <c r="AE81" s="7">
        <f t="shared" si="5"/>
        <v>0</v>
      </c>
      <c r="AF81" s="7">
        <f t="shared" si="5"/>
        <v>0</v>
      </c>
      <c r="AG81" s="7">
        <f t="shared" si="5"/>
        <v>0</v>
      </c>
      <c r="AH81" s="7">
        <f t="shared" si="5"/>
        <v>0</v>
      </c>
      <c r="AI81" s="7">
        <f t="shared" si="5"/>
        <v>0</v>
      </c>
      <c r="AJ81" s="7">
        <f t="shared" si="5"/>
        <v>0</v>
      </c>
      <c r="AK81" s="7">
        <f t="shared" si="5"/>
        <v>0</v>
      </c>
      <c r="AL81" s="7">
        <f t="shared" si="5"/>
        <v>0</v>
      </c>
    </row>
    <row r="82" spans="1:38" hidden="1" outlineLevel="1" x14ac:dyDescent="0.45">
      <c r="A82" s="80"/>
      <c r="B82" s="3" t="s">
        <v>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idden="1" outlineLevel="1" x14ac:dyDescent="0.45">
      <c r="A83" s="80"/>
      <c r="B83" s="3" t="s">
        <v>6</v>
      </c>
      <c r="C83" s="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idden="1" outlineLevel="1" x14ac:dyDescent="0.45">
      <c r="A84" s="80"/>
      <c r="B84" s="3" t="s">
        <v>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idden="1" outlineLevel="1" x14ac:dyDescent="0.45">
      <c r="A85" s="80"/>
      <c r="B85" s="3" t="s">
        <v>3</v>
      </c>
      <c r="C85" s="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hidden="1" outlineLevel="1" x14ac:dyDescent="0.45">
      <c r="A86" s="80"/>
      <c r="B86" s="3" t="s">
        <v>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idden="1" outlineLevel="1" x14ac:dyDescent="0.45">
      <c r="A87" s="80"/>
      <c r="B87" s="3" t="s">
        <v>1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</row>
    <row r="88" spans="1:38" hidden="1" outlineLevel="1" x14ac:dyDescent="0.45">
      <c r="A88" s="80"/>
      <c r="B88" s="3" t="s">
        <v>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idden="1" outlineLevel="1" x14ac:dyDescent="0.45">
      <c r="A89" s="80"/>
      <c r="B89" s="3" t="s">
        <v>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idden="1" outlineLevel="1" x14ac:dyDescent="0.45">
      <c r="A90" s="80"/>
      <c r="B90" s="3" t="s">
        <v>926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 spans="1:38" hidden="1" outlineLevel="1" x14ac:dyDescent="0.45">
      <c r="A91" s="80"/>
      <c r="B91" s="3" t="s">
        <v>10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hidden="1" outlineLevel="1" x14ac:dyDescent="0.45">
      <c r="A92" s="80"/>
      <c r="B92" s="3" t="s">
        <v>15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hidden="1" outlineLevel="1" x14ac:dyDescent="0.45">
      <c r="A93" s="80"/>
      <c r="B93" s="3" t="s">
        <v>16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 spans="1:38" hidden="1" outlineLevel="1" x14ac:dyDescent="0.45">
      <c r="C94" s="7">
        <f>IF(C87&gt;0,COUNT(C87),)</f>
        <v>0</v>
      </c>
      <c r="D94" s="7">
        <f t="shared" ref="D94:AL94" si="6">IF(D87&gt;0,COUNT(D87),)</f>
        <v>0</v>
      </c>
      <c r="E94" s="7">
        <f t="shared" si="6"/>
        <v>0</v>
      </c>
      <c r="F94" s="7">
        <f t="shared" si="6"/>
        <v>0</v>
      </c>
      <c r="G94" s="7">
        <f t="shared" si="6"/>
        <v>0</v>
      </c>
      <c r="H94" s="7">
        <f t="shared" si="6"/>
        <v>0</v>
      </c>
      <c r="I94" s="7">
        <f t="shared" si="6"/>
        <v>0</v>
      </c>
      <c r="J94" s="7">
        <f t="shared" si="6"/>
        <v>0</v>
      </c>
      <c r="K94" s="7">
        <f t="shared" si="6"/>
        <v>0</v>
      </c>
      <c r="L94" s="7">
        <f t="shared" si="6"/>
        <v>0</v>
      </c>
      <c r="M94" s="7">
        <f t="shared" si="6"/>
        <v>0</v>
      </c>
      <c r="N94" s="7">
        <f t="shared" si="6"/>
        <v>0</v>
      </c>
      <c r="O94" s="7">
        <f t="shared" si="6"/>
        <v>0</v>
      </c>
      <c r="P94" s="7">
        <f t="shared" si="6"/>
        <v>0</v>
      </c>
      <c r="Q94" s="7">
        <f t="shared" si="6"/>
        <v>0</v>
      </c>
      <c r="R94" s="7">
        <f t="shared" si="6"/>
        <v>0</v>
      </c>
      <c r="S94" s="7">
        <f t="shared" si="6"/>
        <v>0</v>
      </c>
      <c r="T94" s="7">
        <f t="shared" si="6"/>
        <v>0</v>
      </c>
      <c r="U94" s="7">
        <f t="shared" si="6"/>
        <v>0</v>
      </c>
      <c r="V94" s="7">
        <f t="shared" si="6"/>
        <v>0</v>
      </c>
      <c r="W94" s="7">
        <f t="shared" si="6"/>
        <v>0</v>
      </c>
      <c r="X94" s="7">
        <f t="shared" si="6"/>
        <v>0</v>
      </c>
      <c r="Y94" s="7">
        <f t="shared" si="6"/>
        <v>0</v>
      </c>
      <c r="Z94" s="7">
        <f t="shared" si="6"/>
        <v>0</v>
      </c>
      <c r="AA94" s="7">
        <f t="shared" si="6"/>
        <v>0</v>
      </c>
      <c r="AB94" s="7">
        <f t="shared" si="6"/>
        <v>0</v>
      </c>
      <c r="AC94" s="7">
        <f t="shared" si="6"/>
        <v>0</v>
      </c>
      <c r="AD94" s="7">
        <f t="shared" si="6"/>
        <v>0</v>
      </c>
      <c r="AE94" s="7">
        <f t="shared" si="6"/>
        <v>0</v>
      </c>
      <c r="AF94" s="7">
        <f t="shared" si="6"/>
        <v>0</v>
      </c>
      <c r="AG94" s="7">
        <f t="shared" si="6"/>
        <v>0</v>
      </c>
      <c r="AH94" s="7">
        <f t="shared" si="6"/>
        <v>0</v>
      </c>
      <c r="AI94" s="7">
        <f t="shared" si="6"/>
        <v>0</v>
      </c>
      <c r="AJ94" s="7">
        <f t="shared" si="6"/>
        <v>0</v>
      </c>
      <c r="AK94" s="7">
        <f t="shared" si="6"/>
        <v>0</v>
      </c>
      <c r="AL94" s="7">
        <f t="shared" si="6"/>
        <v>0</v>
      </c>
    </row>
    <row r="95" spans="1:38" hidden="1" outlineLevel="1" x14ac:dyDescent="0.45">
      <c r="A95" s="80"/>
      <c r="B95" s="3" t="s">
        <v>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hidden="1" outlineLevel="1" x14ac:dyDescent="0.45">
      <c r="A96" s="80"/>
      <c r="B96" s="3" t="s">
        <v>6</v>
      </c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hidden="1" outlineLevel="1" x14ac:dyDescent="0.45">
      <c r="A97" s="80"/>
      <c r="B97" s="3" t="s">
        <v>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hidden="1" outlineLevel="1" x14ac:dyDescent="0.45">
      <c r="A98" s="80"/>
      <c r="B98" s="3" t="s">
        <v>3</v>
      </c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hidden="1" outlineLevel="1" x14ac:dyDescent="0.45">
      <c r="A99" s="80"/>
      <c r="B99" s="3" t="s">
        <v>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hidden="1" outlineLevel="1" x14ac:dyDescent="0.45">
      <c r="A100" s="80"/>
      <c r="B100" s="3" t="s">
        <v>1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</row>
    <row r="101" spans="1:38" hidden="1" outlineLevel="1" x14ac:dyDescent="0.45">
      <c r="A101" s="80"/>
      <c r="B101" s="3" t="s">
        <v>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hidden="1" outlineLevel="1" x14ac:dyDescent="0.45">
      <c r="A102" s="80"/>
      <c r="B102" s="3" t="s">
        <v>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hidden="1" outlineLevel="1" x14ac:dyDescent="0.45">
      <c r="A103" s="80"/>
      <c r="B103" s="3" t="s">
        <v>926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 spans="1:38" hidden="1" outlineLevel="1" x14ac:dyDescent="0.45">
      <c r="A104" s="80"/>
      <c r="B104" s="3" t="s">
        <v>10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hidden="1" outlineLevel="1" x14ac:dyDescent="0.45">
      <c r="A105" s="80"/>
      <c r="B105" s="3" t="s">
        <v>15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hidden="1" outlineLevel="1" x14ac:dyDescent="0.45">
      <c r="A106" s="80"/>
      <c r="B106" s="3" t="s">
        <v>16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spans="1:38" hidden="1" outlineLevel="1" x14ac:dyDescent="0.45">
      <c r="C107" s="7">
        <f>IF(C100&gt;0,COUNT(C100),)</f>
        <v>0</v>
      </c>
      <c r="D107" s="7">
        <f t="shared" ref="D107:AL107" si="7">IF(D100&gt;0,COUNT(D100),)</f>
        <v>0</v>
      </c>
      <c r="E107" s="7">
        <f t="shared" si="7"/>
        <v>0</v>
      </c>
      <c r="F107" s="7">
        <f t="shared" si="7"/>
        <v>0</v>
      </c>
      <c r="G107" s="7">
        <f t="shared" si="7"/>
        <v>0</v>
      </c>
      <c r="H107" s="7">
        <f t="shared" si="7"/>
        <v>0</v>
      </c>
      <c r="I107" s="7">
        <f t="shared" si="7"/>
        <v>0</v>
      </c>
      <c r="J107" s="7">
        <f t="shared" si="7"/>
        <v>0</v>
      </c>
      <c r="K107" s="7">
        <f t="shared" si="7"/>
        <v>0</v>
      </c>
      <c r="L107" s="7">
        <f t="shared" si="7"/>
        <v>0</v>
      </c>
      <c r="M107" s="7">
        <f t="shared" si="7"/>
        <v>0</v>
      </c>
      <c r="N107" s="7">
        <f t="shared" si="7"/>
        <v>0</v>
      </c>
      <c r="O107" s="7">
        <f t="shared" si="7"/>
        <v>0</v>
      </c>
      <c r="P107" s="7">
        <f t="shared" si="7"/>
        <v>0</v>
      </c>
      <c r="Q107" s="7">
        <f t="shared" si="7"/>
        <v>0</v>
      </c>
      <c r="R107" s="7">
        <f t="shared" si="7"/>
        <v>0</v>
      </c>
      <c r="S107" s="7">
        <f t="shared" si="7"/>
        <v>0</v>
      </c>
      <c r="T107" s="7">
        <f t="shared" si="7"/>
        <v>0</v>
      </c>
      <c r="U107" s="7">
        <f t="shared" si="7"/>
        <v>0</v>
      </c>
      <c r="V107" s="7">
        <f t="shared" si="7"/>
        <v>0</v>
      </c>
      <c r="W107" s="7">
        <f t="shared" si="7"/>
        <v>0</v>
      </c>
      <c r="X107" s="7">
        <f t="shared" si="7"/>
        <v>0</v>
      </c>
      <c r="Y107" s="7">
        <f t="shared" si="7"/>
        <v>0</v>
      </c>
      <c r="Z107" s="7">
        <f t="shared" si="7"/>
        <v>0</v>
      </c>
      <c r="AA107" s="7">
        <f t="shared" si="7"/>
        <v>0</v>
      </c>
      <c r="AB107" s="7">
        <f t="shared" si="7"/>
        <v>0</v>
      </c>
      <c r="AC107" s="7">
        <f t="shared" si="7"/>
        <v>0</v>
      </c>
      <c r="AD107" s="7">
        <f t="shared" si="7"/>
        <v>0</v>
      </c>
      <c r="AE107" s="7">
        <f t="shared" si="7"/>
        <v>0</v>
      </c>
      <c r="AF107" s="7">
        <f t="shared" si="7"/>
        <v>0</v>
      </c>
      <c r="AG107" s="7">
        <f t="shared" si="7"/>
        <v>0</v>
      </c>
      <c r="AH107" s="7">
        <f t="shared" si="7"/>
        <v>0</v>
      </c>
      <c r="AI107" s="7">
        <f t="shared" si="7"/>
        <v>0</v>
      </c>
      <c r="AJ107" s="7">
        <f t="shared" si="7"/>
        <v>0</v>
      </c>
      <c r="AK107" s="7">
        <f t="shared" si="7"/>
        <v>0</v>
      </c>
      <c r="AL107" s="7">
        <f t="shared" si="7"/>
        <v>0</v>
      </c>
    </row>
    <row r="108" spans="1:38" hidden="1" outlineLevel="1" x14ac:dyDescent="0.45">
      <c r="A108" s="80"/>
      <c r="B108" s="3" t="s">
        <v>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hidden="1" outlineLevel="1" x14ac:dyDescent="0.45">
      <c r="A109" s="80"/>
      <c r="B109" s="3" t="s">
        <v>6</v>
      </c>
      <c r="C109" s="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hidden="1" outlineLevel="1" x14ac:dyDescent="0.45">
      <c r="A110" s="80"/>
      <c r="B110" s="3" t="s">
        <v>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hidden="1" outlineLevel="1" x14ac:dyDescent="0.45">
      <c r="A111" s="80"/>
      <c r="B111" s="3" t="s">
        <v>3</v>
      </c>
      <c r="C111" s="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hidden="1" outlineLevel="1" x14ac:dyDescent="0.45">
      <c r="A112" s="80"/>
      <c r="B112" s="3" t="s">
        <v>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hidden="1" outlineLevel="1" x14ac:dyDescent="0.45">
      <c r="A113" s="80"/>
      <c r="B113" s="3" t="s">
        <v>1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</row>
    <row r="114" spans="1:38" hidden="1" outlineLevel="1" x14ac:dyDescent="0.45">
      <c r="A114" s="80"/>
      <c r="B114" s="3" t="s">
        <v>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hidden="1" outlineLevel="1" x14ac:dyDescent="0.45">
      <c r="A115" s="80"/>
      <c r="B115" s="3" t="s">
        <v>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hidden="1" outlineLevel="1" x14ac:dyDescent="0.45">
      <c r="A116" s="80"/>
      <c r="B116" s="3" t="s">
        <v>926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 spans="1:38" hidden="1" outlineLevel="1" x14ac:dyDescent="0.45">
      <c r="A117" s="80"/>
      <c r="B117" s="3" t="s">
        <v>10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hidden="1" outlineLevel="1" x14ac:dyDescent="0.45">
      <c r="A118" s="80"/>
      <c r="B118" s="3" t="s">
        <v>15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hidden="1" outlineLevel="1" x14ac:dyDescent="0.45">
      <c r="A119" s="80"/>
      <c r="B119" s="3" t="s">
        <v>16</v>
      </c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 spans="1:38" hidden="1" outlineLevel="1" x14ac:dyDescent="0.45">
      <c r="C120" s="7">
        <f>IF(C113&gt;0,COUNT(C113),)</f>
        <v>0</v>
      </c>
      <c r="D120" s="7">
        <f t="shared" ref="D120:AL120" si="8">IF(D113&gt;0,COUNT(D113),)</f>
        <v>0</v>
      </c>
      <c r="E120" s="7">
        <f t="shared" si="8"/>
        <v>0</v>
      </c>
      <c r="F120" s="7">
        <f t="shared" si="8"/>
        <v>0</v>
      </c>
      <c r="G120" s="7">
        <f t="shared" si="8"/>
        <v>0</v>
      </c>
      <c r="H120" s="7">
        <f t="shared" si="8"/>
        <v>0</v>
      </c>
      <c r="I120" s="7">
        <f t="shared" si="8"/>
        <v>0</v>
      </c>
      <c r="J120" s="7">
        <f t="shared" si="8"/>
        <v>0</v>
      </c>
      <c r="K120" s="7">
        <f t="shared" si="8"/>
        <v>0</v>
      </c>
      <c r="L120" s="7">
        <f t="shared" si="8"/>
        <v>0</v>
      </c>
      <c r="M120" s="7">
        <f t="shared" si="8"/>
        <v>0</v>
      </c>
      <c r="N120" s="7">
        <f t="shared" si="8"/>
        <v>0</v>
      </c>
      <c r="O120" s="7">
        <f t="shared" si="8"/>
        <v>0</v>
      </c>
      <c r="P120" s="7">
        <f t="shared" si="8"/>
        <v>0</v>
      </c>
      <c r="Q120" s="7">
        <f t="shared" si="8"/>
        <v>0</v>
      </c>
      <c r="R120" s="7">
        <f t="shared" si="8"/>
        <v>0</v>
      </c>
      <c r="S120" s="7">
        <f t="shared" si="8"/>
        <v>0</v>
      </c>
      <c r="T120" s="7">
        <f t="shared" si="8"/>
        <v>0</v>
      </c>
      <c r="U120" s="7">
        <f t="shared" si="8"/>
        <v>0</v>
      </c>
      <c r="V120" s="7">
        <f t="shared" si="8"/>
        <v>0</v>
      </c>
      <c r="W120" s="7">
        <f t="shared" si="8"/>
        <v>0</v>
      </c>
      <c r="X120" s="7">
        <f t="shared" si="8"/>
        <v>0</v>
      </c>
      <c r="Y120" s="7">
        <f t="shared" si="8"/>
        <v>0</v>
      </c>
      <c r="Z120" s="7">
        <f t="shared" si="8"/>
        <v>0</v>
      </c>
      <c r="AA120" s="7">
        <f t="shared" si="8"/>
        <v>0</v>
      </c>
      <c r="AB120" s="7">
        <f t="shared" si="8"/>
        <v>0</v>
      </c>
      <c r="AC120" s="7">
        <f t="shared" si="8"/>
        <v>0</v>
      </c>
      <c r="AD120" s="7">
        <f t="shared" si="8"/>
        <v>0</v>
      </c>
      <c r="AE120" s="7">
        <f t="shared" si="8"/>
        <v>0</v>
      </c>
      <c r="AF120" s="7">
        <f t="shared" si="8"/>
        <v>0</v>
      </c>
      <c r="AG120" s="7">
        <f t="shared" si="8"/>
        <v>0</v>
      </c>
      <c r="AH120" s="7">
        <f t="shared" si="8"/>
        <v>0</v>
      </c>
      <c r="AI120" s="7">
        <f t="shared" si="8"/>
        <v>0</v>
      </c>
      <c r="AJ120" s="7">
        <f t="shared" si="8"/>
        <v>0</v>
      </c>
      <c r="AK120" s="7">
        <f t="shared" si="8"/>
        <v>0</v>
      </c>
      <c r="AL120" s="7">
        <f t="shared" si="8"/>
        <v>0</v>
      </c>
    </row>
    <row r="121" spans="1:38" hidden="1" outlineLevel="1" x14ac:dyDescent="0.45">
      <c r="A121" s="80"/>
      <c r="B121" s="3" t="s">
        <v>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idden="1" outlineLevel="1" x14ac:dyDescent="0.45">
      <c r="A122" s="80"/>
      <c r="B122" s="3" t="s">
        <v>6</v>
      </c>
      <c r="C122" s="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idden="1" outlineLevel="1" x14ac:dyDescent="0.45">
      <c r="A123" s="80"/>
      <c r="B123" s="3" t="s">
        <v>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hidden="1" outlineLevel="1" x14ac:dyDescent="0.45">
      <c r="A124" s="80"/>
      <c r="B124" s="3" t="s">
        <v>3</v>
      </c>
      <c r="C124" s="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hidden="1" outlineLevel="1" x14ac:dyDescent="0.45">
      <c r="A125" s="80"/>
      <c r="B125" s="3" t="s">
        <v>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idden="1" outlineLevel="1" x14ac:dyDescent="0.45">
      <c r="A126" s="80"/>
      <c r="B126" s="3" t="s">
        <v>1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</row>
    <row r="127" spans="1:38" hidden="1" outlineLevel="1" x14ac:dyDescent="0.45">
      <c r="A127" s="80"/>
      <c r="B127" s="3" t="s">
        <v>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idden="1" outlineLevel="1" x14ac:dyDescent="0.45">
      <c r="A128" s="80"/>
      <c r="B128" s="3" t="s">
        <v>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idden="1" outlineLevel="1" x14ac:dyDescent="0.45">
      <c r="A129" s="80"/>
      <c r="B129" s="3" t="s">
        <v>926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 spans="1:38" hidden="1" outlineLevel="1" x14ac:dyDescent="0.45">
      <c r="A130" s="80"/>
      <c r="B130" s="3" t="s">
        <v>10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idden="1" outlineLevel="1" x14ac:dyDescent="0.45">
      <c r="A131" s="80"/>
      <c r="B131" s="3" t="s">
        <v>15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idden="1" outlineLevel="1" x14ac:dyDescent="0.45">
      <c r="A132" s="80"/>
      <c r="B132" s="3" t="s">
        <v>16</v>
      </c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 spans="1:38" hidden="1" outlineLevel="1" x14ac:dyDescent="0.45">
      <c r="C133" s="7">
        <f>IF(C126&gt;0,COUNT(C126),)</f>
        <v>0</v>
      </c>
      <c r="D133" s="7">
        <f t="shared" ref="D133:AL133" si="9">IF(D126&gt;0,COUNT(D126),)</f>
        <v>0</v>
      </c>
      <c r="E133" s="7">
        <f t="shared" si="9"/>
        <v>0</v>
      </c>
      <c r="F133" s="7">
        <f t="shared" si="9"/>
        <v>0</v>
      </c>
      <c r="G133" s="7">
        <f t="shared" si="9"/>
        <v>0</v>
      </c>
      <c r="H133" s="7">
        <f t="shared" si="9"/>
        <v>0</v>
      </c>
      <c r="I133" s="7">
        <f t="shared" si="9"/>
        <v>0</v>
      </c>
      <c r="J133" s="7">
        <f t="shared" si="9"/>
        <v>0</v>
      </c>
      <c r="K133" s="7">
        <f t="shared" si="9"/>
        <v>0</v>
      </c>
      <c r="L133" s="7">
        <f t="shared" si="9"/>
        <v>0</v>
      </c>
      <c r="M133" s="7">
        <f t="shared" si="9"/>
        <v>0</v>
      </c>
      <c r="N133" s="7">
        <f t="shared" si="9"/>
        <v>0</v>
      </c>
      <c r="O133" s="7">
        <f t="shared" si="9"/>
        <v>0</v>
      </c>
      <c r="P133" s="7">
        <f t="shared" si="9"/>
        <v>0</v>
      </c>
      <c r="Q133" s="7">
        <f t="shared" si="9"/>
        <v>0</v>
      </c>
      <c r="R133" s="7">
        <f t="shared" si="9"/>
        <v>0</v>
      </c>
      <c r="S133" s="7">
        <f t="shared" si="9"/>
        <v>0</v>
      </c>
      <c r="T133" s="7">
        <f t="shared" si="9"/>
        <v>0</v>
      </c>
      <c r="U133" s="7">
        <f t="shared" si="9"/>
        <v>0</v>
      </c>
      <c r="V133" s="7">
        <f t="shared" si="9"/>
        <v>0</v>
      </c>
      <c r="W133" s="7">
        <f t="shared" si="9"/>
        <v>0</v>
      </c>
      <c r="X133" s="7">
        <f t="shared" si="9"/>
        <v>0</v>
      </c>
      <c r="Y133" s="7">
        <f t="shared" si="9"/>
        <v>0</v>
      </c>
      <c r="Z133" s="7">
        <f t="shared" si="9"/>
        <v>0</v>
      </c>
      <c r="AA133" s="7">
        <f t="shared" si="9"/>
        <v>0</v>
      </c>
      <c r="AB133" s="7">
        <f t="shared" si="9"/>
        <v>0</v>
      </c>
      <c r="AC133" s="7">
        <f t="shared" si="9"/>
        <v>0</v>
      </c>
      <c r="AD133" s="7">
        <f t="shared" si="9"/>
        <v>0</v>
      </c>
      <c r="AE133" s="7">
        <f t="shared" si="9"/>
        <v>0</v>
      </c>
      <c r="AF133" s="7">
        <f t="shared" si="9"/>
        <v>0</v>
      </c>
      <c r="AG133" s="7">
        <f t="shared" si="9"/>
        <v>0</v>
      </c>
      <c r="AH133" s="7">
        <f t="shared" si="9"/>
        <v>0</v>
      </c>
      <c r="AI133" s="7">
        <f t="shared" si="9"/>
        <v>0</v>
      </c>
      <c r="AJ133" s="7">
        <f t="shared" si="9"/>
        <v>0</v>
      </c>
      <c r="AK133" s="7">
        <f t="shared" si="9"/>
        <v>0</v>
      </c>
      <c r="AL133" s="7">
        <f t="shared" si="9"/>
        <v>0</v>
      </c>
    </row>
    <row r="134" spans="1:38" collapsed="1" x14ac:dyDescent="0.45"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45">
      <c r="B135" s="8" t="s">
        <v>11</v>
      </c>
      <c r="C135" s="8">
        <f t="shared" ref="C135:AL135" si="10" xml:space="preserve"> SUM(C42+C29+C16+C55+C68+C81+C94+C107+C120+C133)</f>
        <v>1</v>
      </c>
      <c r="D135" s="8">
        <f t="shared" si="10"/>
        <v>0</v>
      </c>
      <c r="E135" s="8">
        <f t="shared" si="10"/>
        <v>0</v>
      </c>
      <c r="F135" s="8">
        <f t="shared" si="10"/>
        <v>0</v>
      </c>
      <c r="G135" s="8">
        <f t="shared" si="10"/>
        <v>0</v>
      </c>
      <c r="H135" s="8">
        <f t="shared" si="10"/>
        <v>0</v>
      </c>
      <c r="I135" s="8">
        <f t="shared" si="10"/>
        <v>0</v>
      </c>
      <c r="J135" s="8">
        <f t="shared" si="10"/>
        <v>0</v>
      </c>
      <c r="K135" s="8">
        <f t="shared" si="10"/>
        <v>0</v>
      </c>
      <c r="L135" s="8">
        <f t="shared" si="10"/>
        <v>0</v>
      </c>
      <c r="M135" s="8">
        <f t="shared" si="10"/>
        <v>0</v>
      </c>
      <c r="N135" s="8">
        <f t="shared" si="10"/>
        <v>0</v>
      </c>
      <c r="O135" s="8">
        <f t="shared" si="10"/>
        <v>0</v>
      </c>
      <c r="P135" s="8">
        <f t="shared" si="10"/>
        <v>0</v>
      </c>
      <c r="Q135" s="8">
        <f t="shared" si="10"/>
        <v>0</v>
      </c>
      <c r="R135" s="8">
        <f t="shared" si="10"/>
        <v>0</v>
      </c>
      <c r="S135" s="8">
        <f t="shared" si="10"/>
        <v>0</v>
      </c>
      <c r="T135" s="8">
        <f t="shared" si="10"/>
        <v>0</v>
      </c>
      <c r="U135" s="8">
        <f t="shared" si="10"/>
        <v>0</v>
      </c>
      <c r="V135" s="8">
        <f t="shared" si="10"/>
        <v>0</v>
      </c>
      <c r="W135" s="8">
        <f t="shared" si="10"/>
        <v>0</v>
      </c>
      <c r="X135" s="8">
        <f t="shared" si="10"/>
        <v>0</v>
      </c>
      <c r="Y135" s="8">
        <f t="shared" si="10"/>
        <v>0</v>
      </c>
      <c r="Z135" s="8">
        <f t="shared" si="10"/>
        <v>0</v>
      </c>
      <c r="AA135" s="8">
        <f t="shared" si="10"/>
        <v>0</v>
      </c>
      <c r="AB135" s="8">
        <f t="shared" si="10"/>
        <v>0</v>
      </c>
      <c r="AC135" s="8">
        <f t="shared" si="10"/>
        <v>0</v>
      </c>
      <c r="AD135" s="8">
        <f t="shared" si="10"/>
        <v>0</v>
      </c>
      <c r="AE135" s="8">
        <f t="shared" si="10"/>
        <v>0</v>
      </c>
      <c r="AF135" s="8">
        <f t="shared" si="10"/>
        <v>0</v>
      </c>
      <c r="AG135" s="8">
        <f t="shared" si="10"/>
        <v>0</v>
      </c>
      <c r="AH135" s="8">
        <f t="shared" si="10"/>
        <v>0</v>
      </c>
      <c r="AI135" s="8">
        <f t="shared" si="10"/>
        <v>0</v>
      </c>
      <c r="AJ135" s="8">
        <f t="shared" si="10"/>
        <v>0</v>
      </c>
      <c r="AK135" s="8">
        <f t="shared" si="10"/>
        <v>0</v>
      </c>
      <c r="AL135" s="8">
        <f t="shared" si="10"/>
        <v>0</v>
      </c>
    </row>
    <row r="136" spans="1:38" x14ac:dyDescent="0.45">
      <c r="B136" s="9" t="s">
        <v>14</v>
      </c>
      <c r="C136" s="17">
        <f t="shared" ref="C136:AL136" si="11">SUM(C9+C22+C35+C48+C61+C74+C87+C100+C113+C126)</f>
        <v>8.3333333333333329E-2</v>
      </c>
      <c r="D136" s="17">
        <f t="shared" si="11"/>
        <v>0</v>
      </c>
      <c r="E136" s="17">
        <f t="shared" si="11"/>
        <v>0</v>
      </c>
      <c r="F136" s="17">
        <f t="shared" si="11"/>
        <v>0</v>
      </c>
      <c r="G136" s="17">
        <f t="shared" si="11"/>
        <v>0</v>
      </c>
      <c r="H136" s="17">
        <f t="shared" si="11"/>
        <v>0</v>
      </c>
      <c r="I136" s="17">
        <f t="shared" si="11"/>
        <v>0</v>
      </c>
      <c r="J136" s="17">
        <f t="shared" si="11"/>
        <v>0</v>
      </c>
      <c r="K136" s="17">
        <f t="shared" si="11"/>
        <v>0</v>
      </c>
      <c r="L136" s="17">
        <f t="shared" si="11"/>
        <v>0</v>
      </c>
      <c r="M136" s="17">
        <f t="shared" si="11"/>
        <v>0</v>
      </c>
      <c r="N136" s="17">
        <f t="shared" si="11"/>
        <v>0</v>
      </c>
      <c r="O136" s="17">
        <f t="shared" si="11"/>
        <v>0</v>
      </c>
      <c r="P136" s="17">
        <f t="shared" si="11"/>
        <v>0</v>
      </c>
      <c r="Q136" s="17">
        <f t="shared" si="11"/>
        <v>0</v>
      </c>
      <c r="R136" s="17">
        <f t="shared" si="11"/>
        <v>0</v>
      </c>
      <c r="S136" s="17">
        <f t="shared" si="11"/>
        <v>0</v>
      </c>
      <c r="T136" s="17">
        <f t="shared" si="11"/>
        <v>0</v>
      </c>
      <c r="U136" s="17">
        <f t="shared" si="11"/>
        <v>0</v>
      </c>
      <c r="V136" s="17">
        <f t="shared" si="11"/>
        <v>0</v>
      </c>
      <c r="W136" s="17">
        <f t="shared" si="11"/>
        <v>0</v>
      </c>
      <c r="X136" s="17">
        <f t="shared" si="11"/>
        <v>0</v>
      </c>
      <c r="Y136" s="17">
        <f t="shared" si="11"/>
        <v>0</v>
      </c>
      <c r="Z136" s="17">
        <f t="shared" si="11"/>
        <v>0</v>
      </c>
      <c r="AA136" s="17">
        <f t="shared" si="11"/>
        <v>0</v>
      </c>
      <c r="AB136" s="17">
        <f t="shared" si="11"/>
        <v>0</v>
      </c>
      <c r="AC136" s="17">
        <f t="shared" si="11"/>
        <v>0</v>
      </c>
      <c r="AD136" s="17">
        <f t="shared" si="11"/>
        <v>0</v>
      </c>
      <c r="AE136" s="17">
        <f t="shared" si="11"/>
        <v>0</v>
      </c>
      <c r="AF136" s="17">
        <f t="shared" si="11"/>
        <v>0</v>
      </c>
      <c r="AG136" s="17">
        <f t="shared" si="11"/>
        <v>0</v>
      </c>
      <c r="AH136" s="17">
        <f t="shared" si="11"/>
        <v>0</v>
      </c>
      <c r="AI136" s="17">
        <f t="shared" si="11"/>
        <v>0</v>
      </c>
      <c r="AJ136" s="17">
        <f t="shared" si="11"/>
        <v>0</v>
      </c>
      <c r="AK136" s="17">
        <f t="shared" si="11"/>
        <v>0</v>
      </c>
      <c r="AL136" s="17">
        <f t="shared" si="11"/>
        <v>0</v>
      </c>
    </row>
    <row r="137" spans="1:38" s="4" customFormat="1" x14ac:dyDescent="0.25">
      <c r="B137" s="12" t="s">
        <v>16</v>
      </c>
      <c r="C137" s="13">
        <f>SUM(C15+C28+C41+C54+C67+C80+C93+C106+C119+C132)</f>
        <v>0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</row>
    <row r="138" spans="1:38" x14ac:dyDescent="0.45">
      <c r="B138" s="5" t="s">
        <v>12</v>
      </c>
      <c r="C138" s="50">
        <f>C136/C135</f>
        <v>8.3333333333333329E-2</v>
      </c>
      <c r="D138" s="50" t="e">
        <f t="shared" ref="D138:AL138" si="12">D136/D135</f>
        <v>#DIV/0!</v>
      </c>
      <c r="E138" s="50" t="e">
        <f t="shared" si="12"/>
        <v>#DIV/0!</v>
      </c>
      <c r="F138" s="50" t="e">
        <f t="shared" si="12"/>
        <v>#DIV/0!</v>
      </c>
      <c r="G138" s="50" t="e">
        <f t="shared" si="12"/>
        <v>#DIV/0!</v>
      </c>
      <c r="H138" s="50" t="e">
        <f t="shared" si="12"/>
        <v>#DIV/0!</v>
      </c>
      <c r="I138" s="50" t="e">
        <f t="shared" si="12"/>
        <v>#DIV/0!</v>
      </c>
      <c r="J138" s="50" t="e">
        <f t="shared" si="12"/>
        <v>#DIV/0!</v>
      </c>
      <c r="K138" s="50" t="e">
        <f t="shared" si="12"/>
        <v>#DIV/0!</v>
      </c>
      <c r="L138" s="50" t="e">
        <f t="shared" si="12"/>
        <v>#DIV/0!</v>
      </c>
      <c r="M138" s="50" t="e">
        <f t="shared" si="12"/>
        <v>#DIV/0!</v>
      </c>
      <c r="N138" s="50" t="e">
        <f t="shared" si="12"/>
        <v>#DIV/0!</v>
      </c>
      <c r="O138" s="50" t="e">
        <f t="shared" si="12"/>
        <v>#DIV/0!</v>
      </c>
      <c r="P138" s="50" t="e">
        <f t="shared" si="12"/>
        <v>#DIV/0!</v>
      </c>
      <c r="Q138" s="50" t="e">
        <f t="shared" si="12"/>
        <v>#DIV/0!</v>
      </c>
      <c r="R138" s="50" t="e">
        <f t="shared" si="12"/>
        <v>#DIV/0!</v>
      </c>
      <c r="S138" s="50" t="e">
        <f t="shared" si="12"/>
        <v>#DIV/0!</v>
      </c>
      <c r="T138" s="50" t="e">
        <f t="shared" si="12"/>
        <v>#DIV/0!</v>
      </c>
      <c r="U138" s="50" t="e">
        <f t="shared" si="12"/>
        <v>#DIV/0!</v>
      </c>
      <c r="V138" s="50" t="e">
        <f t="shared" si="12"/>
        <v>#DIV/0!</v>
      </c>
      <c r="W138" s="50" t="e">
        <f t="shared" si="12"/>
        <v>#DIV/0!</v>
      </c>
      <c r="X138" s="50" t="e">
        <f t="shared" si="12"/>
        <v>#DIV/0!</v>
      </c>
      <c r="Y138" s="50" t="e">
        <f t="shared" si="12"/>
        <v>#DIV/0!</v>
      </c>
      <c r="Z138" s="50" t="e">
        <f t="shared" si="12"/>
        <v>#DIV/0!</v>
      </c>
      <c r="AA138" s="50" t="e">
        <f t="shared" si="12"/>
        <v>#DIV/0!</v>
      </c>
      <c r="AB138" s="50" t="e">
        <f t="shared" si="12"/>
        <v>#DIV/0!</v>
      </c>
      <c r="AC138" s="50" t="e">
        <f t="shared" si="12"/>
        <v>#DIV/0!</v>
      </c>
      <c r="AD138" s="50" t="e">
        <f t="shared" si="12"/>
        <v>#DIV/0!</v>
      </c>
      <c r="AE138" s="50" t="e">
        <f t="shared" si="12"/>
        <v>#DIV/0!</v>
      </c>
      <c r="AF138" s="50" t="e">
        <f t="shared" si="12"/>
        <v>#DIV/0!</v>
      </c>
      <c r="AG138" s="50" t="e">
        <f t="shared" si="12"/>
        <v>#DIV/0!</v>
      </c>
      <c r="AH138" s="50" t="e">
        <f t="shared" si="12"/>
        <v>#DIV/0!</v>
      </c>
      <c r="AI138" s="50" t="e">
        <f t="shared" si="12"/>
        <v>#DIV/0!</v>
      </c>
      <c r="AJ138" s="50" t="e">
        <f t="shared" si="12"/>
        <v>#DIV/0!</v>
      </c>
      <c r="AK138" s="50" t="e">
        <f t="shared" si="12"/>
        <v>#DIV/0!</v>
      </c>
      <c r="AL138" s="50" t="e">
        <f t="shared" si="12"/>
        <v>#DIV/0!</v>
      </c>
    </row>
    <row r="139" spans="1:38" x14ac:dyDescent="0.45">
      <c r="B139" s="5" t="s">
        <v>13</v>
      </c>
      <c r="C139" s="5">
        <f>(54-C136)/C135</f>
        <v>53.916666666666664</v>
      </c>
      <c r="D139" s="5" t="e">
        <f t="shared" ref="D139:AL139" si="13">(54-D136)/D135</f>
        <v>#DIV/0!</v>
      </c>
      <c r="E139" s="5" t="e">
        <f t="shared" si="13"/>
        <v>#DIV/0!</v>
      </c>
      <c r="F139" s="5" t="e">
        <f t="shared" si="13"/>
        <v>#DIV/0!</v>
      </c>
      <c r="G139" s="5" t="e">
        <f t="shared" si="13"/>
        <v>#DIV/0!</v>
      </c>
      <c r="H139" s="5" t="e">
        <f t="shared" si="13"/>
        <v>#DIV/0!</v>
      </c>
      <c r="I139" s="5" t="e">
        <f t="shared" si="13"/>
        <v>#DIV/0!</v>
      </c>
      <c r="J139" s="5" t="e">
        <f t="shared" si="13"/>
        <v>#DIV/0!</v>
      </c>
      <c r="K139" s="5" t="e">
        <f t="shared" si="13"/>
        <v>#DIV/0!</v>
      </c>
      <c r="L139" s="5" t="e">
        <f t="shared" si="13"/>
        <v>#DIV/0!</v>
      </c>
      <c r="M139" s="5" t="e">
        <f t="shared" si="13"/>
        <v>#DIV/0!</v>
      </c>
      <c r="N139" s="5" t="e">
        <f t="shared" si="13"/>
        <v>#DIV/0!</v>
      </c>
      <c r="O139" s="5" t="e">
        <f t="shared" si="13"/>
        <v>#DIV/0!</v>
      </c>
      <c r="P139" s="5" t="e">
        <f t="shared" si="13"/>
        <v>#DIV/0!</v>
      </c>
      <c r="Q139" s="5" t="e">
        <f t="shared" si="13"/>
        <v>#DIV/0!</v>
      </c>
      <c r="R139" s="5" t="e">
        <f t="shared" si="13"/>
        <v>#DIV/0!</v>
      </c>
      <c r="S139" s="5" t="e">
        <f t="shared" si="13"/>
        <v>#DIV/0!</v>
      </c>
      <c r="T139" s="5" t="e">
        <f t="shared" si="13"/>
        <v>#DIV/0!</v>
      </c>
      <c r="U139" s="5" t="e">
        <f t="shared" si="13"/>
        <v>#DIV/0!</v>
      </c>
      <c r="V139" s="5" t="e">
        <f t="shared" si="13"/>
        <v>#DIV/0!</v>
      </c>
      <c r="W139" s="5" t="e">
        <f t="shared" si="13"/>
        <v>#DIV/0!</v>
      </c>
      <c r="X139" s="5" t="e">
        <f t="shared" si="13"/>
        <v>#DIV/0!</v>
      </c>
      <c r="Y139" s="5" t="e">
        <f t="shared" si="13"/>
        <v>#DIV/0!</v>
      </c>
      <c r="Z139" s="5" t="e">
        <f t="shared" si="13"/>
        <v>#DIV/0!</v>
      </c>
      <c r="AA139" s="5" t="e">
        <f t="shared" si="13"/>
        <v>#DIV/0!</v>
      </c>
      <c r="AB139" s="5" t="e">
        <f t="shared" si="13"/>
        <v>#DIV/0!</v>
      </c>
      <c r="AC139" s="5" t="e">
        <f t="shared" si="13"/>
        <v>#DIV/0!</v>
      </c>
      <c r="AD139" s="5" t="e">
        <f t="shared" si="13"/>
        <v>#DIV/0!</v>
      </c>
      <c r="AE139" s="5" t="e">
        <f t="shared" si="13"/>
        <v>#DIV/0!</v>
      </c>
      <c r="AF139" s="5" t="e">
        <f t="shared" si="13"/>
        <v>#DIV/0!</v>
      </c>
      <c r="AG139" s="5" t="e">
        <f t="shared" si="13"/>
        <v>#DIV/0!</v>
      </c>
      <c r="AH139" s="5" t="e">
        <f t="shared" si="13"/>
        <v>#DIV/0!</v>
      </c>
      <c r="AI139" s="5" t="e">
        <f t="shared" si="13"/>
        <v>#DIV/0!</v>
      </c>
      <c r="AJ139" s="5" t="e">
        <f t="shared" si="13"/>
        <v>#DIV/0!</v>
      </c>
      <c r="AK139" s="5" t="e">
        <f t="shared" si="13"/>
        <v>#DIV/0!</v>
      </c>
      <c r="AL139" s="5" t="e">
        <f t="shared" si="13"/>
        <v>#DIV/0!</v>
      </c>
    </row>
    <row r="140" spans="1:38" ht="18.75" thickBot="1" x14ac:dyDescent="0.5"/>
    <row r="141" spans="1:38" ht="18.75" thickBot="1" x14ac:dyDescent="0.5">
      <c r="B141" s="51" t="s">
        <v>925</v>
      </c>
      <c r="C141" s="52">
        <f>SUM(C136:AL136)</f>
        <v>8.3333333333333329E-2</v>
      </c>
    </row>
    <row r="143" spans="1:38" ht="19.5" x14ac:dyDescent="0.45">
      <c r="B143" s="53" t="s">
        <v>929</v>
      </c>
      <c r="C143" s="54" t="s">
        <v>1</v>
      </c>
    </row>
    <row r="144" spans="1:38" ht="22.5" x14ac:dyDescent="0.45">
      <c r="B144" s="61" t="s">
        <v>932</v>
      </c>
      <c r="C144" s="55">
        <f>SUMIF($C$12:$BN$12,B144,$C$9:$BN$9)+SUMIF($C$25:$BN$25,B144,$C$22:$BN$22)+SUMIF($C$38:$BN$38,B144,$C$35:$BN$35)+SUMIF($C$51:$BN$51,B144,$C$48:$BN$48)+SUMIF($C$64:$BN$64,B144,$C$61:$BN$61)+SUMIF($C$77:$BN$77,B144,$C$74:$BN$74)+SUMIF($C$90:$BN$90,B144,$C$87:$BN$87)+SUMIF($C$103:$BN$103,B144,$C$100:$BN$100)+SUMIF($C$116:$BN$116,B144,$C$113:$BN$113)+SUMIF($C$129:$BN$129,B144,$C$126:$BN$126)</f>
        <v>8.3333333333333329E-2</v>
      </c>
    </row>
    <row r="145" spans="2:3" ht="22.5" x14ac:dyDescent="0.45">
      <c r="B145" s="62" t="s">
        <v>933</v>
      </c>
      <c r="C145" s="55">
        <f t="shared" ref="C145:C151" si="14">SUMIF($C$12:$BN$12,B145,$C$9:$BN$9)+SUMIF($C$25:$BN$25,B145,$C$22:$BN$22)+SUMIF($C$38:$BN$38,B145,$C$35:$BN$35)+SUMIF($C$51:$BN$51,B145,$C$48:$BN$48)+SUMIF($C$64:$BN$64,B145,$C$61:$BN$61)+SUMIF($C$77:$BN$77,B145,$C$74:$BN$74)+SUMIF($C$90:$BN$90,B145,$C$87:$BN$87)+SUMIF($C$103:$BN$103,B145,$C$100:$BN$100)+SUMIF($C$116:$BN$116,B145,$C$113:$BN$113)+SUMIF($C$129:$BN$129,B145,$C$126:$BN$126)</f>
        <v>0</v>
      </c>
    </row>
    <row r="146" spans="2:3" ht="22.5" x14ac:dyDescent="0.45">
      <c r="B146" s="62" t="s">
        <v>934</v>
      </c>
      <c r="C146" s="55">
        <f t="shared" si="14"/>
        <v>0</v>
      </c>
    </row>
    <row r="147" spans="2:3" ht="22.5" x14ac:dyDescent="0.45">
      <c r="B147" s="61" t="s">
        <v>935</v>
      </c>
      <c r="C147" s="55">
        <f t="shared" si="14"/>
        <v>0</v>
      </c>
    </row>
    <row r="148" spans="2:3" ht="22.5" x14ac:dyDescent="0.45">
      <c r="B148" s="61" t="s">
        <v>927</v>
      </c>
      <c r="C148" s="55">
        <f t="shared" si="14"/>
        <v>0</v>
      </c>
    </row>
    <row r="149" spans="2:3" ht="22.5" x14ac:dyDescent="0.45">
      <c r="B149" s="61" t="s">
        <v>928</v>
      </c>
      <c r="C149" s="55">
        <f t="shared" si="14"/>
        <v>0</v>
      </c>
    </row>
    <row r="150" spans="2:3" ht="22.5" x14ac:dyDescent="0.45">
      <c r="B150" s="61" t="s">
        <v>931</v>
      </c>
      <c r="C150" s="55">
        <f t="shared" si="14"/>
        <v>0</v>
      </c>
    </row>
    <row r="151" spans="2:3" ht="22.5" x14ac:dyDescent="0.45">
      <c r="B151" s="61" t="s">
        <v>930</v>
      </c>
      <c r="C151" s="55">
        <f t="shared" si="14"/>
        <v>0</v>
      </c>
    </row>
    <row r="152" spans="2:3" x14ac:dyDescent="0.45">
      <c r="C152" s="56">
        <f>SUM(C144:C151)</f>
        <v>8.3333333333333329E-2</v>
      </c>
    </row>
  </sheetData>
  <mergeCells count="11">
    <mergeCell ref="A69:A80"/>
    <mergeCell ref="A82:A93"/>
    <mergeCell ref="A95:A106"/>
    <mergeCell ref="A108:A119"/>
    <mergeCell ref="A121:A132"/>
    <mergeCell ref="A56:A67"/>
    <mergeCell ref="A1:B1"/>
    <mergeCell ref="A2:A15"/>
    <mergeCell ref="A17:A28"/>
    <mergeCell ref="A30:A41"/>
    <mergeCell ref="A43:A54"/>
  </mergeCells>
  <conditionalFormatting sqref="A3:XFD3">
    <cfRule type="duplicateValues" dxfId="8" priority="1"/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'اطلاعات پایه'!$H$4:$H$11</xm:f>
          </x14:formula1>
          <xm:sqref>C12:AL12 C25:AL25 C38:AL38 C51:AL51 C64:AL64 D148 C77:AL77 C90:AL90 C103:AL103 C116:AL116 C129:AL129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2"/>
  <sheetViews>
    <sheetView rightToLeft="1" topLeftCell="A10" zoomScaleNormal="100" workbookViewId="0">
      <pane xSplit="2" topLeftCell="L1" activePane="topRight" state="frozen"/>
      <selection pane="topRight" activeCell="L10" sqref="L10"/>
    </sheetView>
  </sheetViews>
  <sheetFormatPr defaultColWidth="9.140625" defaultRowHeight="18" outlineLevelRow="1" x14ac:dyDescent="0.45"/>
  <cols>
    <col min="1" max="1" width="5.140625" style="1" customWidth="1"/>
    <col min="2" max="2" width="16.42578125" style="1" customWidth="1"/>
    <col min="3" max="3" width="41.140625" style="4" customWidth="1"/>
    <col min="4" max="4" width="44.140625" style="4" customWidth="1"/>
    <col min="5" max="5" width="44" style="4" customWidth="1"/>
    <col min="6" max="6" width="43.28515625" style="4" customWidth="1"/>
    <col min="7" max="7" width="44.140625" style="4" customWidth="1"/>
    <col min="8" max="8" width="44" style="4" customWidth="1"/>
    <col min="9" max="9" width="40.85546875" style="4" customWidth="1"/>
    <col min="10" max="10" width="36.85546875" style="4" customWidth="1"/>
    <col min="11" max="11" width="36.7109375" style="4" customWidth="1"/>
    <col min="12" max="12" width="36.140625" style="4" customWidth="1"/>
    <col min="13" max="13" width="36.5703125" style="4" customWidth="1"/>
    <col min="14" max="14" width="44.42578125" style="4" customWidth="1"/>
    <col min="15" max="15" width="36.7109375" style="4" customWidth="1"/>
    <col min="16" max="16" width="36.5703125" style="4" customWidth="1"/>
    <col min="17" max="17" width="38.42578125" style="4" customWidth="1"/>
    <col min="18" max="18" width="40.140625" style="4" customWidth="1"/>
    <col min="19" max="19" width="42.140625" style="4" customWidth="1"/>
    <col min="20" max="20" width="44.140625" style="4" customWidth="1"/>
    <col min="21" max="21" width="42" style="4" customWidth="1"/>
    <col min="22" max="22" width="41.7109375" style="4" customWidth="1"/>
    <col min="23" max="23" width="42.42578125" style="4" customWidth="1"/>
    <col min="24" max="24" width="40" style="4" customWidth="1"/>
    <col min="25" max="26" width="14" style="4" customWidth="1"/>
    <col min="27" max="38" width="14" style="1" customWidth="1"/>
    <col min="39" max="16384" width="9.140625" style="1"/>
  </cols>
  <sheetData>
    <row r="1" spans="1:38" x14ac:dyDescent="0.45">
      <c r="A1" s="79" t="s">
        <v>17</v>
      </c>
      <c r="B1" s="79"/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  <c r="Y1" s="35">
        <v>23</v>
      </c>
      <c r="Z1" s="35">
        <v>24</v>
      </c>
      <c r="AA1" s="35">
        <v>25</v>
      </c>
      <c r="AB1" s="35">
        <v>26</v>
      </c>
      <c r="AC1" s="35">
        <v>27</v>
      </c>
      <c r="AD1" s="35">
        <v>28</v>
      </c>
      <c r="AE1" s="35">
        <v>29</v>
      </c>
      <c r="AF1" s="35">
        <v>30</v>
      </c>
      <c r="AG1" s="35">
        <v>31</v>
      </c>
      <c r="AH1" s="35">
        <v>32</v>
      </c>
      <c r="AI1" s="35">
        <v>33</v>
      </c>
      <c r="AJ1" s="35">
        <v>34</v>
      </c>
      <c r="AK1" s="35">
        <v>35</v>
      </c>
      <c r="AL1" s="35">
        <v>36</v>
      </c>
    </row>
    <row r="2" spans="1:38" x14ac:dyDescent="0.45">
      <c r="A2" s="80">
        <v>1</v>
      </c>
      <c r="B2" s="3" t="s">
        <v>0</v>
      </c>
      <c r="C2" s="2" t="str">
        <f>IF(ISNA(VLOOKUP(C3,'اطلاعات پایه'!$D$4:$E$999,2,FALSE))=TRUE,"",VLOOKUP(C3,'اطلاعات پایه'!$D$4:$E$999,2,FALSE))</f>
        <v>پرس 8 تن هیدرولیک</v>
      </c>
      <c r="D2" s="2" t="str">
        <f>IF(ISNA(VLOOKUP(D3,'اطلاعات پایه'!$D$4:$E$999,2,FALSE))=TRUE,"",VLOOKUP(D3,'اطلاعات پایه'!$D$4:$E$999,2,FALSE))</f>
        <v>فیکسچر جوشکاری شاهنگ</v>
      </c>
      <c r="E2" s="2" t="s">
        <v>711</v>
      </c>
      <c r="F2" s="2" t="str">
        <f>IF(ISNA(VLOOKUP(F3,'اطلاعات پایه'!$D$4:$E$999,2,FALSE))=TRUE,"",VLOOKUP(F3,'اطلاعات پایه'!$D$4:$E$999,2,FALSE))</f>
        <v>پرس 120 تن ضربه ای(فورج)</v>
      </c>
      <c r="G2" s="2" t="str">
        <f>IF(ISNA(VLOOKUP(G3,'اطلاعات پایه'!$D$4:$E$999,2,FALSE))=TRUE,"",VLOOKUP(G3,'اطلاعات پایه'!$D$4:$E$999,2,FALSE))</f>
        <v>سنگ زن محور</v>
      </c>
      <c r="H2" s="2" t="str">
        <f>IF(ISNA(VLOOKUP(H3,'اطلاعات پایه'!$D$4:$E$999,2,FALSE))=TRUE,"",VLOOKUP(H3,'اطلاعات پایه'!$D$4:$E$999,2,FALSE))</f>
        <v>ماشین تراش TN 71</v>
      </c>
      <c r="I2" s="2" t="s">
        <v>1019</v>
      </c>
      <c r="J2" s="2" t="s">
        <v>427</v>
      </c>
      <c r="K2" s="2" t="str">
        <f>IF(ISNA(VLOOKUP(K3,'اطلاعات پایه'!$D$4:$E$999,2,FALSE))=TRUE,"",VLOOKUP(K3,'اطلاعات پایه'!$D$4:$E$999,2,FALSE))</f>
        <v>فیکسچر جوشکاری شاهنگ</v>
      </c>
      <c r="L2" s="2" t="s">
        <v>122</v>
      </c>
      <c r="M2" s="2" t="s">
        <v>1091</v>
      </c>
      <c r="N2" s="2" t="s">
        <v>1111</v>
      </c>
      <c r="O2" s="2"/>
      <c r="P2" s="2" t="str">
        <f>IF(ISNA(VLOOKUP(P3,'اطلاعات پایه'!$D$4:$E$999,2,FALSE))=TRUE,"",VLOOKUP(P3,'اطلاعات پایه'!$D$4:$E$999,2,FALSE))</f>
        <v/>
      </c>
      <c r="Q2" s="2" t="str">
        <f>IF(ISNA(VLOOKUP(Q3,'اطلاعات پایه'!$D$4:$E$999,2,FALSE))=TRUE,"",VLOOKUP(Q3,'اطلاعات پایه'!$D$4:$E$999,2,FALSE))</f>
        <v/>
      </c>
      <c r="R2" s="2"/>
      <c r="S2" s="2"/>
      <c r="T2" s="2"/>
      <c r="U2" s="2"/>
      <c r="V2" s="2"/>
      <c r="W2" s="2" t="str">
        <f>IF(ISNA(VLOOKUP(W3,'اطلاعات پایه'!$D$4:$E$999,2,FALSE))=TRUE,"",VLOOKUP(W3,'اطلاعات پایه'!$D$4:$E$999,2,FALSE))</f>
        <v/>
      </c>
      <c r="X2" s="2" t="str">
        <f>IF(ISNA(VLOOKUP(X3,'اطلاعات پایه'!$D$4:$E$999,2,FALSE))=TRUE,"",VLOOKUP(X3,'اطلاعات پایه'!$D$4:$E$999,2,FALSE))</f>
        <v/>
      </c>
      <c r="Y2" s="2" t="str">
        <f>IF(ISNA(VLOOKUP(Y3,'اطلاعات پایه'!$D$4:$E$999,2,FALSE))=TRUE,"",VLOOKUP(Y3,'اطلاعات پایه'!$D$4:$E$999,2,FALSE))</f>
        <v/>
      </c>
      <c r="Z2" s="2" t="str">
        <f>IF(ISNA(VLOOKUP(Z3,'اطلاعات پایه'!$D$4:$E$999,2,FALSE))=TRUE,"",VLOOKUP(Z3,'اطلاعات پایه'!$D$4:$E$999,2,FALSE))</f>
        <v/>
      </c>
      <c r="AA2" s="2" t="str">
        <f>IF(ISNA(VLOOKUP(AA3,'اطلاعات پایه'!$D$4:$E$999,2,FALSE))=TRUE,"",VLOOKUP(AA3,'اطلاعات پایه'!$D$4:$E$999,2,FALSE))</f>
        <v/>
      </c>
      <c r="AB2" s="2" t="str">
        <f>IF(ISNA(VLOOKUP(AB3,'اطلاعات پایه'!$D$4:$E$999,2,FALSE))=TRUE,"",VLOOKUP(AB3,'اطلاعات پایه'!$D$4:$E$999,2,FALSE))</f>
        <v/>
      </c>
      <c r="AC2" s="2" t="str">
        <f>IF(ISNA(VLOOKUP(AC3,'اطلاعات پایه'!$D$4:$E$999,2,FALSE))=TRUE,"",VLOOKUP(AC3,'اطلاعات پایه'!$D$4:$E$999,2,FALSE))</f>
        <v/>
      </c>
      <c r="AD2" s="2" t="str">
        <f>IF(ISNA(VLOOKUP(AD3,'اطلاعات پایه'!$D$4:$E$999,2,FALSE))=TRUE,"",VLOOKUP(AD3,'اطلاعات پایه'!$D$4:$E$999,2,FALSE))</f>
        <v/>
      </c>
      <c r="AE2" s="2" t="str">
        <f>IF(ISNA(VLOOKUP(AE3,'اطلاعات پایه'!$D$4:$E$999,2,FALSE))=TRUE,"",VLOOKUP(AE3,'اطلاعات پایه'!$D$4:$E$999,2,FALSE))</f>
        <v/>
      </c>
      <c r="AF2" s="2" t="str">
        <f>IF(ISNA(VLOOKUP(AF3,'اطلاعات پایه'!$D$4:$E$999,2,FALSE))=TRUE,"",VLOOKUP(AF3,'اطلاعات پایه'!$D$4:$E$999,2,FALSE))</f>
        <v/>
      </c>
      <c r="AG2" s="2" t="str">
        <f>IF(ISNA(VLOOKUP(AG3,'اطلاعات پایه'!$D$4:$E$999,2,FALSE))=TRUE,"",VLOOKUP(AG3,'اطلاعات پایه'!$D$4:$E$999,2,FALSE))</f>
        <v/>
      </c>
      <c r="AH2" s="2" t="str">
        <f>IF(ISNA(VLOOKUP(AH3,'اطلاعات پایه'!$D$4:$E$999,2,FALSE))=TRUE,"",VLOOKUP(AH3,'اطلاعات پایه'!$D$4:$E$999,2,FALSE))</f>
        <v/>
      </c>
      <c r="AI2" s="2" t="str">
        <f>IF(ISNA(VLOOKUP(AI3,'اطلاعات پایه'!$D$4:$E$999,2,FALSE))=TRUE,"",VLOOKUP(AI3,'اطلاعات پایه'!$D$4:$E$999,2,FALSE))</f>
        <v/>
      </c>
      <c r="AJ2" s="2" t="str">
        <f>IF(ISNA(VLOOKUP(AJ3,'اطلاعات پایه'!$D$4:$E$999,2,FALSE))=TRUE,"",VLOOKUP(AJ3,'اطلاعات پایه'!$D$4:$E$999,2,FALSE))</f>
        <v/>
      </c>
      <c r="AK2" s="2" t="str">
        <f>IF(ISNA(VLOOKUP(AK3,'اطلاعات پایه'!$D$4:$E$999,2,FALSE))=TRUE,"",VLOOKUP(AK3,'اطلاعات پایه'!$D$4:$E$999,2,FALSE))</f>
        <v/>
      </c>
      <c r="AL2" s="2" t="str">
        <f>IF(ISNA(VLOOKUP(AL3,'اطلاعات پایه'!$D$4:$E$999,2,FALSE))=TRUE,"",VLOOKUP(AL3,'اطلاعات پایه'!$D$4:$E$999,2,FALSE))</f>
        <v/>
      </c>
    </row>
    <row r="3" spans="1:38" x14ac:dyDescent="0.45">
      <c r="A3" s="80"/>
      <c r="B3" s="3" t="s">
        <v>2</v>
      </c>
      <c r="C3" s="2" t="s">
        <v>325</v>
      </c>
      <c r="D3" s="2" t="s">
        <v>432</v>
      </c>
      <c r="E3" s="2" t="s">
        <v>710</v>
      </c>
      <c r="F3" s="2" t="s">
        <v>331</v>
      </c>
      <c r="G3" s="2" t="s">
        <v>97</v>
      </c>
      <c r="H3" s="2" t="s">
        <v>922</v>
      </c>
      <c r="I3" s="2" t="s">
        <v>1018</v>
      </c>
      <c r="J3" s="2" t="s">
        <v>1024</v>
      </c>
      <c r="K3" s="2" t="s">
        <v>434</v>
      </c>
      <c r="L3" s="2" t="s">
        <v>1018</v>
      </c>
      <c r="M3" s="2" t="s">
        <v>1090</v>
      </c>
      <c r="N3" s="2" t="s">
        <v>1110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customHeight="1" x14ac:dyDescent="0.45">
      <c r="A4" s="80"/>
      <c r="B4" s="3" t="s">
        <v>7</v>
      </c>
      <c r="C4" s="2" t="s">
        <v>941</v>
      </c>
      <c r="D4" s="2" t="s">
        <v>944</v>
      </c>
      <c r="E4" s="2" t="s">
        <v>950</v>
      </c>
      <c r="F4" s="2" t="s">
        <v>977</v>
      </c>
      <c r="G4" s="2" t="s">
        <v>1003</v>
      </c>
      <c r="H4" s="2" t="s">
        <v>1009</v>
      </c>
      <c r="I4" s="2" t="s">
        <v>1020</v>
      </c>
      <c r="J4" s="2" t="s">
        <v>1025</v>
      </c>
      <c r="K4" s="2" t="s">
        <v>1033</v>
      </c>
      <c r="L4" s="2" t="s">
        <v>1058</v>
      </c>
      <c r="M4" s="2" t="s">
        <v>1092</v>
      </c>
      <c r="N4" s="40" t="s">
        <v>1112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s="74" customFormat="1" ht="15" customHeight="1" x14ac:dyDescent="0.25">
      <c r="A5" s="80"/>
      <c r="B5" s="73" t="s">
        <v>6</v>
      </c>
      <c r="C5" s="64">
        <v>0.45833333333333331</v>
      </c>
      <c r="D5" s="65">
        <v>0.33333333333333331</v>
      </c>
      <c r="E5" s="42">
        <v>0.33333333333333331</v>
      </c>
      <c r="F5" s="42">
        <v>0.57291666666666663</v>
      </c>
      <c r="G5" s="42">
        <v>0.375</v>
      </c>
      <c r="H5" s="42">
        <v>0.35416666666666669</v>
      </c>
      <c r="I5" s="42">
        <v>0.54166666666666663</v>
      </c>
      <c r="J5" s="42">
        <v>0.54166666666666663</v>
      </c>
      <c r="K5" s="42">
        <v>0.45833333333333331</v>
      </c>
      <c r="L5" s="42">
        <v>0.375</v>
      </c>
      <c r="M5" s="42">
        <v>0.70833333333333337</v>
      </c>
      <c r="N5" s="42">
        <v>0.375</v>
      </c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ht="15" customHeight="1" x14ac:dyDescent="0.45">
      <c r="A6" s="80"/>
      <c r="B6" s="3" t="s">
        <v>5</v>
      </c>
      <c r="C6" s="39" t="s">
        <v>937</v>
      </c>
      <c r="D6" s="39" t="s">
        <v>945</v>
      </c>
      <c r="E6" s="39" t="s">
        <v>951</v>
      </c>
      <c r="F6" s="39" t="s">
        <v>978</v>
      </c>
      <c r="G6" s="39" t="s">
        <v>960</v>
      </c>
      <c r="H6" s="39" t="s">
        <v>1010</v>
      </c>
      <c r="I6" s="39" t="s">
        <v>1010</v>
      </c>
      <c r="J6" s="2" t="s">
        <v>1010</v>
      </c>
      <c r="K6" s="2" t="s">
        <v>986</v>
      </c>
      <c r="L6" s="2" t="s">
        <v>986</v>
      </c>
      <c r="M6" s="2" t="s">
        <v>1083</v>
      </c>
      <c r="N6" s="2" t="s">
        <v>1099</v>
      </c>
      <c r="O6" s="2"/>
      <c r="P6" s="2"/>
      <c r="Q6" s="2"/>
      <c r="R6" s="39"/>
      <c r="S6" s="2"/>
      <c r="T6" s="37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s="74" customFormat="1" x14ac:dyDescent="0.25">
      <c r="A7" s="80"/>
      <c r="B7" s="73" t="s">
        <v>3</v>
      </c>
      <c r="C7" s="42">
        <v>0.54166666666666663</v>
      </c>
      <c r="D7" s="42">
        <v>0.375</v>
      </c>
      <c r="E7" s="42">
        <v>0.45833333333333331</v>
      </c>
      <c r="F7" s="42">
        <v>0.63541666666666663</v>
      </c>
      <c r="G7" s="42">
        <v>0.625</v>
      </c>
      <c r="H7" s="42">
        <v>0.52083333333333337</v>
      </c>
      <c r="I7" s="42">
        <v>0.6875</v>
      </c>
      <c r="J7" s="42">
        <v>0.625</v>
      </c>
      <c r="K7" s="42">
        <v>0.54166666666666663</v>
      </c>
      <c r="L7" s="42">
        <v>0.47916666666666669</v>
      </c>
      <c r="M7" s="42">
        <v>0.72916666666666663</v>
      </c>
      <c r="N7" s="42">
        <v>0.45833333333333331</v>
      </c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45">
      <c r="A8" s="80"/>
      <c r="B8" s="3" t="s">
        <v>4</v>
      </c>
      <c r="C8" s="39" t="s">
        <v>937</v>
      </c>
      <c r="D8" s="2" t="s">
        <v>945</v>
      </c>
      <c r="E8" s="39" t="s">
        <v>951</v>
      </c>
      <c r="F8" s="39" t="s">
        <v>978</v>
      </c>
      <c r="G8" s="39" t="s">
        <v>960</v>
      </c>
      <c r="H8" s="39" t="s">
        <v>1010</v>
      </c>
      <c r="I8" s="39" t="s">
        <v>1010</v>
      </c>
      <c r="J8" s="2" t="s">
        <v>1010</v>
      </c>
      <c r="K8" s="2" t="s">
        <v>986</v>
      </c>
      <c r="L8" s="39" t="s">
        <v>986</v>
      </c>
      <c r="M8" s="2" t="s">
        <v>1083</v>
      </c>
      <c r="N8" s="42" t="s">
        <v>1106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s="74" customFormat="1" x14ac:dyDescent="0.25">
      <c r="A9" s="80"/>
      <c r="B9" s="73" t="s">
        <v>1</v>
      </c>
      <c r="C9" s="65">
        <v>8.3333333333333329E-2</v>
      </c>
      <c r="D9" s="42">
        <v>4.1666666666666664E-2</v>
      </c>
      <c r="E9" s="65">
        <v>0.125</v>
      </c>
      <c r="F9" s="42">
        <v>6.25E-2</v>
      </c>
      <c r="G9" s="42">
        <v>0.25</v>
      </c>
      <c r="H9" s="42">
        <v>0.16666666666666666</v>
      </c>
      <c r="I9" s="42">
        <v>0.14583333333333334</v>
      </c>
      <c r="J9" s="42">
        <v>4.1666666666666664E-2</v>
      </c>
      <c r="K9" s="42">
        <v>8.3333333333333329E-2</v>
      </c>
      <c r="L9" s="65">
        <v>0.10416666666666667</v>
      </c>
      <c r="M9" s="65">
        <v>2.0833333333333332E-2</v>
      </c>
      <c r="N9" s="42">
        <v>0</v>
      </c>
      <c r="O9" s="42"/>
      <c r="P9" s="42"/>
      <c r="Q9" s="42"/>
      <c r="R9" s="42"/>
      <c r="S9" s="42"/>
      <c r="T9" s="42"/>
      <c r="U9" s="65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45">
      <c r="A10" s="80"/>
      <c r="B10" s="3" t="s">
        <v>8</v>
      </c>
      <c r="C10" s="2" t="s">
        <v>924</v>
      </c>
      <c r="D10" s="2" t="s">
        <v>946</v>
      </c>
      <c r="E10" s="2" t="s">
        <v>924</v>
      </c>
      <c r="F10" s="2" t="s">
        <v>970</v>
      </c>
      <c r="G10" s="2" t="s">
        <v>970</v>
      </c>
      <c r="H10" s="2" t="s">
        <v>924</v>
      </c>
      <c r="I10" s="2" t="s">
        <v>1021</v>
      </c>
      <c r="J10" s="2" t="s">
        <v>924</v>
      </c>
      <c r="K10" s="2" t="s">
        <v>970</v>
      </c>
      <c r="L10" s="2" t="s">
        <v>970</v>
      </c>
      <c r="M10" s="2" t="s">
        <v>961</v>
      </c>
      <c r="N10" s="2" t="s">
        <v>1113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45">
      <c r="A11" s="80"/>
      <c r="B11" s="3" t="s">
        <v>9</v>
      </c>
      <c r="C11" s="2" t="s">
        <v>942</v>
      </c>
      <c r="D11" s="2" t="s">
        <v>947</v>
      </c>
      <c r="E11" s="2" t="s">
        <v>952</v>
      </c>
      <c r="F11" s="2" t="s">
        <v>980</v>
      </c>
      <c r="G11" s="2" t="s">
        <v>1001</v>
      </c>
      <c r="H11" s="2" t="s">
        <v>1011</v>
      </c>
      <c r="I11" s="2" t="s">
        <v>1022</v>
      </c>
      <c r="J11" s="2" t="s">
        <v>1026</v>
      </c>
      <c r="K11" s="2" t="s">
        <v>1034</v>
      </c>
      <c r="L11" s="2" t="s">
        <v>1057</v>
      </c>
      <c r="M11" s="2" t="s">
        <v>1093</v>
      </c>
      <c r="N11" s="2" t="s">
        <v>1114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45">
      <c r="A12" s="80"/>
      <c r="B12" s="3" t="s">
        <v>926</v>
      </c>
      <c r="C12" s="9" t="s">
        <v>934</v>
      </c>
      <c r="D12" s="57" t="s">
        <v>934</v>
      </c>
      <c r="E12" s="9" t="s">
        <v>934</v>
      </c>
      <c r="F12" s="9" t="s">
        <v>934</v>
      </c>
      <c r="G12" s="9" t="s">
        <v>932</v>
      </c>
      <c r="H12" s="9" t="s">
        <v>932</v>
      </c>
      <c r="I12" s="9" t="s">
        <v>932</v>
      </c>
      <c r="J12" s="9" t="s">
        <v>932</v>
      </c>
      <c r="K12" s="9" t="s">
        <v>932</v>
      </c>
      <c r="L12" s="57" t="s">
        <v>933</v>
      </c>
      <c r="M12" s="9" t="s">
        <v>932</v>
      </c>
      <c r="N12" s="9" t="s">
        <v>932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1:38" s="72" customFormat="1" ht="54" customHeight="1" x14ac:dyDescent="0.25">
      <c r="A13" s="80"/>
      <c r="B13" s="71" t="s">
        <v>10</v>
      </c>
      <c r="C13" s="41" t="s">
        <v>943</v>
      </c>
      <c r="D13" s="41" t="s">
        <v>948</v>
      </c>
      <c r="E13" s="41" t="s">
        <v>953</v>
      </c>
      <c r="F13" s="41" t="s">
        <v>979</v>
      </c>
      <c r="G13" s="41" t="s">
        <v>1004</v>
      </c>
      <c r="H13" s="41" t="s">
        <v>1012</v>
      </c>
      <c r="I13" s="41" t="s">
        <v>1023</v>
      </c>
      <c r="J13" s="41" t="s">
        <v>1027</v>
      </c>
      <c r="K13" s="41" t="s">
        <v>1035</v>
      </c>
      <c r="L13" s="41" t="s">
        <v>1059</v>
      </c>
      <c r="M13" s="41" t="s">
        <v>1094</v>
      </c>
      <c r="N13" s="41" t="s">
        <v>1115</v>
      </c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1"/>
      <c r="AI13" s="41"/>
      <c r="AJ13" s="41"/>
      <c r="AK13" s="41"/>
      <c r="AL13" s="41"/>
    </row>
    <row r="14" spans="1:38" x14ac:dyDescent="0.45">
      <c r="A14" s="80"/>
      <c r="B14" s="3" t="s">
        <v>15</v>
      </c>
      <c r="C14" s="2"/>
      <c r="D14" s="2" t="s">
        <v>949</v>
      </c>
      <c r="E14" s="2"/>
      <c r="F14" s="2"/>
      <c r="G14" s="2" t="s">
        <v>1005</v>
      </c>
      <c r="H14" s="2" t="s">
        <v>1013</v>
      </c>
      <c r="I14" s="2"/>
      <c r="J14" s="2" t="s">
        <v>1028</v>
      </c>
      <c r="K14" s="2"/>
      <c r="L14" s="2" t="s">
        <v>1060</v>
      </c>
      <c r="M14" s="2" t="s">
        <v>1095</v>
      </c>
      <c r="N14" s="2" t="s">
        <v>1116</v>
      </c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45">
      <c r="A15" s="80"/>
      <c r="B15" s="3" t="s">
        <v>16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 x14ac:dyDescent="0.45">
      <c r="C16" s="7">
        <f>IF(C9&gt;0,COUNT(C9),)</f>
        <v>1</v>
      </c>
      <c r="D16" s="7">
        <f>IF(D9&gt;0,COUNT(D9),)</f>
        <v>1</v>
      </c>
      <c r="E16" s="7">
        <f t="shared" ref="E16:AL16" si="0">IF(E9&gt;0,COUNT(E9),)</f>
        <v>1</v>
      </c>
      <c r="F16" s="7">
        <f t="shared" si="0"/>
        <v>1</v>
      </c>
      <c r="G16" s="7">
        <f t="shared" si="0"/>
        <v>1</v>
      </c>
      <c r="H16" s="7">
        <f t="shared" si="0"/>
        <v>1</v>
      </c>
      <c r="I16" s="7">
        <f t="shared" si="0"/>
        <v>1</v>
      </c>
      <c r="J16" s="7">
        <f>IF(J9&gt;0,COUNT(J9),)</f>
        <v>1</v>
      </c>
      <c r="K16" s="7">
        <f>IF(K9&gt;0,COUNT(K9),)</f>
        <v>1</v>
      </c>
      <c r="L16" s="7">
        <f t="shared" si="0"/>
        <v>1</v>
      </c>
      <c r="M16" s="7">
        <f t="shared" si="0"/>
        <v>1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>
        <f t="shared" si="0"/>
        <v>0</v>
      </c>
      <c r="S16" s="7">
        <f t="shared" si="0"/>
        <v>0</v>
      </c>
      <c r="T16" s="7">
        <f t="shared" si="0"/>
        <v>0</v>
      </c>
      <c r="U16" s="7">
        <f t="shared" si="0"/>
        <v>0</v>
      </c>
      <c r="V16" s="7">
        <f t="shared" si="0"/>
        <v>0</v>
      </c>
      <c r="W16" s="7">
        <f t="shared" si="0"/>
        <v>0</v>
      </c>
      <c r="X16" s="7">
        <f t="shared" si="0"/>
        <v>0</v>
      </c>
      <c r="Y16" s="7">
        <f t="shared" si="0"/>
        <v>0</v>
      </c>
      <c r="Z16" s="7">
        <f t="shared" si="0"/>
        <v>0</v>
      </c>
      <c r="AA16" s="7">
        <f t="shared" si="0"/>
        <v>0</v>
      </c>
      <c r="AB16" s="7">
        <f t="shared" si="0"/>
        <v>0</v>
      </c>
      <c r="AC16" s="7">
        <f t="shared" si="0"/>
        <v>0</v>
      </c>
      <c r="AD16" s="7">
        <f t="shared" si="0"/>
        <v>0</v>
      </c>
      <c r="AE16" s="7">
        <f t="shared" si="0"/>
        <v>0</v>
      </c>
      <c r="AF16" s="7">
        <f t="shared" si="0"/>
        <v>0</v>
      </c>
      <c r="AG16" s="7">
        <f t="shared" si="0"/>
        <v>0</v>
      </c>
      <c r="AH16" s="7">
        <f t="shared" si="0"/>
        <v>0</v>
      </c>
      <c r="AI16" s="7">
        <f t="shared" si="0"/>
        <v>0</v>
      </c>
      <c r="AJ16" s="7">
        <f t="shared" si="0"/>
        <v>0</v>
      </c>
      <c r="AK16" s="7">
        <f t="shared" si="0"/>
        <v>0</v>
      </c>
      <c r="AL16" s="7">
        <f t="shared" si="0"/>
        <v>0</v>
      </c>
    </row>
    <row r="17" spans="1:38" outlineLevel="1" x14ac:dyDescent="0.45">
      <c r="A17" s="80">
        <v>2</v>
      </c>
      <c r="B17" s="3" t="s">
        <v>7</v>
      </c>
      <c r="C17" s="2"/>
      <c r="D17" s="2" t="s">
        <v>944</v>
      </c>
      <c r="E17" s="2"/>
      <c r="F17" s="2" t="s">
        <v>984</v>
      </c>
      <c r="G17" s="2"/>
      <c r="H17" s="2"/>
      <c r="I17" s="2"/>
      <c r="J17" s="2"/>
      <c r="K17" s="2" t="s">
        <v>1096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s="68" customFormat="1" outlineLevel="1" x14ac:dyDescent="0.45">
      <c r="A18" s="80"/>
      <c r="B18" s="67" t="s">
        <v>6</v>
      </c>
      <c r="C18" s="42"/>
      <c r="D18" s="42">
        <v>0.625</v>
      </c>
      <c r="E18" s="42"/>
      <c r="F18" s="42">
        <v>0.625</v>
      </c>
      <c r="G18" s="42"/>
      <c r="H18" s="42"/>
      <c r="I18" s="42"/>
      <c r="J18" s="42"/>
      <c r="K18" s="42">
        <v>0.45833333333333331</v>
      </c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outlineLevel="1" x14ac:dyDescent="0.45">
      <c r="A19" s="80"/>
      <c r="B19" s="3" t="s">
        <v>5</v>
      </c>
      <c r="C19" s="2"/>
      <c r="D19" s="2" t="s">
        <v>960</v>
      </c>
      <c r="E19" s="2"/>
      <c r="F19" s="2" t="s">
        <v>985</v>
      </c>
      <c r="G19" s="2"/>
      <c r="H19" s="2"/>
      <c r="I19" s="2"/>
      <c r="J19" s="2"/>
      <c r="K19" s="2" t="s">
        <v>1083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s="68" customFormat="1" outlineLevel="1" x14ac:dyDescent="0.45">
      <c r="A20" s="80"/>
      <c r="B20" s="67" t="s">
        <v>3</v>
      </c>
      <c r="C20" s="42"/>
      <c r="D20" s="42">
        <v>0.66666666666666663</v>
      </c>
      <c r="E20" s="42"/>
      <c r="F20" s="42">
        <v>0.5</v>
      </c>
      <c r="G20" s="42"/>
      <c r="H20" s="42"/>
      <c r="I20" s="42"/>
      <c r="J20" s="42"/>
      <c r="K20" s="42">
        <v>0.54166666666666663</v>
      </c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outlineLevel="1" x14ac:dyDescent="0.45">
      <c r="A21" s="80"/>
      <c r="B21" s="3" t="s">
        <v>4</v>
      </c>
      <c r="C21" s="2"/>
      <c r="D21" s="2" t="s">
        <v>960</v>
      </c>
      <c r="E21" s="2"/>
      <c r="F21" s="2" t="s">
        <v>986</v>
      </c>
      <c r="G21" s="2"/>
      <c r="H21" s="2"/>
      <c r="I21" s="2"/>
      <c r="J21" s="2"/>
      <c r="K21" s="2" t="s">
        <v>1083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s="68" customFormat="1" outlineLevel="1" x14ac:dyDescent="0.45">
      <c r="A22" s="80"/>
      <c r="B22" s="67" t="s">
        <v>1</v>
      </c>
      <c r="C22" s="42"/>
      <c r="D22" s="42">
        <v>4.1666666666666664E-2</v>
      </c>
      <c r="E22" s="65"/>
      <c r="F22" s="42">
        <v>0</v>
      </c>
      <c r="G22" s="42"/>
      <c r="H22" s="42"/>
      <c r="I22" s="42"/>
      <c r="J22" s="42"/>
      <c r="K22" s="42">
        <v>8.3333333333333329E-2</v>
      </c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outlineLevel="1" x14ac:dyDescent="0.45">
      <c r="A23" s="80"/>
      <c r="B23" s="3" t="s">
        <v>8</v>
      </c>
      <c r="C23" s="2"/>
      <c r="D23" s="2" t="s">
        <v>961</v>
      </c>
      <c r="E23" s="2"/>
      <c r="F23" s="2" t="s">
        <v>924</v>
      </c>
      <c r="G23" s="2"/>
      <c r="H23" s="2"/>
      <c r="I23" s="2"/>
      <c r="J23" s="2"/>
      <c r="K23" s="2" t="s">
        <v>961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outlineLevel="1" x14ac:dyDescent="0.45">
      <c r="A24" s="80"/>
      <c r="B24" s="3" t="s">
        <v>9</v>
      </c>
      <c r="C24" s="2"/>
      <c r="D24" s="2" t="s">
        <v>962</v>
      </c>
      <c r="E24" s="2"/>
      <c r="F24" s="2" t="s">
        <v>987</v>
      </c>
      <c r="G24" s="2"/>
      <c r="H24" s="2"/>
      <c r="I24" s="2"/>
      <c r="J24" s="2"/>
      <c r="K24" s="2" t="s">
        <v>962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outlineLevel="1" x14ac:dyDescent="0.45">
      <c r="A25" s="80"/>
      <c r="B25" s="3" t="s">
        <v>926</v>
      </c>
      <c r="C25" s="9"/>
      <c r="D25" s="9" t="s">
        <v>934</v>
      </c>
      <c r="E25" s="9"/>
      <c r="F25" s="9" t="s">
        <v>934</v>
      </c>
      <c r="G25" s="9"/>
      <c r="H25" s="9"/>
      <c r="I25" s="9"/>
      <c r="J25" s="9"/>
      <c r="K25" s="9" t="s">
        <v>934</v>
      </c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38" s="69" customFormat="1" ht="54" outlineLevel="1" x14ac:dyDescent="0.25">
      <c r="A26" s="80"/>
      <c r="B26" s="66" t="s">
        <v>10</v>
      </c>
      <c r="C26" s="2"/>
      <c r="D26" s="41" t="s">
        <v>963</v>
      </c>
      <c r="E26" s="41"/>
      <c r="F26" s="41" t="s">
        <v>988</v>
      </c>
      <c r="G26" s="2"/>
      <c r="H26" s="41"/>
      <c r="I26" s="2"/>
      <c r="J26" s="2"/>
      <c r="K26" s="41" t="s">
        <v>1097</v>
      </c>
      <c r="L26" s="41"/>
      <c r="M26" s="2"/>
      <c r="N26" s="2"/>
      <c r="O26" s="2"/>
      <c r="P26" s="41"/>
      <c r="Q26" s="4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outlineLevel="1" x14ac:dyDescent="0.45">
      <c r="A27" s="80"/>
      <c r="B27" s="3" t="s">
        <v>15</v>
      </c>
      <c r="C27" s="2"/>
      <c r="D27" s="2" t="s">
        <v>964</v>
      </c>
      <c r="E27" s="2"/>
      <c r="F27" s="2" t="s">
        <v>989</v>
      </c>
      <c r="G27" s="2"/>
      <c r="H27" s="2"/>
      <c r="I27" s="2"/>
      <c r="J27" s="2"/>
      <c r="K27" s="2" t="s">
        <v>1098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outlineLevel="1" x14ac:dyDescent="0.45">
      <c r="A28" s="80"/>
      <c r="B28" s="3" t="s">
        <v>16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 outlineLevel="1" x14ac:dyDescent="0.45">
      <c r="C29" s="7">
        <f>IF(C22&gt;0,COUNT(C22),)</f>
        <v>0</v>
      </c>
      <c r="D29" s="7">
        <f t="shared" ref="D29:AL29" si="1">IF(D22&gt;0,COUNT(D22),)</f>
        <v>1</v>
      </c>
      <c r="E29" s="7">
        <f t="shared" si="1"/>
        <v>0</v>
      </c>
      <c r="F29" s="7">
        <f t="shared" si="1"/>
        <v>0</v>
      </c>
      <c r="G29" s="7">
        <f t="shared" si="1"/>
        <v>0</v>
      </c>
      <c r="H29" s="7">
        <f t="shared" si="1"/>
        <v>0</v>
      </c>
      <c r="I29" s="7">
        <f t="shared" si="1"/>
        <v>0</v>
      </c>
      <c r="J29" s="7">
        <f t="shared" si="1"/>
        <v>0</v>
      </c>
      <c r="K29" s="7">
        <f t="shared" si="1"/>
        <v>1</v>
      </c>
      <c r="L29" s="7">
        <f t="shared" si="1"/>
        <v>0</v>
      </c>
      <c r="M29" s="7">
        <f t="shared" si="1"/>
        <v>0</v>
      </c>
      <c r="N29" s="7">
        <f t="shared" si="1"/>
        <v>0</v>
      </c>
      <c r="O29" s="7">
        <f t="shared" si="1"/>
        <v>0</v>
      </c>
      <c r="P29" s="7">
        <f t="shared" si="1"/>
        <v>0</v>
      </c>
      <c r="Q29" s="7">
        <f t="shared" si="1"/>
        <v>0</v>
      </c>
      <c r="R29" s="7">
        <f t="shared" si="1"/>
        <v>0</v>
      </c>
      <c r="S29" s="7">
        <f t="shared" si="1"/>
        <v>0</v>
      </c>
      <c r="T29" s="7">
        <f t="shared" si="1"/>
        <v>0</v>
      </c>
      <c r="U29" s="7">
        <f t="shared" si="1"/>
        <v>0</v>
      </c>
      <c r="V29" s="7">
        <f t="shared" si="1"/>
        <v>0</v>
      </c>
      <c r="W29" s="7">
        <f t="shared" si="1"/>
        <v>0</v>
      </c>
      <c r="X29" s="7">
        <f t="shared" si="1"/>
        <v>0</v>
      </c>
      <c r="Y29" s="7">
        <f t="shared" si="1"/>
        <v>0</v>
      </c>
      <c r="Z29" s="7">
        <f t="shared" si="1"/>
        <v>0</v>
      </c>
      <c r="AA29" s="7">
        <f t="shared" si="1"/>
        <v>0</v>
      </c>
      <c r="AB29" s="7">
        <f t="shared" si="1"/>
        <v>0</v>
      </c>
      <c r="AC29" s="7">
        <f t="shared" si="1"/>
        <v>0</v>
      </c>
      <c r="AD29" s="7">
        <f t="shared" si="1"/>
        <v>0</v>
      </c>
      <c r="AE29" s="7">
        <f t="shared" si="1"/>
        <v>0</v>
      </c>
      <c r="AF29" s="7">
        <f t="shared" si="1"/>
        <v>0</v>
      </c>
      <c r="AG29" s="7">
        <f t="shared" si="1"/>
        <v>0</v>
      </c>
      <c r="AH29" s="7">
        <f t="shared" si="1"/>
        <v>0</v>
      </c>
      <c r="AI29" s="7">
        <f t="shared" si="1"/>
        <v>0</v>
      </c>
      <c r="AJ29" s="7">
        <f t="shared" si="1"/>
        <v>0</v>
      </c>
      <c r="AK29" s="7">
        <f t="shared" si="1"/>
        <v>0</v>
      </c>
      <c r="AL29" s="7">
        <f t="shared" si="1"/>
        <v>0</v>
      </c>
    </row>
    <row r="30" spans="1:38" outlineLevel="1" x14ac:dyDescent="0.45">
      <c r="A30" s="80">
        <v>3</v>
      </c>
      <c r="B30" s="3" t="s">
        <v>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outlineLevel="1" x14ac:dyDescent="0.45">
      <c r="A31" s="80"/>
      <c r="B31" s="3" t="s">
        <v>6</v>
      </c>
      <c r="C31" s="2"/>
      <c r="D31" s="2"/>
      <c r="E31" s="2"/>
      <c r="F31" s="2"/>
      <c r="G31" s="2"/>
      <c r="H31" s="4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outlineLevel="1" x14ac:dyDescent="0.45">
      <c r="A32" s="80"/>
      <c r="B32" s="3" t="s">
        <v>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outlineLevel="1" x14ac:dyDescent="0.45">
      <c r="A33" s="80"/>
      <c r="B33" s="3" t="s">
        <v>3</v>
      </c>
      <c r="C33" s="2"/>
      <c r="D33" s="2"/>
      <c r="E33" s="2"/>
      <c r="F33" s="2"/>
      <c r="G33" s="2"/>
      <c r="H33" s="4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outlineLevel="1" x14ac:dyDescent="0.45">
      <c r="A34" s="80"/>
      <c r="B34" s="3" t="s">
        <v>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outlineLevel="1" x14ac:dyDescent="0.45">
      <c r="A35" s="80"/>
      <c r="B35" s="3" t="s">
        <v>1</v>
      </c>
      <c r="C35" s="36"/>
      <c r="D35" s="36"/>
      <c r="E35" s="36"/>
      <c r="F35" s="36"/>
      <c r="G35" s="36"/>
      <c r="H35" s="65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1:38" outlineLevel="1" x14ac:dyDescent="0.45">
      <c r="A36" s="80"/>
      <c r="B36" s="3" t="s">
        <v>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outlineLevel="1" x14ac:dyDescent="0.45">
      <c r="A37" s="80"/>
      <c r="B37" s="3" t="s">
        <v>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outlineLevel="1" x14ac:dyDescent="0.45">
      <c r="A38" s="80"/>
      <c r="B38" s="3" t="s">
        <v>926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1:38" outlineLevel="1" x14ac:dyDescent="0.45">
      <c r="A39" s="80"/>
      <c r="B39" s="3" t="s">
        <v>10</v>
      </c>
      <c r="C39" s="2"/>
      <c r="D39" s="2"/>
      <c r="E39" s="2"/>
      <c r="F39" s="2"/>
      <c r="G39" s="2"/>
      <c r="H39" s="41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outlineLevel="1" x14ac:dyDescent="0.45">
      <c r="A40" s="80"/>
      <c r="B40" s="3" t="s">
        <v>15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outlineLevel="1" x14ac:dyDescent="0.45">
      <c r="A41" s="80"/>
      <c r="B41" s="3" t="s">
        <v>16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outlineLevel="1" x14ac:dyDescent="0.45">
      <c r="C42" s="7">
        <f>IF(C35&gt;0,COUNT(C35),)</f>
        <v>0</v>
      </c>
      <c r="D42" s="7">
        <f t="shared" ref="D42:AL42" si="2">IF(D35&gt;0,COUNT(D35),)</f>
        <v>0</v>
      </c>
      <c r="E42" s="7">
        <f t="shared" si="2"/>
        <v>0</v>
      </c>
      <c r="F42" s="7">
        <f t="shared" si="2"/>
        <v>0</v>
      </c>
      <c r="G42" s="7">
        <f t="shared" si="2"/>
        <v>0</v>
      </c>
      <c r="H42" s="7">
        <f t="shared" si="2"/>
        <v>0</v>
      </c>
      <c r="I42" s="7">
        <f t="shared" si="2"/>
        <v>0</v>
      </c>
      <c r="J42" s="7">
        <f t="shared" si="2"/>
        <v>0</v>
      </c>
      <c r="K42" s="7">
        <f t="shared" si="2"/>
        <v>0</v>
      </c>
      <c r="L42" s="7">
        <f t="shared" si="2"/>
        <v>0</v>
      </c>
      <c r="M42" s="7">
        <f t="shared" si="2"/>
        <v>0</v>
      </c>
      <c r="N42" s="7">
        <f t="shared" si="2"/>
        <v>0</v>
      </c>
      <c r="O42" s="7">
        <f t="shared" si="2"/>
        <v>0</v>
      </c>
      <c r="P42" s="7">
        <f t="shared" si="2"/>
        <v>0</v>
      </c>
      <c r="Q42" s="7">
        <f t="shared" si="2"/>
        <v>0</v>
      </c>
      <c r="R42" s="7">
        <f t="shared" si="2"/>
        <v>0</v>
      </c>
      <c r="S42" s="7">
        <f t="shared" si="2"/>
        <v>0</v>
      </c>
      <c r="T42" s="7">
        <f t="shared" si="2"/>
        <v>0</v>
      </c>
      <c r="U42" s="7">
        <f t="shared" si="2"/>
        <v>0</v>
      </c>
      <c r="V42" s="7">
        <f t="shared" si="2"/>
        <v>0</v>
      </c>
      <c r="W42" s="7">
        <f t="shared" si="2"/>
        <v>0</v>
      </c>
      <c r="X42" s="7">
        <f t="shared" si="2"/>
        <v>0</v>
      </c>
      <c r="Y42" s="7">
        <f t="shared" si="2"/>
        <v>0</v>
      </c>
      <c r="Z42" s="7">
        <f t="shared" si="2"/>
        <v>0</v>
      </c>
      <c r="AA42" s="7">
        <f t="shared" si="2"/>
        <v>0</v>
      </c>
      <c r="AB42" s="7">
        <f t="shared" si="2"/>
        <v>0</v>
      </c>
      <c r="AC42" s="7">
        <f t="shared" si="2"/>
        <v>0</v>
      </c>
      <c r="AD42" s="7">
        <f t="shared" si="2"/>
        <v>0</v>
      </c>
      <c r="AE42" s="7">
        <f t="shared" si="2"/>
        <v>0</v>
      </c>
      <c r="AF42" s="7">
        <f t="shared" si="2"/>
        <v>0</v>
      </c>
      <c r="AG42" s="7">
        <f t="shared" si="2"/>
        <v>0</v>
      </c>
      <c r="AH42" s="7">
        <f t="shared" si="2"/>
        <v>0</v>
      </c>
      <c r="AI42" s="7">
        <f t="shared" si="2"/>
        <v>0</v>
      </c>
      <c r="AJ42" s="7">
        <f t="shared" si="2"/>
        <v>0</v>
      </c>
      <c r="AK42" s="7">
        <f t="shared" si="2"/>
        <v>0</v>
      </c>
      <c r="AL42" s="7">
        <f t="shared" si="2"/>
        <v>0</v>
      </c>
    </row>
    <row r="43" spans="1:38" outlineLevel="1" x14ac:dyDescent="0.45">
      <c r="A43" s="80">
        <v>4</v>
      </c>
      <c r="B43" s="3" t="s">
        <v>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outlineLevel="1" x14ac:dyDescent="0.45">
      <c r="A44" s="80"/>
      <c r="B44" s="3" t="s">
        <v>6</v>
      </c>
      <c r="C44" s="2"/>
      <c r="D44" s="2"/>
      <c r="E44" s="2"/>
      <c r="F44" s="2"/>
      <c r="G44" s="2"/>
      <c r="H44" s="40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outlineLevel="1" x14ac:dyDescent="0.45">
      <c r="A45" s="80"/>
      <c r="B45" s="3" t="s">
        <v>5</v>
      </c>
      <c r="C45" s="2"/>
      <c r="D45" s="2"/>
      <c r="E45" s="2"/>
      <c r="F45" s="2"/>
      <c r="G45" s="2"/>
      <c r="H45" s="39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outlineLevel="1" x14ac:dyDescent="0.45">
      <c r="A46" s="80"/>
      <c r="B46" s="3" t="s">
        <v>3</v>
      </c>
      <c r="C46" s="2"/>
      <c r="D46" s="2"/>
      <c r="E46" s="2"/>
      <c r="F46" s="2"/>
      <c r="G46" s="2"/>
      <c r="H46" s="40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outlineLevel="1" x14ac:dyDescent="0.45">
      <c r="A47" s="80"/>
      <c r="B47" s="3" t="s">
        <v>4</v>
      </c>
      <c r="C47" s="2"/>
      <c r="D47" s="2"/>
      <c r="E47" s="2"/>
      <c r="F47" s="2"/>
      <c r="G47" s="2"/>
      <c r="H47" s="39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outlineLevel="1" x14ac:dyDescent="0.45">
      <c r="A48" s="80"/>
      <c r="B48" s="3" t="s">
        <v>1</v>
      </c>
      <c r="C48" s="36"/>
      <c r="D48" s="36"/>
      <c r="E48" s="36"/>
      <c r="F48" s="36"/>
      <c r="G48" s="36"/>
      <c r="H48" s="42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:38" outlineLevel="1" x14ac:dyDescent="0.45">
      <c r="A49" s="80"/>
      <c r="B49" s="3" t="s">
        <v>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outlineLevel="1" x14ac:dyDescent="0.45">
      <c r="A50" s="80"/>
      <c r="B50" s="3" t="s">
        <v>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outlineLevel="1" x14ac:dyDescent="0.45">
      <c r="A51" s="80"/>
      <c r="B51" s="3" t="s">
        <v>926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1:38" outlineLevel="1" x14ac:dyDescent="0.45">
      <c r="A52" s="80"/>
      <c r="B52" s="3" t="s">
        <v>10</v>
      </c>
      <c r="C52" s="2"/>
      <c r="D52" s="2"/>
      <c r="E52" s="2"/>
      <c r="F52" s="2"/>
      <c r="G52" s="2"/>
      <c r="H52" s="41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outlineLevel="1" x14ac:dyDescent="0.45">
      <c r="A53" s="80"/>
      <c r="B53" s="3" t="s">
        <v>15</v>
      </c>
      <c r="C53" s="2"/>
      <c r="D53" s="2"/>
      <c r="E53" s="2"/>
      <c r="F53" s="2"/>
      <c r="G53" s="2"/>
      <c r="H53" s="41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outlineLevel="1" x14ac:dyDescent="0.45">
      <c r="A54" s="80"/>
      <c r="B54" s="3" t="s">
        <v>16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outlineLevel="1" x14ac:dyDescent="0.45">
      <c r="C55" s="7">
        <f>IF(C48&gt;0,COUNT(C48),)</f>
        <v>0</v>
      </c>
      <c r="D55" s="7">
        <f t="shared" ref="D55:AL55" si="3">IF(D48&gt;0,COUNT(D48),)</f>
        <v>0</v>
      </c>
      <c r="E55" s="7">
        <f t="shared" si="3"/>
        <v>0</v>
      </c>
      <c r="F55" s="7">
        <f t="shared" si="3"/>
        <v>0</v>
      </c>
      <c r="G55" s="7">
        <f t="shared" si="3"/>
        <v>0</v>
      </c>
      <c r="H55" s="7">
        <f t="shared" si="3"/>
        <v>0</v>
      </c>
      <c r="I55" s="7">
        <f t="shared" si="3"/>
        <v>0</v>
      </c>
      <c r="J55" s="7">
        <f t="shared" si="3"/>
        <v>0</v>
      </c>
      <c r="K55" s="7">
        <f t="shared" si="3"/>
        <v>0</v>
      </c>
      <c r="L55" s="7">
        <f t="shared" si="3"/>
        <v>0</v>
      </c>
      <c r="M55" s="7">
        <f t="shared" si="3"/>
        <v>0</v>
      </c>
      <c r="N55" s="7">
        <f t="shared" si="3"/>
        <v>0</v>
      </c>
      <c r="O55" s="7">
        <f t="shared" si="3"/>
        <v>0</v>
      </c>
      <c r="P55" s="7">
        <f t="shared" si="3"/>
        <v>0</v>
      </c>
      <c r="Q55" s="7">
        <f t="shared" si="3"/>
        <v>0</v>
      </c>
      <c r="R55" s="7">
        <f t="shared" si="3"/>
        <v>0</v>
      </c>
      <c r="S55" s="7">
        <f t="shared" si="3"/>
        <v>0</v>
      </c>
      <c r="T55" s="7">
        <f t="shared" si="3"/>
        <v>0</v>
      </c>
      <c r="U55" s="7">
        <f t="shared" si="3"/>
        <v>0</v>
      </c>
      <c r="V55" s="7">
        <f t="shared" si="3"/>
        <v>0</v>
      </c>
      <c r="W55" s="7">
        <f t="shared" si="3"/>
        <v>0</v>
      </c>
      <c r="X55" s="7">
        <f t="shared" si="3"/>
        <v>0</v>
      </c>
      <c r="Y55" s="7">
        <f t="shared" si="3"/>
        <v>0</v>
      </c>
      <c r="Z55" s="7">
        <f t="shared" si="3"/>
        <v>0</v>
      </c>
      <c r="AA55" s="7">
        <f t="shared" si="3"/>
        <v>0</v>
      </c>
      <c r="AB55" s="7">
        <f t="shared" si="3"/>
        <v>0</v>
      </c>
      <c r="AC55" s="7">
        <f t="shared" si="3"/>
        <v>0</v>
      </c>
      <c r="AD55" s="7">
        <f t="shared" si="3"/>
        <v>0</v>
      </c>
      <c r="AE55" s="7">
        <f t="shared" si="3"/>
        <v>0</v>
      </c>
      <c r="AF55" s="7">
        <f t="shared" si="3"/>
        <v>0</v>
      </c>
      <c r="AG55" s="7">
        <f t="shared" si="3"/>
        <v>0</v>
      </c>
      <c r="AH55" s="7">
        <f t="shared" si="3"/>
        <v>0</v>
      </c>
      <c r="AI55" s="7">
        <f t="shared" si="3"/>
        <v>0</v>
      </c>
      <c r="AJ55" s="7">
        <f t="shared" si="3"/>
        <v>0</v>
      </c>
      <c r="AK55" s="7">
        <f t="shared" si="3"/>
        <v>0</v>
      </c>
      <c r="AL55" s="7">
        <f t="shared" si="3"/>
        <v>0</v>
      </c>
    </row>
    <row r="56" spans="1:38" outlineLevel="1" x14ac:dyDescent="0.45">
      <c r="A56" s="80">
        <v>5</v>
      </c>
      <c r="B56" s="3" t="s">
        <v>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outlineLevel="1" x14ac:dyDescent="0.45">
      <c r="A57" s="80"/>
      <c r="B57" s="3" t="s">
        <v>6</v>
      </c>
      <c r="C57" s="6"/>
      <c r="D57" s="2"/>
      <c r="E57" s="2"/>
      <c r="F57" s="2"/>
      <c r="G57" s="2"/>
      <c r="H57" s="4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outlineLevel="1" x14ac:dyDescent="0.45">
      <c r="A58" s="80"/>
      <c r="B58" s="3" t="s">
        <v>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outlineLevel="1" x14ac:dyDescent="0.45">
      <c r="A59" s="80"/>
      <c r="B59" s="3" t="s">
        <v>3</v>
      </c>
      <c r="C59" s="6"/>
      <c r="D59" s="2"/>
      <c r="E59" s="2"/>
      <c r="F59" s="2"/>
      <c r="G59" s="2"/>
      <c r="H59" s="40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outlineLevel="1" x14ac:dyDescent="0.45">
      <c r="A60" s="80"/>
      <c r="B60" s="3" t="s">
        <v>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outlineLevel="1" x14ac:dyDescent="0.45">
      <c r="A61" s="80"/>
      <c r="B61" s="3" t="s">
        <v>1</v>
      </c>
      <c r="C61" s="36"/>
      <c r="D61" s="36"/>
      <c r="E61" s="36"/>
      <c r="F61" s="36"/>
      <c r="G61" s="36"/>
      <c r="H61" s="65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outlineLevel="1" x14ac:dyDescent="0.45">
      <c r="A62" s="80"/>
      <c r="B62" s="3" t="s">
        <v>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outlineLevel="1" x14ac:dyDescent="0.45">
      <c r="A63" s="80"/>
      <c r="B63" s="3" t="s">
        <v>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outlineLevel="1" x14ac:dyDescent="0.45">
      <c r="A64" s="80"/>
      <c r="B64" s="3" t="s">
        <v>926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</row>
    <row r="65" spans="1:38" outlineLevel="1" x14ac:dyDescent="0.45">
      <c r="A65" s="80"/>
      <c r="B65" s="3" t="s">
        <v>10</v>
      </c>
      <c r="C65" s="2"/>
      <c r="D65" s="2"/>
      <c r="E65" s="2"/>
      <c r="F65" s="2"/>
      <c r="G65" s="2"/>
      <c r="H65" s="41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outlineLevel="1" x14ac:dyDescent="0.45">
      <c r="A66" s="80"/>
      <c r="B66" s="3" t="s">
        <v>15</v>
      </c>
      <c r="C66" s="2"/>
      <c r="D66" s="2"/>
      <c r="E66" s="2"/>
      <c r="F66" s="2"/>
      <c r="G66" s="2"/>
      <c r="H66" s="41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outlineLevel="1" x14ac:dyDescent="0.45">
      <c r="A67" s="80"/>
      <c r="B67" s="3" t="s">
        <v>16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outlineLevel="1" x14ac:dyDescent="0.45">
      <c r="C68" s="7">
        <f>IF(C61&gt;0,COUNT(C61),)</f>
        <v>0</v>
      </c>
      <c r="D68" s="7">
        <f t="shared" ref="D68:AL68" si="4">IF(D61&gt;0,COUNT(D61),)</f>
        <v>0</v>
      </c>
      <c r="E68" s="7">
        <f t="shared" si="4"/>
        <v>0</v>
      </c>
      <c r="F68" s="7">
        <f t="shared" si="4"/>
        <v>0</v>
      </c>
      <c r="G68" s="7">
        <f t="shared" si="4"/>
        <v>0</v>
      </c>
      <c r="H68" s="7">
        <f t="shared" si="4"/>
        <v>0</v>
      </c>
      <c r="I68" s="7">
        <f t="shared" si="4"/>
        <v>0</v>
      </c>
      <c r="J68" s="7">
        <f t="shared" si="4"/>
        <v>0</v>
      </c>
      <c r="K68" s="7">
        <f t="shared" si="4"/>
        <v>0</v>
      </c>
      <c r="L68" s="7">
        <f t="shared" si="4"/>
        <v>0</v>
      </c>
      <c r="M68" s="7">
        <f t="shared" si="4"/>
        <v>0</v>
      </c>
      <c r="N68" s="7">
        <f t="shared" si="4"/>
        <v>0</v>
      </c>
      <c r="O68" s="7">
        <f t="shared" si="4"/>
        <v>0</v>
      </c>
      <c r="P68" s="7">
        <f t="shared" si="4"/>
        <v>0</v>
      </c>
      <c r="Q68" s="7">
        <f t="shared" si="4"/>
        <v>0</v>
      </c>
      <c r="R68" s="7">
        <f t="shared" si="4"/>
        <v>0</v>
      </c>
      <c r="S68" s="7">
        <f t="shared" si="4"/>
        <v>0</v>
      </c>
      <c r="T68" s="7">
        <f t="shared" si="4"/>
        <v>0</v>
      </c>
      <c r="U68" s="7">
        <f t="shared" si="4"/>
        <v>0</v>
      </c>
      <c r="V68" s="7">
        <f t="shared" si="4"/>
        <v>0</v>
      </c>
      <c r="W68" s="7">
        <f t="shared" si="4"/>
        <v>0</v>
      </c>
      <c r="X68" s="7">
        <f t="shared" si="4"/>
        <v>0</v>
      </c>
      <c r="Y68" s="7">
        <f t="shared" si="4"/>
        <v>0</v>
      </c>
      <c r="Z68" s="7">
        <f t="shared" si="4"/>
        <v>0</v>
      </c>
      <c r="AA68" s="7">
        <f t="shared" si="4"/>
        <v>0</v>
      </c>
      <c r="AB68" s="7">
        <f t="shared" si="4"/>
        <v>0</v>
      </c>
      <c r="AC68" s="7">
        <f t="shared" si="4"/>
        <v>0</v>
      </c>
      <c r="AD68" s="7">
        <f t="shared" si="4"/>
        <v>0</v>
      </c>
      <c r="AE68" s="7">
        <f t="shared" si="4"/>
        <v>0</v>
      </c>
      <c r="AF68" s="7">
        <f t="shared" si="4"/>
        <v>0</v>
      </c>
      <c r="AG68" s="7">
        <f t="shared" si="4"/>
        <v>0</v>
      </c>
      <c r="AH68" s="7">
        <f t="shared" si="4"/>
        <v>0</v>
      </c>
      <c r="AI68" s="7">
        <f t="shared" si="4"/>
        <v>0</v>
      </c>
      <c r="AJ68" s="7">
        <f t="shared" si="4"/>
        <v>0</v>
      </c>
      <c r="AK68" s="7">
        <f t="shared" si="4"/>
        <v>0</v>
      </c>
      <c r="AL68" s="7">
        <f t="shared" si="4"/>
        <v>0</v>
      </c>
    </row>
    <row r="69" spans="1:38" outlineLevel="1" x14ac:dyDescent="0.45">
      <c r="A69" s="80">
        <v>6</v>
      </c>
      <c r="B69" s="3" t="s">
        <v>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outlineLevel="1" x14ac:dyDescent="0.45">
      <c r="A70" s="80"/>
      <c r="B70" s="3" t="s">
        <v>6</v>
      </c>
      <c r="C70" s="6"/>
      <c r="D70" s="2"/>
      <c r="E70" s="2"/>
      <c r="F70" s="2"/>
      <c r="G70" s="2"/>
      <c r="H70" s="40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outlineLevel="1" x14ac:dyDescent="0.45">
      <c r="A71" s="80"/>
      <c r="B71" s="3" t="s">
        <v>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outlineLevel="1" x14ac:dyDescent="0.45">
      <c r="A72" s="80"/>
      <c r="B72" s="3" t="s">
        <v>3</v>
      </c>
      <c r="C72" s="6"/>
      <c r="D72" s="2"/>
      <c r="E72" s="2"/>
      <c r="F72" s="2"/>
      <c r="G72" s="2"/>
      <c r="H72" s="40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outlineLevel="1" x14ac:dyDescent="0.45">
      <c r="A73" s="80"/>
      <c r="B73" s="3" t="s">
        <v>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outlineLevel="1" x14ac:dyDescent="0.45">
      <c r="A74" s="80"/>
      <c r="B74" s="3" t="s">
        <v>1</v>
      </c>
      <c r="C74" s="36"/>
      <c r="D74" s="36"/>
      <c r="E74" s="36"/>
      <c r="F74" s="36"/>
      <c r="G74" s="36"/>
      <c r="H74" s="40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38" outlineLevel="1" x14ac:dyDescent="0.45">
      <c r="A75" s="80"/>
      <c r="B75" s="3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outlineLevel="1" x14ac:dyDescent="0.45">
      <c r="A76" s="80"/>
      <c r="B76" s="3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outlineLevel="1" x14ac:dyDescent="0.45">
      <c r="A77" s="80"/>
      <c r="B77" s="3" t="s">
        <v>926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</row>
    <row r="78" spans="1:38" s="69" customFormat="1" outlineLevel="1" x14ac:dyDescent="0.25">
      <c r="A78" s="80"/>
      <c r="B78" s="66" t="s">
        <v>10</v>
      </c>
      <c r="C78" s="2"/>
      <c r="D78" s="2"/>
      <c r="E78" s="2"/>
      <c r="F78" s="2"/>
      <c r="G78" s="2"/>
      <c r="H78" s="41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outlineLevel="1" x14ac:dyDescent="0.45">
      <c r="A79" s="80"/>
      <c r="B79" s="3" t="s">
        <v>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outlineLevel="1" x14ac:dyDescent="0.45">
      <c r="A80" s="80"/>
      <c r="B80" s="3" t="s">
        <v>16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 spans="1:38" outlineLevel="1" x14ac:dyDescent="0.45">
      <c r="C81" s="7">
        <f>IF(C74&gt;0,COUNT(C74),)</f>
        <v>0</v>
      </c>
      <c r="D81" s="7">
        <f t="shared" ref="D81:AL81" si="5">IF(D74&gt;0,COUNT(D74),)</f>
        <v>0</v>
      </c>
      <c r="E81" s="7">
        <f t="shared" si="5"/>
        <v>0</v>
      </c>
      <c r="F81" s="7">
        <f t="shared" si="5"/>
        <v>0</v>
      </c>
      <c r="G81" s="7">
        <f t="shared" si="5"/>
        <v>0</v>
      </c>
      <c r="H81" s="7">
        <f t="shared" si="5"/>
        <v>0</v>
      </c>
      <c r="I81" s="7">
        <f t="shared" si="5"/>
        <v>0</v>
      </c>
      <c r="J81" s="7">
        <f t="shared" si="5"/>
        <v>0</v>
      </c>
      <c r="K81" s="7">
        <f t="shared" si="5"/>
        <v>0</v>
      </c>
      <c r="L81" s="7">
        <f t="shared" si="5"/>
        <v>0</v>
      </c>
      <c r="M81" s="7">
        <f t="shared" si="5"/>
        <v>0</v>
      </c>
      <c r="N81" s="7">
        <f t="shared" si="5"/>
        <v>0</v>
      </c>
      <c r="O81" s="7">
        <f t="shared" si="5"/>
        <v>0</v>
      </c>
      <c r="P81" s="7">
        <f t="shared" si="5"/>
        <v>0</v>
      </c>
      <c r="Q81" s="7">
        <f t="shared" si="5"/>
        <v>0</v>
      </c>
      <c r="R81" s="7">
        <f t="shared" si="5"/>
        <v>0</v>
      </c>
      <c r="S81" s="7">
        <f t="shared" si="5"/>
        <v>0</v>
      </c>
      <c r="T81" s="7">
        <f t="shared" si="5"/>
        <v>0</v>
      </c>
      <c r="U81" s="7">
        <f t="shared" si="5"/>
        <v>0</v>
      </c>
      <c r="V81" s="7">
        <f t="shared" si="5"/>
        <v>0</v>
      </c>
      <c r="W81" s="7">
        <f t="shared" si="5"/>
        <v>0</v>
      </c>
      <c r="X81" s="7">
        <f t="shared" si="5"/>
        <v>0</v>
      </c>
      <c r="Y81" s="7">
        <f t="shared" si="5"/>
        <v>0</v>
      </c>
      <c r="Z81" s="7">
        <f t="shared" si="5"/>
        <v>0</v>
      </c>
      <c r="AA81" s="7">
        <f t="shared" si="5"/>
        <v>0</v>
      </c>
      <c r="AB81" s="7">
        <f t="shared" si="5"/>
        <v>0</v>
      </c>
      <c r="AC81" s="7">
        <f t="shared" si="5"/>
        <v>0</v>
      </c>
      <c r="AD81" s="7">
        <f t="shared" si="5"/>
        <v>0</v>
      </c>
      <c r="AE81" s="7">
        <f t="shared" si="5"/>
        <v>0</v>
      </c>
      <c r="AF81" s="7">
        <f t="shared" si="5"/>
        <v>0</v>
      </c>
      <c r="AG81" s="7">
        <f t="shared" si="5"/>
        <v>0</v>
      </c>
      <c r="AH81" s="7">
        <f t="shared" si="5"/>
        <v>0</v>
      </c>
      <c r="AI81" s="7">
        <f t="shared" si="5"/>
        <v>0</v>
      </c>
      <c r="AJ81" s="7">
        <f t="shared" si="5"/>
        <v>0</v>
      </c>
      <c r="AK81" s="7">
        <f t="shared" si="5"/>
        <v>0</v>
      </c>
      <c r="AL81" s="7">
        <f t="shared" si="5"/>
        <v>0</v>
      </c>
    </row>
    <row r="82" spans="1:38" outlineLevel="1" x14ac:dyDescent="0.45">
      <c r="A82" s="80">
        <v>7</v>
      </c>
      <c r="B82" s="3" t="s">
        <v>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s="68" customFormat="1" outlineLevel="1" x14ac:dyDescent="0.45">
      <c r="A83" s="80"/>
      <c r="B83" s="67" t="s">
        <v>6</v>
      </c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</row>
    <row r="84" spans="1:38" outlineLevel="1" x14ac:dyDescent="0.45">
      <c r="A84" s="80"/>
      <c r="B84" s="3" t="s">
        <v>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s="68" customFormat="1" outlineLevel="1" x14ac:dyDescent="0.45">
      <c r="A85" s="80"/>
      <c r="B85" s="67" t="s">
        <v>3</v>
      </c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</row>
    <row r="86" spans="1:38" outlineLevel="1" x14ac:dyDescent="0.45">
      <c r="A86" s="80"/>
      <c r="B86" s="3" t="s">
        <v>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s="68" customFormat="1" outlineLevel="1" x14ac:dyDescent="0.45">
      <c r="A87" s="80"/>
      <c r="B87" s="67" t="s">
        <v>1</v>
      </c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</row>
    <row r="88" spans="1:38" outlineLevel="1" x14ac:dyDescent="0.45">
      <c r="A88" s="80"/>
      <c r="B88" s="3" t="s">
        <v>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outlineLevel="1" x14ac:dyDescent="0.45">
      <c r="A89" s="80"/>
      <c r="B89" s="3" t="s">
        <v>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outlineLevel="1" x14ac:dyDescent="0.45">
      <c r="A90" s="80"/>
      <c r="B90" s="3" t="s">
        <v>926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 spans="1:38" outlineLevel="1" x14ac:dyDescent="0.45">
      <c r="A91" s="80"/>
      <c r="B91" s="3" t="s">
        <v>10</v>
      </c>
      <c r="C91" s="2"/>
      <c r="D91" s="2"/>
      <c r="E91" s="2"/>
      <c r="F91" s="2"/>
      <c r="G91" s="2"/>
      <c r="H91" s="41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outlineLevel="1" x14ac:dyDescent="0.45">
      <c r="A92" s="80"/>
      <c r="B92" s="3" t="s">
        <v>15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outlineLevel="1" x14ac:dyDescent="0.45">
      <c r="A93" s="80"/>
      <c r="B93" s="3" t="s">
        <v>16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 spans="1:38" outlineLevel="1" x14ac:dyDescent="0.45">
      <c r="C94" s="7">
        <f>IF(C87&gt;0,COUNT(C87),)</f>
        <v>0</v>
      </c>
      <c r="D94" s="7">
        <f t="shared" ref="D94:AL94" si="6">IF(D87&gt;0,COUNT(D87),)</f>
        <v>0</v>
      </c>
      <c r="E94" s="7">
        <f t="shared" si="6"/>
        <v>0</v>
      </c>
      <c r="F94" s="7">
        <f t="shared" si="6"/>
        <v>0</v>
      </c>
      <c r="G94" s="7">
        <f t="shared" si="6"/>
        <v>0</v>
      </c>
      <c r="H94" s="7">
        <f t="shared" si="6"/>
        <v>0</v>
      </c>
      <c r="I94" s="7">
        <f t="shared" si="6"/>
        <v>0</v>
      </c>
      <c r="J94" s="7">
        <f t="shared" si="6"/>
        <v>0</v>
      </c>
      <c r="K94" s="7">
        <f t="shared" si="6"/>
        <v>0</v>
      </c>
      <c r="L94" s="7">
        <f t="shared" si="6"/>
        <v>0</v>
      </c>
      <c r="M94" s="7">
        <f t="shared" si="6"/>
        <v>0</v>
      </c>
      <c r="N94" s="7">
        <f t="shared" si="6"/>
        <v>0</v>
      </c>
      <c r="O94" s="7">
        <f t="shared" si="6"/>
        <v>0</v>
      </c>
      <c r="P94" s="7">
        <f t="shared" si="6"/>
        <v>0</v>
      </c>
      <c r="Q94" s="7">
        <f t="shared" si="6"/>
        <v>0</v>
      </c>
      <c r="R94" s="7">
        <f t="shared" si="6"/>
        <v>0</v>
      </c>
      <c r="S94" s="7">
        <f t="shared" si="6"/>
        <v>0</v>
      </c>
      <c r="T94" s="7">
        <f t="shared" si="6"/>
        <v>0</v>
      </c>
      <c r="U94" s="7">
        <f t="shared" si="6"/>
        <v>0</v>
      </c>
      <c r="V94" s="7">
        <f t="shared" si="6"/>
        <v>0</v>
      </c>
      <c r="W94" s="7">
        <f t="shared" si="6"/>
        <v>0</v>
      </c>
      <c r="X94" s="7">
        <f t="shared" si="6"/>
        <v>0</v>
      </c>
      <c r="Y94" s="7">
        <f t="shared" si="6"/>
        <v>0</v>
      </c>
      <c r="Z94" s="7">
        <f t="shared" si="6"/>
        <v>0</v>
      </c>
      <c r="AA94" s="7">
        <f t="shared" si="6"/>
        <v>0</v>
      </c>
      <c r="AB94" s="7">
        <f t="shared" si="6"/>
        <v>0</v>
      </c>
      <c r="AC94" s="7">
        <f t="shared" si="6"/>
        <v>0</v>
      </c>
      <c r="AD94" s="7">
        <f t="shared" si="6"/>
        <v>0</v>
      </c>
      <c r="AE94" s="7">
        <f t="shared" si="6"/>
        <v>0</v>
      </c>
      <c r="AF94" s="7">
        <f t="shared" si="6"/>
        <v>0</v>
      </c>
      <c r="AG94" s="7">
        <f t="shared" si="6"/>
        <v>0</v>
      </c>
      <c r="AH94" s="7">
        <f t="shared" si="6"/>
        <v>0</v>
      </c>
      <c r="AI94" s="7">
        <f t="shared" si="6"/>
        <v>0</v>
      </c>
      <c r="AJ94" s="7">
        <f t="shared" si="6"/>
        <v>0</v>
      </c>
      <c r="AK94" s="7">
        <f t="shared" si="6"/>
        <v>0</v>
      </c>
      <c r="AL94" s="7">
        <f t="shared" si="6"/>
        <v>0</v>
      </c>
    </row>
    <row r="95" spans="1:38" outlineLevel="1" x14ac:dyDescent="0.45">
      <c r="A95" s="80"/>
      <c r="B95" s="3" t="s">
        <v>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outlineLevel="1" x14ac:dyDescent="0.45">
      <c r="A96" s="80"/>
      <c r="B96" s="3" t="s">
        <v>6</v>
      </c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outlineLevel="1" x14ac:dyDescent="0.45">
      <c r="A97" s="80"/>
      <c r="B97" s="3" t="s">
        <v>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outlineLevel="1" x14ac:dyDescent="0.45">
      <c r="A98" s="80"/>
      <c r="B98" s="3" t="s">
        <v>3</v>
      </c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outlineLevel="1" x14ac:dyDescent="0.45">
      <c r="A99" s="80"/>
      <c r="B99" s="3" t="s">
        <v>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outlineLevel="1" x14ac:dyDescent="0.45">
      <c r="A100" s="80"/>
      <c r="B100" s="3" t="s">
        <v>1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</row>
    <row r="101" spans="1:38" outlineLevel="1" x14ac:dyDescent="0.45">
      <c r="A101" s="80"/>
      <c r="B101" s="3" t="s">
        <v>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outlineLevel="1" x14ac:dyDescent="0.45">
      <c r="A102" s="80"/>
      <c r="B102" s="3" t="s">
        <v>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outlineLevel="1" x14ac:dyDescent="0.45">
      <c r="A103" s="80"/>
      <c r="B103" s="3" t="s">
        <v>926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 spans="1:38" outlineLevel="1" x14ac:dyDescent="0.45">
      <c r="A104" s="80"/>
      <c r="B104" s="3" t="s">
        <v>10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outlineLevel="1" x14ac:dyDescent="0.45">
      <c r="A105" s="80"/>
      <c r="B105" s="3" t="s">
        <v>15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outlineLevel="1" x14ac:dyDescent="0.45">
      <c r="A106" s="80"/>
      <c r="B106" s="3" t="s">
        <v>16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spans="1:38" outlineLevel="1" x14ac:dyDescent="0.45">
      <c r="C107" s="7">
        <f>IF(C100&gt;0,COUNT(C100),)</f>
        <v>0</v>
      </c>
      <c r="D107" s="7">
        <f t="shared" ref="D107:AL107" si="7">IF(D100&gt;0,COUNT(D100),)</f>
        <v>0</v>
      </c>
      <c r="E107" s="7">
        <f t="shared" si="7"/>
        <v>0</v>
      </c>
      <c r="F107" s="7">
        <f t="shared" si="7"/>
        <v>0</v>
      </c>
      <c r="G107" s="7">
        <f t="shared" si="7"/>
        <v>0</v>
      </c>
      <c r="H107" s="7">
        <f t="shared" si="7"/>
        <v>0</v>
      </c>
      <c r="I107" s="7">
        <f t="shared" si="7"/>
        <v>0</v>
      </c>
      <c r="J107" s="7">
        <f t="shared" si="7"/>
        <v>0</v>
      </c>
      <c r="K107" s="7">
        <f t="shared" si="7"/>
        <v>0</v>
      </c>
      <c r="L107" s="7">
        <f t="shared" si="7"/>
        <v>0</v>
      </c>
      <c r="M107" s="7">
        <f t="shared" si="7"/>
        <v>0</v>
      </c>
      <c r="N107" s="7">
        <f t="shared" si="7"/>
        <v>0</v>
      </c>
      <c r="O107" s="7">
        <f t="shared" si="7"/>
        <v>0</v>
      </c>
      <c r="P107" s="7">
        <f t="shared" si="7"/>
        <v>0</v>
      </c>
      <c r="Q107" s="7">
        <f t="shared" si="7"/>
        <v>0</v>
      </c>
      <c r="R107" s="7">
        <f t="shared" si="7"/>
        <v>0</v>
      </c>
      <c r="S107" s="7">
        <f t="shared" si="7"/>
        <v>0</v>
      </c>
      <c r="T107" s="7">
        <f t="shared" si="7"/>
        <v>0</v>
      </c>
      <c r="U107" s="7">
        <f t="shared" si="7"/>
        <v>0</v>
      </c>
      <c r="V107" s="7">
        <f t="shared" si="7"/>
        <v>0</v>
      </c>
      <c r="W107" s="7">
        <f t="shared" si="7"/>
        <v>0</v>
      </c>
      <c r="X107" s="7">
        <f t="shared" si="7"/>
        <v>0</v>
      </c>
      <c r="Y107" s="7">
        <f t="shared" si="7"/>
        <v>0</v>
      </c>
      <c r="Z107" s="7">
        <f t="shared" si="7"/>
        <v>0</v>
      </c>
      <c r="AA107" s="7">
        <f t="shared" si="7"/>
        <v>0</v>
      </c>
      <c r="AB107" s="7">
        <f t="shared" si="7"/>
        <v>0</v>
      </c>
      <c r="AC107" s="7">
        <f t="shared" si="7"/>
        <v>0</v>
      </c>
      <c r="AD107" s="7">
        <f t="shared" si="7"/>
        <v>0</v>
      </c>
      <c r="AE107" s="7">
        <f t="shared" si="7"/>
        <v>0</v>
      </c>
      <c r="AF107" s="7">
        <f t="shared" si="7"/>
        <v>0</v>
      </c>
      <c r="AG107" s="7">
        <f t="shared" si="7"/>
        <v>0</v>
      </c>
      <c r="AH107" s="7">
        <f t="shared" si="7"/>
        <v>0</v>
      </c>
      <c r="AI107" s="7">
        <f t="shared" si="7"/>
        <v>0</v>
      </c>
      <c r="AJ107" s="7">
        <f t="shared" si="7"/>
        <v>0</v>
      </c>
      <c r="AK107" s="7">
        <f t="shared" si="7"/>
        <v>0</v>
      </c>
      <c r="AL107" s="7">
        <f t="shared" si="7"/>
        <v>0</v>
      </c>
    </row>
    <row r="108" spans="1:38" outlineLevel="1" x14ac:dyDescent="0.45">
      <c r="A108" s="80"/>
      <c r="B108" s="3" t="s">
        <v>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outlineLevel="1" x14ac:dyDescent="0.45">
      <c r="A109" s="80"/>
      <c r="B109" s="3" t="s">
        <v>6</v>
      </c>
      <c r="C109" s="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outlineLevel="1" x14ac:dyDescent="0.45">
      <c r="A110" s="80"/>
      <c r="B110" s="3" t="s">
        <v>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outlineLevel="1" x14ac:dyDescent="0.45">
      <c r="A111" s="80"/>
      <c r="B111" s="3" t="s">
        <v>3</v>
      </c>
      <c r="C111" s="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outlineLevel="1" x14ac:dyDescent="0.45">
      <c r="A112" s="80"/>
      <c r="B112" s="3" t="s">
        <v>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outlineLevel="1" x14ac:dyDescent="0.45">
      <c r="A113" s="80"/>
      <c r="B113" s="3" t="s">
        <v>1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</row>
    <row r="114" spans="1:38" outlineLevel="1" x14ac:dyDescent="0.45">
      <c r="A114" s="80"/>
      <c r="B114" s="3" t="s">
        <v>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outlineLevel="1" x14ac:dyDescent="0.45">
      <c r="A115" s="80"/>
      <c r="B115" s="3" t="s">
        <v>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outlineLevel="1" x14ac:dyDescent="0.45">
      <c r="A116" s="80"/>
      <c r="B116" s="3" t="s">
        <v>926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 spans="1:38" outlineLevel="1" x14ac:dyDescent="0.45">
      <c r="A117" s="80"/>
      <c r="B117" s="3" t="s">
        <v>10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outlineLevel="1" x14ac:dyDescent="0.45">
      <c r="A118" s="80"/>
      <c r="B118" s="3" t="s">
        <v>15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outlineLevel="1" x14ac:dyDescent="0.45">
      <c r="A119" s="80"/>
      <c r="B119" s="3" t="s">
        <v>16</v>
      </c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 spans="1:38" outlineLevel="1" x14ac:dyDescent="0.45">
      <c r="C120" s="7">
        <f>IF(C113&gt;0,COUNT(C113),)</f>
        <v>0</v>
      </c>
      <c r="D120" s="7">
        <f t="shared" ref="D120:AL120" si="8">IF(D113&gt;0,COUNT(D113),)</f>
        <v>0</v>
      </c>
      <c r="E120" s="7">
        <f t="shared" si="8"/>
        <v>0</v>
      </c>
      <c r="F120" s="7">
        <f t="shared" si="8"/>
        <v>0</v>
      </c>
      <c r="G120" s="7">
        <f t="shared" si="8"/>
        <v>0</v>
      </c>
      <c r="H120" s="7">
        <f t="shared" si="8"/>
        <v>0</v>
      </c>
      <c r="I120" s="7">
        <f t="shared" si="8"/>
        <v>0</v>
      </c>
      <c r="J120" s="7">
        <f t="shared" si="8"/>
        <v>0</v>
      </c>
      <c r="K120" s="7">
        <f t="shared" si="8"/>
        <v>0</v>
      </c>
      <c r="L120" s="7">
        <f t="shared" si="8"/>
        <v>0</v>
      </c>
      <c r="M120" s="7">
        <f t="shared" si="8"/>
        <v>0</v>
      </c>
      <c r="N120" s="7">
        <f t="shared" si="8"/>
        <v>0</v>
      </c>
      <c r="O120" s="7">
        <f t="shared" si="8"/>
        <v>0</v>
      </c>
      <c r="P120" s="7">
        <f t="shared" si="8"/>
        <v>0</v>
      </c>
      <c r="Q120" s="7">
        <f t="shared" si="8"/>
        <v>0</v>
      </c>
      <c r="R120" s="7">
        <f t="shared" si="8"/>
        <v>0</v>
      </c>
      <c r="S120" s="7">
        <f t="shared" si="8"/>
        <v>0</v>
      </c>
      <c r="T120" s="7">
        <f t="shared" si="8"/>
        <v>0</v>
      </c>
      <c r="U120" s="7">
        <f t="shared" si="8"/>
        <v>0</v>
      </c>
      <c r="V120" s="7">
        <f t="shared" si="8"/>
        <v>0</v>
      </c>
      <c r="W120" s="7">
        <f t="shared" si="8"/>
        <v>0</v>
      </c>
      <c r="X120" s="7">
        <f t="shared" si="8"/>
        <v>0</v>
      </c>
      <c r="Y120" s="7">
        <f t="shared" si="8"/>
        <v>0</v>
      </c>
      <c r="Z120" s="7">
        <f t="shared" si="8"/>
        <v>0</v>
      </c>
      <c r="AA120" s="7">
        <f t="shared" si="8"/>
        <v>0</v>
      </c>
      <c r="AB120" s="7">
        <f t="shared" si="8"/>
        <v>0</v>
      </c>
      <c r="AC120" s="7">
        <f t="shared" si="8"/>
        <v>0</v>
      </c>
      <c r="AD120" s="7">
        <f t="shared" si="8"/>
        <v>0</v>
      </c>
      <c r="AE120" s="7">
        <f t="shared" si="8"/>
        <v>0</v>
      </c>
      <c r="AF120" s="7">
        <f t="shared" si="8"/>
        <v>0</v>
      </c>
      <c r="AG120" s="7">
        <f t="shared" si="8"/>
        <v>0</v>
      </c>
      <c r="AH120" s="7">
        <f t="shared" si="8"/>
        <v>0</v>
      </c>
      <c r="AI120" s="7">
        <f t="shared" si="8"/>
        <v>0</v>
      </c>
      <c r="AJ120" s="7">
        <f t="shared" si="8"/>
        <v>0</v>
      </c>
      <c r="AK120" s="7">
        <f t="shared" si="8"/>
        <v>0</v>
      </c>
      <c r="AL120" s="7">
        <f t="shared" si="8"/>
        <v>0</v>
      </c>
    </row>
    <row r="121" spans="1:38" outlineLevel="1" x14ac:dyDescent="0.45">
      <c r="A121" s="80"/>
      <c r="B121" s="3" t="s">
        <v>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outlineLevel="1" x14ac:dyDescent="0.45">
      <c r="A122" s="80"/>
      <c r="B122" s="3" t="s">
        <v>6</v>
      </c>
      <c r="C122" s="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outlineLevel="1" x14ac:dyDescent="0.45">
      <c r="A123" s="80"/>
      <c r="B123" s="3" t="s">
        <v>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outlineLevel="1" x14ac:dyDescent="0.45">
      <c r="A124" s="80"/>
      <c r="B124" s="3" t="s">
        <v>3</v>
      </c>
      <c r="C124" s="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outlineLevel="1" x14ac:dyDescent="0.45">
      <c r="A125" s="80"/>
      <c r="B125" s="3" t="s">
        <v>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outlineLevel="1" x14ac:dyDescent="0.45">
      <c r="A126" s="80"/>
      <c r="B126" s="3" t="s">
        <v>1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</row>
    <row r="127" spans="1:38" outlineLevel="1" x14ac:dyDescent="0.45">
      <c r="A127" s="80"/>
      <c r="B127" s="3" t="s">
        <v>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outlineLevel="1" x14ac:dyDescent="0.45">
      <c r="A128" s="80"/>
      <c r="B128" s="3" t="s">
        <v>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outlineLevel="1" x14ac:dyDescent="0.45">
      <c r="A129" s="80"/>
      <c r="B129" s="3" t="s">
        <v>926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 spans="1:38" outlineLevel="1" x14ac:dyDescent="0.45">
      <c r="A130" s="80"/>
      <c r="B130" s="3" t="s">
        <v>10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outlineLevel="1" x14ac:dyDescent="0.45">
      <c r="A131" s="80"/>
      <c r="B131" s="3" t="s">
        <v>15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outlineLevel="1" x14ac:dyDescent="0.45">
      <c r="A132" s="80"/>
      <c r="B132" s="3" t="s">
        <v>16</v>
      </c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 spans="1:38" outlineLevel="1" x14ac:dyDescent="0.45">
      <c r="C133" s="7">
        <f>IF(C126&gt;0,COUNT(C126),)</f>
        <v>0</v>
      </c>
      <c r="D133" s="7">
        <f t="shared" ref="D133:AL133" si="9">IF(D126&gt;0,COUNT(D126),)</f>
        <v>0</v>
      </c>
      <c r="E133" s="7">
        <f t="shared" si="9"/>
        <v>0</v>
      </c>
      <c r="F133" s="7">
        <f t="shared" si="9"/>
        <v>0</v>
      </c>
      <c r="G133" s="7">
        <f t="shared" si="9"/>
        <v>0</v>
      </c>
      <c r="H133" s="7">
        <f t="shared" si="9"/>
        <v>0</v>
      </c>
      <c r="I133" s="7">
        <f t="shared" si="9"/>
        <v>0</v>
      </c>
      <c r="J133" s="7">
        <f t="shared" si="9"/>
        <v>0</v>
      </c>
      <c r="K133" s="7">
        <f t="shared" si="9"/>
        <v>0</v>
      </c>
      <c r="L133" s="7">
        <f t="shared" si="9"/>
        <v>0</v>
      </c>
      <c r="M133" s="7">
        <f t="shared" si="9"/>
        <v>0</v>
      </c>
      <c r="N133" s="7">
        <f t="shared" si="9"/>
        <v>0</v>
      </c>
      <c r="O133" s="7">
        <f t="shared" si="9"/>
        <v>0</v>
      </c>
      <c r="P133" s="7">
        <f t="shared" si="9"/>
        <v>0</v>
      </c>
      <c r="Q133" s="7">
        <f t="shared" si="9"/>
        <v>0</v>
      </c>
      <c r="R133" s="7">
        <f t="shared" si="9"/>
        <v>0</v>
      </c>
      <c r="S133" s="7">
        <f t="shared" si="9"/>
        <v>0</v>
      </c>
      <c r="T133" s="7">
        <f t="shared" si="9"/>
        <v>0</v>
      </c>
      <c r="U133" s="7">
        <f t="shared" si="9"/>
        <v>0</v>
      </c>
      <c r="V133" s="7">
        <f t="shared" si="9"/>
        <v>0</v>
      </c>
      <c r="W133" s="7">
        <f t="shared" si="9"/>
        <v>0</v>
      </c>
      <c r="X133" s="7">
        <f t="shared" si="9"/>
        <v>0</v>
      </c>
      <c r="Y133" s="7">
        <f t="shared" si="9"/>
        <v>0</v>
      </c>
      <c r="Z133" s="7">
        <f t="shared" si="9"/>
        <v>0</v>
      </c>
      <c r="AA133" s="7">
        <f t="shared" si="9"/>
        <v>0</v>
      </c>
      <c r="AB133" s="7">
        <f t="shared" si="9"/>
        <v>0</v>
      </c>
      <c r="AC133" s="7">
        <f t="shared" si="9"/>
        <v>0</v>
      </c>
      <c r="AD133" s="7">
        <f t="shared" si="9"/>
        <v>0</v>
      </c>
      <c r="AE133" s="7">
        <f t="shared" si="9"/>
        <v>0</v>
      </c>
      <c r="AF133" s="7">
        <f t="shared" si="9"/>
        <v>0</v>
      </c>
      <c r="AG133" s="7">
        <f t="shared" si="9"/>
        <v>0</v>
      </c>
      <c r="AH133" s="7">
        <f t="shared" si="9"/>
        <v>0</v>
      </c>
      <c r="AI133" s="7">
        <f t="shared" si="9"/>
        <v>0</v>
      </c>
      <c r="AJ133" s="7">
        <f t="shared" si="9"/>
        <v>0</v>
      </c>
      <c r="AK133" s="7">
        <f t="shared" si="9"/>
        <v>0</v>
      </c>
      <c r="AL133" s="7">
        <f t="shared" si="9"/>
        <v>0</v>
      </c>
    </row>
    <row r="134" spans="1:38" x14ac:dyDescent="0.45"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45">
      <c r="B135" s="8" t="s">
        <v>11</v>
      </c>
      <c r="C135" s="8">
        <f t="shared" ref="C135:AL135" si="10" xml:space="preserve"> SUM(C42+C29+C16+C55+C68+C81+C94+C107+C120+C133)</f>
        <v>1</v>
      </c>
      <c r="D135" s="8">
        <f t="shared" si="10"/>
        <v>2</v>
      </c>
      <c r="E135" s="8">
        <f t="shared" si="10"/>
        <v>1</v>
      </c>
      <c r="F135" s="8">
        <f t="shared" si="10"/>
        <v>1</v>
      </c>
      <c r="G135" s="8">
        <f t="shared" si="10"/>
        <v>1</v>
      </c>
      <c r="H135" s="8">
        <f t="shared" si="10"/>
        <v>1</v>
      </c>
      <c r="I135" s="8">
        <f t="shared" si="10"/>
        <v>1</v>
      </c>
      <c r="J135" s="8">
        <f t="shared" si="10"/>
        <v>1</v>
      </c>
      <c r="K135" s="8">
        <f t="shared" si="10"/>
        <v>2</v>
      </c>
      <c r="L135" s="8">
        <f t="shared" si="10"/>
        <v>1</v>
      </c>
      <c r="M135" s="8">
        <f t="shared" si="10"/>
        <v>1</v>
      </c>
      <c r="N135" s="8">
        <f t="shared" si="10"/>
        <v>0</v>
      </c>
      <c r="O135" s="8">
        <f t="shared" si="10"/>
        <v>0</v>
      </c>
      <c r="P135" s="8">
        <f t="shared" si="10"/>
        <v>0</v>
      </c>
      <c r="Q135" s="8">
        <f t="shared" si="10"/>
        <v>0</v>
      </c>
      <c r="R135" s="8">
        <f t="shared" si="10"/>
        <v>0</v>
      </c>
      <c r="S135" s="8">
        <f t="shared" si="10"/>
        <v>0</v>
      </c>
      <c r="T135" s="8">
        <f t="shared" si="10"/>
        <v>0</v>
      </c>
      <c r="U135" s="8">
        <f t="shared" si="10"/>
        <v>0</v>
      </c>
      <c r="V135" s="8">
        <f t="shared" si="10"/>
        <v>0</v>
      </c>
      <c r="W135" s="8">
        <f t="shared" si="10"/>
        <v>0</v>
      </c>
      <c r="X135" s="8">
        <f t="shared" si="10"/>
        <v>0</v>
      </c>
      <c r="Y135" s="8">
        <f t="shared" si="10"/>
        <v>0</v>
      </c>
      <c r="Z135" s="8">
        <f t="shared" si="10"/>
        <v>0</v>
      </c>
      <c r="AA135" s="8">
        <f t="shared" si="10"/>
        <v>0</v>
      </c>
      <c r="AB135" s="8">
        <f t="shared" si="10"/>
        <v>0</v>
      </c>
      <c r="AC135" s="8">
        <f t="shared" si="10"/>
        <v>0</v>
      </c>
      <c r="AD135" s="8">
        <f t="shared" si="10"/>
        <v>0</v>
      </c>
      <c r="AE135" s="8">
        <f t="shared" si="10"/>
        <v>0</v>
      </c>
      <c r="AF135" s="8">
        <f t="shared" si="10"/>
        <v>0</v>
      </c>
      <c r="AG135" s="8">
        <f t="shared" si="10"/>
        <v>0</v>
      </c>
      <c r="AH135" s="8">
        <f t="shared" si="10"/>
        <v>0</v>
      </c>
      <c r="AI135" s="8">
        <f t="shared" si="10"/>
        <v>0</v>
      </c>
      <c r="AJ135" s="8">
        <f t="shared" si="10"/>
        <v>0</v>
      </c>
      <c r="AK135" s="8">
        <f t="shared" si="10"/>
        <v>0</v>
      </c>
      <c r="AL135" s="8">
        <f t="shared" si="10"/>
        <v>0</v>
      </c>
    </row>
    <row r="136" spans="1:38" x14ac:dyDescent="0.45">
      <c r="B136" s="9" t="s">
        <v>14</v>
      </c>
      <c r="C136" s="17">
        <f t="shared" ref="C136:AL136" si="11">SUM(C9+C22+C35+C48+C61+C74+C87+C100+C113+C126)</f>
        <v>8.3333333333333329E-2</v>
      </c>
      <c r="D136" s="17">
        <f t="shared" si="11"/>
        <v>8.3333333333333329E-2</v>
      </c>
      <c r="E136" s="17">
        <f t="shared" si="11"/>
        <v>0.125</v>
      </c>
      <c r="F136" s="17">
        <f t="shared" si="11"/>
        <v>6.25E-2</v>
      </c>
      <c r="G136" s="17">
        <f t="shared" si="11"/>
        <v>0.25</v>
      </c>
      <c r="H136" s="17">
        <f t="shared" si="11"/>
        <v>0.16666666666666666</v>
      </c>
      <c r="I136" s="17">
        <f t="shared" si="11"/>
        <v>0.14583333333333334</v>
      </c>
      <c r="J136" s="17">
        <f t="shared" si="11"/>
        <v>4.1666666666666664E-2</v>
      </c>
      <c r="K136" s="17">
        <f t="shared" si="11"/>
        <v>0.16666666666666666</v>
      </c>
      <c r="L136" s="17">
        <f t="shared" si="11"/>
        <v>0.10416666666666667</v>
      </c>
      <c r="M136" s="17">
        <f t="shared" si="11"/>
        <v>2.0833333333333332E-2</v>
      </c>
      <c r="N136" s="17">
        <f t="shared" si="11"/>
        <v>0</v>
      </c>
      <c r="O136" s="17">
        <f t="shared" si="11"/>
        <v>0</v>
      </c>
      <c r="P136" s="17">
        <f t="shared" si="11"/>
        <v>0</v>
      </c>
      <c r="Q136" s="17">
        <f t="shared" si="11"/>
        <v>0</v>
      </c>
      <c r="R136" s="17">
        <f t="shared" si="11"/>
        <v>0</v>
      </c>
      <c r="S136" s="17">
        <f t="shared" si="11"/>
        <v>0</v>
      </c>
      <c r="T136" s="17">
        <f t="shared" si="11"/>
        <v>0</v>
      </c>
      <c r="U136" s="17">
        <f t="shared" si="11"/>
        <v>0</v>
      </c>
      <c r="V136" s="17">
        <f t="shared" si="11"/>
        <v>0</v>
      </c>
      <c r="W136" s="17">
        <f t="shared" si="11"/>
        <v>0</v>
      </c>
      <c r="X136" s="17">
        <f t="shared" si="11"/>
        <v>0</v>
      </c>
      <c r="Y136" s="17">
        <f t="shared" si="11"/>
        <v>0</v>
      </c>
      <c r="Z136" s="17">
        <f t="shared" si="11"/>
        <v>0</v>
      </c>
      <c r="AA136" s="17">
        <f t="shared" si="11"/>
        <v>0</v>
      </c>
      <c r="AB136" s="17">
        <f t="shared" si="11"/>
        <v>0</v>
      </c>
      <c r="AC136" s="17">
        <f t="shared" si="11"/>
        <v>0</v>
      </c>
      <c r="AD136" s="17">
        <f t="shared" si="11"/>
        <v>0</v>
      </c>
      <c r="AE136" s="17">
        <f t="shared" si="11"/>
        <v>0</v>
      </c>
      <c r="AF136" s="17">
        <f t="shared" si="11"/>
        <v>0</v>
      </c>
      <c r="AG136" s="17">
        <f t="shared" si="11"/>
        <v>0</v>
      </c>
      <c r="AH136" s="17">
        <f t="shared" si="11"/>
        <v>0</v>
      </c>
      <c r="AI136" s="17">
        <f t="shared" si="11"/>
        <v>0</v>
      </c>
      <c r="AJ136" s="17">
        <f t="shared" si="11"/>
        <v>0</v>
      </c>
      <c r="AK136" s="17">
        <f t="shared" si="11"/>
        <v>0</v>
      </c>
      <c r="AL136" s="17">
        <f t="shared" si="11"/>
        <v>0</v>
      </c>
    </row>
    <row r="137" spans="1:38" s="4" customFormat="1" x14ac:dyDescent="0.25">
      <c r="B137" s="12" t="s">
        <v>16</v>
      </c>
      <c r="C137" s="13">
        <f>SUM(C15+C28+C41+C54+C67+C80+C93+C106+C119+C132)</f>
        <v>0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</row>
    <row r="138" spans="1:38" x14ac:dyDescent="0.45">
      <c r="B138" s="5" t="s">
        <v>12</v>
      </c>
      <c r="C138" s="50">
        <f>C136/C135</f>
        <v>8.3333333333333329E-2</v>
      </c>
      <c r="D138" s="50">
        <f t="shared" ref="D138:AL138" si="12">D136/D135</f>
        <v>4.1666666666666664E-2</v>
      </c>
      <c r="E138" s="50">
        <f t="shared" si="12"/>
        <v>0.125</v>
      </c>
      <c r="F138" s="50">
        <f t="shared" si="12"/>
        <v>6.25E-2</v>
      </c>
      <c r="G138" s="50">
        <f t="shared" si="12"/>
        <v>0.25</v>
      </c>
      <c r="H138" s="50">
        <f t="shared" si="12"/>
        <v>0.16666666666666666</v>
      </c>
      <c r="I138" s="50">
        <f t="shared" si="12"/>
        <v>0.14583333333333334</v>
      </c>
      <c r="J138" s="50">
        <f t="shared" si="12"/>
        <v>4.1666666666666664E-2</v>
      </c>
      <c r="K138" s="50">
        <f t="shared" si="12"/>
        <v>8.3333333333333329E-2</v>
      </c>
      <c r="L138" s="50">
        <f t="shared" si="12"/>
        <v>0.10416666666666667</v>
      </c>
      <c r="M138" s="50">
        <f t="shared" si="12"/>
        <v>2.0833333333333332E-2</v>
      </c>
      <c r="N138" s="50" t="e">
        <f t="shared" si="12"/>
        <v>#DIV/0!</v>
      </c>
      <c r="O138" s="50" t="e">
        <f t="shared" si="12"/>
        <v>#DIV/0!</v>
      </c>
      <c r="P138" s="50" t="e">
        <f t="shared" si="12"/>
        <v>#DIV/0!</v>
      </c>
      <c r="Q138" s="50" t="e">
        <f t="shared" si="12"/>
        <v>#DIV/0!</v>
      </c>
      <c r="R138" s="50" t="e">
        <f t="shared" si="12"/>
        <v>#DIV/0!</v>
      </c>
      <c r="S138" s="50" t="e">
        <f t="shared" si="12"/>
        <v>#DIV/0!</v>
      </c>
      <c r="T138" s="50" t="e">
        <f t="shared" si="12"/>
        <v>#DIV/0!</v>
      </c>
      <c r="U138" s="50" t="e">
        <f t="shared" si="12"/>
        <v>#DIV/0!</v>
      </c>
      <c r="V138" s="50" t="e">
        <f t="shared" si="12"/>
        <v>#DIV/0!</v>
      </c>
      <c r="W138" s="50" t="e">
        <f t="shared" si="12"/>
        <v>#DIV/0!</v>
      </c>
      <c r="X138" s="50" t="e">
        <f t="shared" si="12"/>
        <v>#DIV/0!</v>
      </c>
      <c r="Y138" s="50" t="e">
        <f t="shared" si="12"/>
        <v>#DIV/0!</v>
      </c>
      <c r="Z138" s="50" t="e">
        <f t="shared" si="12"/>
        <v>#DIV/0!</v>
      </c>
      <c r="AA138" s="50" t="e">
        <f t="shared" si="12"/>
        <v>#DIV/0!</v>
      </c>
      <c r="AB138" s="50" t="e">
        <f t="shared" si="12"/>
        <v>#DIV/0!</v>
      </c>
      <c r="AC138" s="50" t="e">
        <f t="shared" si="12"/>
        <v>#DIV/0!</v>
      </c>
      <c r="AD138" s="50" t="e">
        <f t="shared" si="12"/>
        <v>#DIV/0!</v>
      </c>
      <c r="AE138" s="50" t="e">
        <f t="shared" si="12"/>
        <v>#DIV/0!</v>
      </c>
      <c r="AF138" s="50" t="e">
        <f t="shared" si="12"/>
        <v>#DIV/0!</v>
      </c>
      <c r="AG138" s="50" t="e">
        <f t="shared" si="12"/>
        <v>#DIV/0!</v>
      </c>
      <c r="AH138" s="50" t="e">
        <f t="shared" si="12"/>
        <v>#DIV/0!</v>
      </c>
      <c r="AI138" s="50" t="e">
        <f t="shared" si="12"/>
        <v>#DIV/0!</v>
      </c>
      <c r="AJ138" s="50" t="e">
        <f t="shared" si="12"/>
        <v>#DIV/0!</v>
      </c>
      <c r="AK138" s="50" t="e">
        <f t="shared" si="12"/>
        <v>#DIV/0!</v>
      </c>
      <c r="AL138" s="50" t="e">
        <f t="shared" si="12"/>
        <v>#DIV/0!</v>
      </c>
    </row>
    <row r="139" spans="1:38" x14ac:dyDescent="0.45">
      <c r="B139" s="5" t="s">
        <v>13</v>
      </c>
      <c r="C139" s="5">
        <f>(54-C136)/C135</f>
        <v>53.916666666666664</v>
      </c>
      <c r="D139" s="5">
        <f t="shared" ref="D139:AL139" si="13">(54-D136)/D135</f>
        <v>26.958333333333332</v>
      </c>
      <c r="E139" s="5">
        <f t="shared" si="13"/>
        <v>53.875</v>
      </c>
      <c r="F139" s="5">
        <f t="shared" si="13"/>
        <v>53.9375</v>
      </c>
      <c r="G139" s="5">
        <f t="shared" si="13"/>
        <v>53.75</v>
      </c>
      <c r="H139" s="5">
        <f t="shared" si="13"/>
        <v>53.833333333333336</v>
      </c>
      <c r="I139" s="5">
        <f t="shared" si="13"/>
        <v>53.854166666666664</v>
      </c>
      <c r="J139" s="5">
        <f t="shared" si="13"/>
        <v>53.958333333333336</v>
      </c>
      <c r="K139" s="5">
        <f t="shared" si="13"/>
        <v>26.916666666666668</v>
      </c>
      <c r="L139" s="5">
        <f t="shared" si="13"/>
        <v>53.895833333333336</v>
      </c>
      <c r="M139" s="5">
        <f t="shared" si="13"/>
        <v>53.979166666666664</v>
      </c>
      <c r="N139" s="5" t="e">
        <f t="shared" si="13"/>
        <v>#DIV/0!</v>
      </c>
      <c r="O139" s="5" t="e">
        <f t="shared" si="13"/>
        <v>#DIV/0!</v>
      </c>
      <c r="P139" s="5" t="e">
        <f t="shared" si="13"/>
        <v>#DIV/0!</v>
      </c>
      <c r="Q139" s="5" t="e">
        <f t="shared" si="13"/>
        <v>#DIV/0!</v>
      </c>
      <c r="R139" s="5" t="e">
        <f t="shared" si="13"/>
        <v>#DIV/0!</v>
      </c>
      <c r="S139" s="5" t="e">
        <f t="shared" si="13"/>
        <v>#DIV/0!</v>
      </c>
      <c r="T139" s="5" t="e">
        <f t="shared" si="13"/>
        <v>#DIV/0!</v>
      </c>
      <c r="U139" s="5" t="e">
        <f t="shared" si="13"/>
        <v>#DIV/0!</v>
      </c>
      <c r="V139" s="5" t="e">
        <f t="shared" si="13"/>
        <v>#DIV/0!</v>
      </c>
      <c r="W139" s="5" t="e">
        <f t="shared" si="13"/>
        <v>#DIV/0!</v>
      </c>
      <c r="X139" s="5" t="e">
        <f t="shared" si="13"/>
        <v>#DIV/0!</v>
      </c>
      <c r="Y139" s="5" t="e">
        <f t="shared" si="13"/>
        <v>#DIV/0!</v>
      </c>
      <c r="Z139" s="5" t="e">
        <f t="shared" si="13"/>
        <v>#DIV/0!</v>
      </c>
      <c r="AA139" s="5" t="e">
        <f t="shared" si="13"/>
        <v>#DIV/0!</v>
      </c>
      <c r="AB139" s="5" t="e">
        <f t="shared" si="13"/>
        <v>#DIV/0!</v>
      </c>
      <c r="AC139" s="5" t="e">
        <f t="shared" si="13"/>
        <v>#DIV/0!</v>
      </c>
      <c r="AD139" s="5" t="e">
        <f t="shared" si="13"/>
        <v>#DIV/0!</v>
      </c>
      <c r="AE139" s="5" t="e">
        <f t="shared" si="13"/>
        <v>#DIV/0!</v>
      </c>
      <c r="AF139" s="5" t="e">
        <f t="shared" si="13"/>
        <v>#DIV/0!</v>
      </c>
      <c r="AG139" s="5" t="e">
        <f t="shared" si="13"/>
        <v>#DIV/0!</v>
      </c>
      <c r="AH139" s="5" t="e">
        <f t="shared" si="13"/>
        <v>#DIV/0!</v>
      </c>
      <c r="AI139" s="5" t="e">
        <f t="shared" si="13"/>
        <v>#DIV/0!</v>
      </c>
      <c r="AJ139" s="5" t="e">
        <f t="shared" si="13"/>
        <v>#DIV/0!</v>
      </c>
      <c r="AK139" s="5" t="e">
        <f t="shared" si="13"/>
        <v>#DIV/0!</v>
      </c>
      <c r="AL139" s="5" t="e">
        <f t="shared" si="13"/>
        <v>#DIV/0!</v>
      </c>
    </row>
    <row r="140" spans="1:38" ht="18.75" thickBot="1" x14ac:dyDescent="0.5"/>
    <row r="141" spans="1:38" ht="18.75" thickBot="1" x14ac:dyDescent="0.5">
      <c r="B141" s="51" t="s">
        <v>925</v>
      </c>
      <c r="C141" s="52">
        <f>SUM(C136:AL136)</f>
        <v>1.25</v>
      </c>
    </row>
    <row r="143" spans="1:38" ht="19.5" x14ac:dyDescent="0.45">
      <c r="B143" s="53" t="s">
        <v>929</v>
      </c>
      <c r="C143" s="54" t="s">
        <v>1</v>
      </c>
    </row>
    <row r="144" spans="1:38" ht="22.5" x14ac:dyDescent="0.45">
      <c r="B144" s="61" t="s">
        <v>932</v>
      </c>
      <c r="C144" s="55">
        <f>SUMIF($C$12:$BN$12,B144,$C$9:$BN$9)+SUMIF($C$25:$BN$25,B144,$C$22:$BN$22)+SUMIF($C$38:$BN$38,B144,$C$35:$BN$35)+SUMIF($C$51:$BN$51,B144,$C$48:$BN$48)+SUMIF($C$64:$BN$64,B144,$C$61:$BN$61)+SUMIF($C$77:$BN$77,B144,$C$74:$BN$74)+SUMIF($C$90:$BN$90,B144,$C$87:$BN$87)+SUMIF($C$103:$BN$103,B144,$C$100:$BN$100)+SUMIF($C$116:$BN$116,B144,$C$113:$BN$113)+SUMIF($C$129:$BN$129,B144,$C$126:$BN$126)</f>
        <v>0.70833333333333337</v>
      </c>
    </row>
    <row r="145" spans="2:3" ht="22.5" x14ac:dyDescent="0.45">
      <c r="B145" s="62" t="s">
        <v>933</v>
      </c>
      <c r="C145" s="55">
        <f t="shared" ref="C145:C151" si="14">SUMIF($C$12:$BN$12,B145,$C$9:$BN$9)+SUMIF($C$25:$BN$25,B145,$C$22:$BN$22)+SUMIF($C$38:$BN$38,B145,$C$35:$BN$35)+SUMIF($C$51:$BN$51,B145,$C$48:$BN$48)+SUMIF($C$64:$BN$64,B145,$C$61:$BN$61)+SUMIF($C$77:$BN$77,B145,$C$74:$BN$74)+SUMIF($C$90:$BN$90,B145,$C$87:$BN$87)+SUMIF($C$103:$BN$103,B145,$C$100:$BN$100)+SUMIF($C$116:$BN$116,B145,$C$113:$BN$113)+SUMIF($C$129:$BN$129,B145,$C$126:$BN$126)</f>
        <v>0.10416666666666667</v>
      </c>
    </row>
    <row r="146" spans="2:3" ht="22.5" x14ac:dyDescent="0.45">
      <c r="B146" s="62" t="s">
        <v>934</v>
      </c>
      <c r="C146" s="55">
        <f t="shared" si="14"/>
        <v>0.4375</v>
      </c>
    </row>
    <row r="147" spans="2:3" ht="22.5" x14ac:dyDescent="0.45">
      <c r="B147" s="61" t="s">
        <v>935</v>
      </c>
      <c r="C147" s="55">
        <f t="shared" si="14"/>
        <v>0</v>
      </c>
    </row>
    <row r="148" spans="2:3" ht="22.5" x14ac:dyDescent="0.45">
      <c r="B148" s="61" t="s">
        <v>927</v>
      </c>
      <c r="C148" s="55">
        <f t="shared" si="14"/>
        <v>0</v>
      </c>
    </row>
    <row r="149" spans="2:3" ht="22.5" x14ac:dyDescent="0.45">
      <c r="B149" s="61" t="s">
        <v>928</v>
      </c>
      <c r="C149" s="55">
        <f t="shared" si="14"/>
        <v>0</v>
      </c>
    </row>
    <row r="150" spans="2:3" ht="22.5" x14ac:dyDescent="0.45">
      <c r="B150" s="61" t="s">
        <v>931</v>
      </c>
      <c r="C150" s="55">
        <f t="shared" si="14"/>
        <v>0</v>
      </c>
    </row>
    <row r="151" spans="2:3" ht="22.5" x14ac:dyDescent="0.45">
      <c r="B151" s="61" t="s">
        <v>930</v>
      </c>
      <c r="C151" s="55">
        <f t="shared" si="14"/>
        <v>0</v>
      </c>
    </row>
    <row r="152" spans="2:3" x14ac:dyDescent="0.45">
      <c r="C152" s="56">
        <f>SUM(C144:C151)</f>
        <v>1.25</v>
      </c>
    </row>
  </sheetData>
  <mergeCells count="11">
    <mergeCell ref="A69:A80"/>
    <mergeCell ref="A82:A93"/>
    <mergeCell ref="A95:A106"/>
    <mergeCell ref="A108:A119"/>
    <mergeCell ref="A121:A132"/>
    <mergeCell ref="A56:A67"/>
    <mergeCell ref="A1:B1"/>
    <mergeCell ref="A2:A15"/>
    <mergeCell ref="A17:A28"/>
    <mergeCell ref="A30:A41"/>
    <mergeCell ref="A43:A54"/>
  </mergeCells>
  <conditionalFormatting sqref="C5">
    <cfRule type="expression" dxfId="7" priority="9">
      <formula>MOD($A5,2)=0</formula>
    </cfRule>
    <cfRule type="expression" priority="10">
      <formula>MOD($A5,2)&gt;0</formula>
    </cfRule>
  </conditionalFormatting>
  <conditionalFormatting sqref="A3:C3 X3:XFD3 E3:K3 M3:V3">
    <cfRule type="duplicateValues" dxfId="6" priority="8"/>
  </conditionalFormatting>
  <conditionalFormatting sqref="W3">
    <cfRule type="duplicateValues" dxfId="5" priority="7"/>
  </conditionalFormatting>
  <conditionalFormatting sqref="D5">
    <cfRule type="expression" dxfId="4" priority="5">
      <formula>MOD($A5,2)=0</formula>
    </cfRule>
    <cfRule type="expression" priority="6">
      <formula>MOD($A5,2)&gt;0</formula>
    </cfRule>
  </conditionalFormatting>
  <conditionalFormatting sqref="D8">
    <cfRule type="expression" dxfId="3" priority="3">
      <formula>MOD($A8,2)=0</formula>
    </cfRule>
    <cfRule type="expression" priority="4">
      <formula>MOD($A8,2)&gt;0</formula>
    </cfRule>
  </conditionalFormatting>
  <conditionalFormatting sqref="D3">
    <cfRule type="duplicateValues" dxfId="2" priority="2"/>
  </conditionalFormatting>
  <conditionalFormatting sqref="L3">
    <cfRule type="duplicateValues" dxfId="1" priority="1"/>
  </conditionalFormatting>
  <pageMargins left="0.7" right="0.7" top="0.75" bottom="0.75" header="0.3" footer="0.3"/>
  <pageSetup paperSize="9" orientation="portrait" verticalDpi="0" r:id="rId1"/>
  <ignoredErrors>
    <ignoredError sqref="C141" evalError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'اطلاعات پایه'!$H$4:$H$11</xm:f>
          </x14:formula1>
          <xm:sqref>C129:AL129 C25:AL25 C38:AL38 C51:AL51 C64:AL64 C77:AL77 C90:AL90 C103:AL103 C116:AL116 C12:AL12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2"/>
  <sheetViews>
    <sheetView rightToLeft="1" zoomScaleNormal="100" workbookViewId="0">
      <pane xSplit="2" topLeftCell="C1" activePane="topRight" state="frozen"/>
      <selection pane="topRight" activeCell="F5" sqref="F5"/>
    </sheetView>
  </sheetViews>
  <sheetFormatPr defaultColWidth="9.140625" defaultRowHeight="18" outlineLevelRow="1" x14ac:dyDescent="0.45"/>
  <cols>
    <col min="1" max="1" width="5.140625" style="1" customWidth="1"/>
    <col min="2" max="2" width="13.7109375" style="1" customWidth="1"/>
    <col min="3" max="3" width="42.42578125" style="4" customWidth="1"/>
    <col min="4" max="4" width="39.5703125" style="4" customWidth="1"/>
    <col min="5" max="5" width="45" style="4" customWidth="1"/>
    <col min="6" max="6" width="44.42578125" style="4" customWidth="1"/>
    <col min="7" max="7" width="44.28515625" style="4" customWidth="1"/>
    <col min="8" max="8" width="41.140625" style="4" customWidth="1"/>
    <col min="9" max="18" width="12.28515625" style="4" customWidth="1"/>
    <col min="19" max="26" width="14" style="4" customWidth="1"/>
    <col min="27" max="38" width="14" style="1" customWidth="1"/>
    <col min="39" max="16384" width="9.140625" style="1"/>
  </cols>
  <sheetData>
    <row r="1" spans="1:38" x14ac:dyDescent="0.45">
      <c r="A1" s="79" t="s">
        <v>17</v>
      </c>
      <c r="B1" s="79"/>
      <c r="C1" s="35">
        <v>1</v>
      </c>
      <c r="D1" s="35">
        <v>2</v>
      </c>
      <c r="E1" s="35">
        <v>3</v>
      </c>
      <c r="F1" s="35">
        <v>4</v>
      </c>
      <c r="G1" s="35">
        <v>5</v>
      </c>
      <c r="H1" s="35">
        <v>6</v>
      </c>
      <c r="I1" s="35">
        <v>7</v>
      </c>
      <c r="J1" s="35">
        <v>8</v>
      </c>
      <c r="K1" s="35">
        <v>9</v>
      </c>
      <c r="L1" s="35">
        <v>10</v>
      </c>
      <c r="M1" s="35">
        <v>11</v>
      </c>
      <c r="N1" s="35">
        <v>12</v>
      </c>
      <c r="O1" s="35">
        <v>13</v>
      </c>
      <c r="P1" s="35">
        <v>14</v>
      </c>
      <c r="Q1" s="35">
        <v>15</v>
      </c>
      <c r="R1" s="35">
        <v>16</v>
      </c>
      <c r="S1" s="35">
        <v>17</v>
      </c>
      <c r="T1" s="35">
        <v>18</v>
      </c>
      <c r="U1" s="35">
        <v>19</v>
      </c>
      <c r="V1" s="35">
        <v>20</v>
      </c>
      <c r="W1" s="35">
        <v>21</v>
      </c>
      <c r="X1" s="35">
        <v>22</v>
      </c>
      <c r="Y1" s="35">
        <v>23</v>
      </c>
      <c r="Z1" s="35">
        <v>24</v>
      </c>
      <c r="AA1" s="35">
        <v>25</v>
      </c>
      <c r="AB1" s="35">
        <v>26</v>
      </c>
      <c r="AC1" s="35">
        <v>27</v>
      </c>
      <c r="AD1" s="35">
        <v>28</v>
      </c>
      <c r="AE1" s="35">
        <v>29</v>
      </c>
      <c r="AF1" s="35">
        <v>30</v>
      </c>
      <c r="AG1" s="35">
        <v>31</v>
      </c>
      <c r="AH1" s="35">
        <v>32</v>
      </c>
      <c r="AI1" s="35">
        <v>33</v>
      </c>
      <c r="AJ1" s="35">
        <v>34</v>
      </c>
      <c r="AK1" s="35">
        <v>35</v>
      </c>
      <c r="AL1" s="35">
        <v>36</v>
      </c>
    </row>
    <row r="2" spans="1:38" x14ac:dyDescent="0.45">
      <c r="A2" s="80">
        <v>1</v>
      </c>
      <c r="B2" s="3" t="s">
        <v>0</v>
      </c>
      <c r="C2" s="2" t="str">
        <f>IF(ISNA(VLOOKUP(C3,'اطلاعات پایه'!$D$4:$E$999,2,FALSE))=TRUE,"",VLOOKUP(C3,'اطلاعات پایه'!$D$4:$E$999,2,FALSE))</f>
        <v>نورد  AKBEND AKYAPAK AHS 30/16</v>
      </c>
      <c r="D2" s="2" t="str">
        <f>IF(ISNA(VLOOKUP(D3,'اطلاعات پایه'!$D$4:$E$999,2,FALSE))=TRUE,"",VLOOKUP(D3,'اطلاعات پایه'!$D$4:$E$999,2,FALSE))</f>
        <v>خط رنگ مایع</v>
      </c>
      <c r="E2" s="2" t="str">
        <f>IF(ISNA(VLOOKUP(E3,'اطلاعات پایه'!$D$4:$E$999,2,FALSE))=TRUE,"",VLOOKUP(E3,'اطلاعات پایه'!$D$4:$E$999,2,FALSE))</f>
        <v>جوش زیر پودری GAAM PARS ARC 1203T</v>
      </c>
      <c r="F2" s="2" t="str">
        <f>IF(ISNA(VLOOKUP(F3,'اطلاعات پایه'!$D$4:$E$999,2,FALSE))=TRUE,"",VLOOKUP(F3,'اطلاعات پایه'!$D$4:$E$999,2,FALSE))</f>
        <v/>
      </c>
      <c r="G2" s="2" t="str">
        <f>IF(ISNA(VLOOKUP(G3,'اطلاعات پایه'!$D$4:$E$999,2,FALSE))=TRUE,"",VLOOKUP(G3,'اطلاعات پایه'!$D$4:$E$999,2,FALSE))</f>
        <v/>
      </c>
      <c r="H2" s="2"/>
      <c r="I2" s="2" t="str">
        <f>IF(ISNA(VLOOKUP(I3,'اطلاعات پایه'!$D$4:$E$999,2,FALSE))=TRUE,"",VLOOKUP(I3,'اطلاعات پایه'!$D$4:$E$999,2,FALSE))</f>
        <v/>
      </c>
      <c r="J2" s="2" t="str">
        <f>IF(ISNA(VLOOKUP(J3,'اطلاعات پایه'!$D$4:$E$999,2,FALSE))=TRUE,"",VLOOKUP(J3,'اطلاعات پایه'!$D$4:$E$999,2,FALSE))</f>
        <v/>
      </c>
      <c r="K2" s="2" t="str">
        <f>IF(ISNA(VLOOKUP(K3,'اطلاعات پایه'!$D$4:$E$999,2,FALSE))=TRUE,"",VLOOKUP(K3,'اطلاعات پایه'!$D$4:$E$999,2,FALSE))</f>
        <v/>
      </c>
      <c r="L2" s="2" t="str">
        <f>IF(ISNA(VLOOKUP(L3,'اطلاعات پایه'!$D$4:$E$999,2,FALSE))=TRUE,"",VLOOKUP(L3,'اطلاعات پایه'!$D$4:$E$999,2,FALSE))</f>
        <v/>
      </c>
      <c r="M2" s="2" t="str">
        <f>IF(ISNA(VLOOKUP(M3,'اطلاعات پایه'!$D$4:$E$999,2,FALSE))=TRUE,"",VLOOKUP(M3,'اطلاعات پایه'!$D$4:$E$999,2,FALSE))</f>
        <v/>
      </c>
      <c r="N2" s="2" t="str">
        <f>IF(ISNA(VLOOKUP(N3,'اطلاعات پایه'!$D$4:$E$999,2,FALSE))=TRUE,"",VLOOKUP(N3,'اطلاعات پایه'!$D$4:$E$999,2,FALSE))</f>
        <v/>
      </c>
      <c r="O2" s="2" t="str">
        <f>IF(ISNA(VLOOKUP(O3,'اطلاعات پایه'!$D$4:$E$999,2,FALSE))=TRUE,"",VLOOKUP(O3,'اطلاعات پایه'!$D$4:$E$999,2,FALSE))</f>
        <v/>
      </c>
      <c r="P2" s="2" t="str">
        <f>IF(ISNA(VLOOKUP(P3,'اطلاعات پایه'!$D$4:$E$999,2,FALSE))=TRUE,"",VLOOKUP(P3,'اطلاعات پایه'!$D$4:$E$999,2,FALSE))</f>
        <v/>
      </c>
      <c r="Q2" s="2" t="str">
        <f>IF(ISNA(VLOOKUP(Q3,'اطلاعات پایه'!$D$4:$E$999,2,FALSE))=TRUE,"",VLOOKUP(Q3,'اطلاعات پایه'!$D$4:$E$999,2,FALSE))</f>
        <v/>
      </c>
      <c r="R2" s="2" t="str">
        <f>IF(ISNA(VLOOKUP(R3,'اطلاعات پایه'!$D$4:$E$999,2,FALSE))=TRUE,"",VLOOKUP(R3,'اطلاعات پایه'!$D$4:$E$999,2,FALSE))</f>
        <v/>
      </c>
      <c r="S2" s="2" t="str">
        <f>IF(ISNA(VLOOKUP(S3,'اطلاعات پایه'!$D$4:$E$999,2,FALSE))=TRUE,"",VLOOKUP(S3,'اطلاعات پایه'!$D$4:$E$999,2,FALSE))</f>
        <v/>
      </c>
      <c r="T2" s="2" t="str">
        <f>IF(ISNA(VLOOKUP(T3,'اطلاعات پایه'!$D$4:$E$999,2,FALSE))=TRUE,"",VLOOKUP(T3,'اطلاعات پایه'!$D$4:$E$999,2,FALSE))</f>
        <v/>
      </c>
      <c r="U2" s="2" t="str">
        <f>IF(ISNA(VLOOKUP(U3,'اطلاعات پایه'!$D$4:$E$999,2,FALSE))=TRUE,"",VLOOKUP(U3,'اطلاعات پایه'!$D$4:$E$999,2,FALSE))</f>
        <v/>
      </c>
      <c r="V2" s="2" t="str">
        <f>IF(ISNA(VLOOKUP(V3,'اطلاعات پایه'!$D$4:$E$999,2,FALSE))=TRUE,"",VLOOKUP(V3,'اطلاعات پایه'!$D$4:$E$999,2,FALSE))</f>
        <v/>
      </c>
      <c r="W2" s="2" t="str">
        <f>IF(ISNA(VLOOKUP(W3,'اطلاعات پایه'!$D$4:$E$999,2,FALSE))=TRUE,"",VLOOKUP(W3,'اطلاعات پایه'!$D$4:$E$999,2,FALSE))</f>
        <v/>
      </c>
      <c r="X2" s="2" t="str">
        <f>IF(ISNA(VLOOKUP(X3,'اطلاعات پایه'!$D$4:$E$999,2,FALSE))=TRUE,"",VLOOKUP(X3,'اطلاعات پایه'!$D$4:$E$999,2,FALSE))</f>
        <v/>
      </c>
      <c r="Y2" s="2" t="str">
        <f>IF(ISNA(VLOOKUP(Y3,'اطلاعات پایه'!$D$4:$E$999,2,FALSE))=TRUE,"",VLOOKUP(Y3,'اطلاعات پایه'!$D$4:$E$999,2,FALSE))</f>
        <v/>
      </c>
      <c r="Z2" s="2" t="str">
        <f>IF(ISNA(VLOOKUP(Z3,'اطلاعات پایه'!$D$4:$E$999,2,FALSE))=TRUE,"",VLOOKUP(Z3,'اطلاعات پایه'!$D$4:$E$999,2,FALSE))</f>
        <v/>
      </c>
      <c r="AA2" s="2" t="str">
        <f>IF(ISNA(VLOOKUP(AA3,'اطلاعات پایه'!$D$4:$E$999,2,FALSE))=TRUE,"",VLOOKUP(AA3,'اطلاعات پایه'!$D$4:$E$999,2,FALSE))</f>
        <v/>
      </c>
      <c r="AB2" s="2" t="str">
        <f>IF(ISNA(VLOOKUP(AB3,'اطلاعات پایه'!$D$4:$E$999,2,FALSE))=TRUE,"",VLOOKUP(AB3,'اطلاعات پایه'!$D$4:$E$999,2,FALSE))</f>
        <v/>
      </c>
      <c r="AC2" s="2" t="str">
        <f>IF(ISNA(VLOOKUP(AC3,'اطلاعات پایه'!$D$4:$E$999,2,FALSE))=TRUE,"",VLOOKUP(AC3,'اطلاعات پایه'!$D$4:$E$999,2,FALSE))</f>
        <v/>
      </c>
      <c r="AD2" s="2" t="str">
        <f>IF(ISNA(VLOOKUP(AD3,'اطلاعات پایه'!$D$4:$E$999,2,FALSE))=TRUE,"",VLOOKUP(AD3,'اطلاعات پایه'!$D$4:$E$999,2,FALSE))</f>
        <v/>
      </c>
      <c r="AE2" s="2" t="str">
        <f>IF(ISNA(VLOOKUP(AE3,'اطلاعات پایه'!$D$4:$E$999,2,FALSE))=TRUE,"",VLOOKUP(AE3,'اطلاعات پایه'!$D$4:$E$999,2,FALSE))</f>
        <v/>
      </c>
      <c r="AF2" s="2" t="str">
        <f>IF(ISNA(VLOOKUP(AF3,'اطلاعات پایه'!$D$4:$E$999,2,FALSE))=TRUE,"",VLOOKUP(AF3,'اطلاعات پایه'!$D$4:$E$999,2,FALSE))</f>
        <v/>
      </c>
      <c r="AG2" s="2" t="str">
        <f>IF(ISNA(VLOOKUP(AG3,'اطلاعات پایه'!$D$4:$E$999,2,FALSE))=TRUE,"",VLOOKUP(AG3,'اطلاعات پایه'!$D$4:$E$999,2,FALSE))</f>
        <v/>
      </c>
      <c r="AH2" s="2" t="str">
        <f>IF(ISNA(VLOOKUP(AH3,'اطلاعات پایه'!$D$4:$E$999,2,FALSE))=TRUE,"",VLOOKUP(AH3,'اطلاعات پایه'!$D$4:$E$999,2,FALSE))</f>
        <v/>
      </c>
      <c r="AI2" s="2" t="str">
        <f>IF(ISNA(VLOOKUP(AI3,'اطلاعات پایه'!$D$4:$E$999,2,FALSE))=TRUE,"",VLOOKUP(AI3,'اطلاعات پایه'!$D$4:$E$999,2,FALSE))</f>
        <v/>
      </c>
      <c r="AJ2" s="2" t="str">
        <f>IF(ISNA(VLOOKUP(AJ3,'اطلاعات پایه'!$D$4:$E$999,2,FALSE))=TRUE,"",VLOOKUP(AJ3,'اطلاعات پایه'!$D$4:$E$999,2,FALSE))</f>
        <v/>
      </c>
      <c r="AK2" s="2" t="str">
        <f>IF(ISNA(VLOOKUP(AK3,'اطلاعات پایه'!$D$4:$E$999,2,FALSE))=TRUE,"",VLOOKUP(AK3,'اطلاعات پایه'!$D$4:$E$999,2,FALSE))</f>
        <v/>
      </c>
      <c r="AL2" s="2" t="str">
        <f>IF(ISNA(VLOOKUP(AL3,'اطلاعات پایه'!$D$4:$E$999,2,FALSE))=TRUE,"",VLOOKUP(AL3,'اطلاعات پایه'!$D$4:$E$999,2,FALSE))</f>
        <v/>
      </c>
    </row>
    <row r="3" spans="1:38" x14ac:dyDescent="0.45">
      <c r="A3" s="80"/>
      <c r="B3" s="3" t="s">
        <v>2</v>
      </c>
      <c r="C3" s="2" t="s">
        <v>501</v>
      </c>
      <c r="D3" s="2" t="s">
        <v>917</v>
      </c>
      <c r="E3" s="2" t="s">
        <v>590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ht="15" customHeight="1" x14ac:dyDescent="0.45">
      <c r="A4" s="80"/>
      <c r="B4" s="3" t="s">
        <v>7</v>
      </c>
      <c r="C4" s="2" t="s">
        <v>954</v>
      </c>
      <c r="D4" s="2" t="s">
        <v>997</v>
      </c>
      <c r="E4" s="2" t="s">
        <v>1129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ht="15" customHeight="1" x14ac:dyDescent="0.45">
      <c r="A5" s="80"/>
      <c r="B5" s="3" t="s">
        <v>6</v>
      </c>
      <c r="C5" s="42">
        <v>0.33333333333333331</v>
      </c>
      <c r="D5" s="40">
        <v>0.41666666666666669</v>
      </c>
      <c r="E5" s="40">
        <v>0.44791666666666669</v>
      </c>
      <c r="F5" s="40"/>
      <c r="G5" s="15"/>
      <c r="H5" s="4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 ht="15" customHeight="1" x14ac:dyDescent="0.45">
      <c r="A6" s="80"/>
      <c r="B6" s="3" t="s">
        <v>5</v>
      </c>
      <c r="C6" s="39" t="s">
        <v>955</v>
      </c>
      <c r="D6" s="39" t="s">
        <v>966</v>
      </c>
      <c r="E6" s="2" t="s">
        <v>1079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 x14ac:dyDescent="0.45">
      <c r="A7" s="80"/>
      <c r="B7" s="3" t="s">
        <v>3</v>
      </c>
      <c r="C7" s="42">
        <v>0.66666666666666663</v>
      </c>
      <c r="D7" s="40">
        <v>0.58333333333333337</v>
      </c>
      <c r="E7" s="40">
        <v>0.47222222222222227</v>
      </c>
      <c r="F7" s="40"/>
      <c r="G7" s="15"/>
      <c r="H7" s="4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 x14ac:dyDescent="0.45">
      <c r="A8" s="80"/>
      <c r="B8" s="3" t="s">
        <v>4</v>
      </c>
      <c r="C8" s="39" t="s">
        <v>951</v>
      </c>
      <c r="D8" s="2" t="s">
        <v>966</v>
      </c>
      <c r="E8" s="42" t="s">
        <v>1079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 x14ac:dyDescent="0.45">
      <c r="A9" s="80"/>
      <c r="B9" s="3" t="s">
        <v>1</v>
      </c>
      <c r="C9" s="40">
        <v>0.6875</v>
      </c>
      <c r="D9" s="40">
        <v>0.16666666666666666</v>
      </c>
      <c r="E9" s="40">
        <v>2.4305555555555556E-2</v>
      </c>
      <c r="F9" s="40"/>
      <c r="G9" s="42"/>
      <c r="H9" s="42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</row>
    <row r="10" spans="1:38" x14ac:dyDescent="0.45">
      <c r="A10" s="80"/>
      <c r="B10" s="3" t="s">
        <v>8</v>
      </c>
      <c r="C10" s="2" t="s">
        <v>956</v>
      </c>
      <c r="D10" s="2" t="s">
        <v>924</v>
      </c>
      <c r="E10" s="2" t="s">
        <v>1130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 x14ac:dyDescent="0.45">
      <c r="A11" s="80"/>
      <c r="B11" s="3" t="s">
        <v>9</v>
      </c>
      <c r="C11" s="2" t="s">
        <v>957</v>
      </c>
      <c r="D11" s="2" t="s">
        <v>998</v>
      </c>
      <c r="E11" s="2" t="s">
        <v>1131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 x14ac:dyDescent="0.45">
      <c r="A12" s="80"/>
      <c r="B12" s="3" t="s">
        <v>926</v>
      </c>
      <c r="C12" s="9" t="s">
        <v>932</v>
      </c>
      <c r="D12" s="9" t="s">
        <v>932</v>
      </c>
      <c r="E12" s="9" t="s">
        <v>933</v>
      </c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</row>
    <row r="13" spans="1:38" ht="54" x14ac:dyDescent="0.45">
      <c r="A13" s="80"/>
      <c r="B13" s="3" t="s">
        <v>10</v>
      </c>
      <c r="C13" s="41" t="s">
        <v>958</v>
      </c>
      <c r="D13" s="41" t="s">
        <v>999</v>
      </c>
      <c r="E13" s="41" t="s">
        <v>1132</v>
      </c>
      <c r="F13" s="2"/>
      <c r="G13" s="41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x14ac:dyDescent="0.45">
      <c r="A14" s="80"/>
      <c r="B14" s="3" t="s">
        <v>15</v>
      </c>
      <c r="C14" s="2" t="s">
        <v>959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x14ac:dyDescent="0.45">
      <c r="A15" s="80"/>
      <c r="B15" s="3" t="s">
        <v>16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</row>
    <row r="16" spans="1:38" x14ac:dyDescent="0.45">
      <c r="C16" s="7">
        <f>IF(C9&gt;0,COUNT(C9),)</f>
        <v>1</v>
      </c>
      <c r="D16" s="7">
        <f>IF(D9&gt;0,COUNT(D9),)</f>
        <v>1</v>
      </c>
      <c r="E16" s="7">
        <f t="shared" ref="E16:AL16" si="0">IF(E9&gt;0,COUNT(E9),)</f>
        <v>1</v>
      </c>
      <c r="F16" s="7">
        <f t="shared" si="0"/>
        <v>0</v>
      </c>
      <c r="G16" s="7">
        <f t="shared" si="0"/>
        <v>0</v>
      </c>
      <c r="H16" s="7">
        <f t="shared" si="0"/>
        <v>0</v>
      </c>
      <c r="I16" s="7">
        <f t="shared" si="0"/>
        <v>0</v>
      </c>
      <c r="J16" s="7">
        <f t="shared" si="0"/>
        <v>0</v>
      </c>
      <c r="K16" s="7">
        <f t="shared" si="0"/>
        <v>0</v>
      </c>
      <c r="L16" s="7">
        <f t="shared" si="0"/>
        <v>0</v>
      </c>
      <c r="M16" s="7">
        <f t="shared" si="0"/>
        <v>0</v>
      </c>
      <c r="N16" s="7">
        <f t="shared" si="0"/>
        <v>0</v>
      </c>
      <c r="O16" s="7">
        <f t="shared" si="0"/>
        <v>0</v>
      </c>
      <c r="P16" s="7">
        <f t="shared" si="0"/>
        <v>0</v>
      </c>
      <c r="Q16" s="7">
        <f t="shared" si="0"/>
        <v>0</v>
      </c>
      <c r="R16" s="7">
        <f t="shared" si="0"/>
        <v>0</v>
      </c>
      <c r="S16" s="7">
        <f t="shared" si="0"/>
        <v>0</v>
      </c>
      <c r="T16" s="7">
        <f t="shared" si="0"/>
        <v>0</v>
      </c>
      <c r="U16" s="7">
        <f t="shared" si="0"/>
        <v>0</v>
      </c>
      <c r="V16" s="7">
        <f t="shared" si="0"/>
        <v>0</v>
      </c>
      <c r="W16" s="7">
        <f t="shared" si="0"/>
        <v>0</v>
      </c>
      <c r="X16" s="7">
        <f t="shared" si="0"/>
        <v>0</v>
      </c>
      <c r="Y16" s="7">
        <f t="shared" si="0"/>
        <v>0</v>
      </c>
      <c r="Z16" s="7">
        <f t="shared" si="0"/>
        <v>0</v>
      </c>
      <c r="AA16" s="7">
        <f t="shared" si="0"/>
        <v>0</v>
      </c>
      <c r="AB16" s="7">
        <f t="shared" si="0"/>
        <v>0</v>
      </c>
      <c r="AC16" s="7">
        <f t="shared" si="0"/>
        <v>0</v>
      </c>
      <c r="AD16" s="7">
        <f t="shared" si="0"/>
        <v>0</v>
      </c>
      <c r="AE16" s="7">
        <f t="shared" si="0"/>
        <v>0</v>
      </c>
      <c r="AF16" s="7">
        <f t="shared" si="0"/>
        <v>0</v>
      </c>
      <c r="AG16" s="7">
        <f t="shared" si="0"/>
        <v>0</v>
      </c>
      <c r="AH16" s="7">
        <f t="shared" si="0"/>
        <v>0</v>
      </c>
      <c r="AI16" s="7">
        <f t="shared" si="0"/>
        <v>0</v>
      </c>
      <c r="AJ16" s="7">
        <f t="shared" si="0"/>
        <v>0</v>
      </c>
      <c r="AK16" s="7">
        <f t="shared" si="0"/>
        <v>0</v>
      </c>
      <c r="AL16" s="7">
        <f t="shared" si="0"/>
        <v>0</v>
      </c>
    </row>
    <row r="17" spans="1:38" x14ac:dyDescent="0.45">
      <c r="A17" s="80">
        <v>2</v>
      </c>
      <c r="B17" s="3" t="s">
        <v>7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x14ac:dyDescent="0.45">
      <c r="A18" s="80"/>
      <c r="B18" s="3" t="s">
        <v>6</v>
      </c>
      <c r="C18" s="15"/>
      <c r="D18" s="4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x14ac:dyDescent="0.45">
      <c r="A19" s="80"/>
      <c r="B19" s="3" t="s">
        <v>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x14ac:dyDescent="0.45">
      <c r="A20" s="80"/>
      <c r="B20" s="3" t="s">
        <v>3</v>
      </c>
      <c r="C20" s="15"/>
      <c r="D20" s="4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x14ac:dyDescent="0.45">
      <c r="A21" s="80"/>
      <c r="B21" s="3" t="s">
        <v>4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x14ac:dyDescent="0.45">
      <c r="A22" s="80"/>
      <c r="B22" s="3" t="s">
        <v>1</v>
      </c>
      <c r="C22" s="37"/>
      <c r="D22" s="42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</row>
    <row r="23" spans="1:38" x14ac:dyDescent="0.45">
      <c r="A23" s="80"/>
      <c r="B23" s="3" t="s">
        <v>8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 x14ac:dyDescent="0.45">
      <c r="A24" s="80"/>
      <c r="B24" s="3" t="s">
        <v>9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 x14ac:dyDescent="0.45">
      <c r="A25" s="80"/>
      <c r="B25" s="3" t="s">
        <v>926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</row>
    <row r="26" spans="1:38" x14ac:dyDescent="0.45">
      <c r="A26" s="80"/>
      <c r="B26" s="3" t="s">
        <v>10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 x14ac:dyDescent="0.45">
      <c r="A27" s="80"/>
      <c r="B27" s="3" t="s">
        <v>15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 x14ac:dyDescent="0.45">
      <c r="A28" s="80"/>
      <c r="B28" s="3" t="s">
        <v>16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</row>
    <row r="29" spans="1:38" x14ac:dyDescent="0.45">
      <c r="C29" s="7">
        <f>IF(C22&gt;0,COUNT(C22),)</f>
        <v>0</v>
      </c>
      <c r="D29" s="7">
        <f t="shared" ref="D29:AL29" si="1">IF(D22&gt;0,COUNT(D22),)</f>
        <v>0</v>
      </c>
      <c r="E29" s="7">
        <f t="shared" si="1"/>
        <v>0</v>
      </c>
      <c r="F29" s="7">
        <f t="shared" si="1"/>
        <v>0</v>
      </c>
      <c r="G29" s="7">
        <f t="shared" si="1"/>
        <v>0</v>
      </c>
      <c r="H29" s="7">
        <f t="shared" si="1"/>
        <v>0</v>
      </c>
      <c r="I29" s="7">
        <f t="shared" si="1"/>
        <v>0</v>
      </c>
      <c r="J29" s="7">
        <f t="shared" si="1"/>
        <v>0</v>
      </c>
      <c r="K29" s="7">
        <f t="shared" si="1"/>
        <v>0</v>
      </c>
      <c r="L29" s="7">
        <f t="shared" si="1"/>
        <v>0</v>
      </c>
      <c r="M29" s="7">
        <f t="shared" si="1"/>
        <v>0</v>
      </c>
      <c r="N29" s="7">
        <f t="shared" si="1"/>
        <v>0</v>
      </c>
      <c r="O29" s="7">
        <f t="shared" si="1"/>
        <v>0</v>
      </c>
      <c r="P29" s="7">
        <f t="shared" si="1"/>
        <v>0</v>
      </c>
      <c r="Q29" s="7">
        <f t="shared" si="1"/>
        <v>0</v>
      </c>
      <c r="R29" s="7">
        <f t="shared" si="1"/>
        <v>0</v>
      </c>
      <c r="S29" s="7">
        <f t="shared" si="1"/>
        <v>0</v>
      </c>
      <c r="T29" s="7">
        <f t="shared" si="1"/>
        <v>0</v>
      </c>
      <c r="U29" s="7">
        <f t="shared" si="1"/>
        <v>0</v>
      </c>
      <c r="V29" s="7">
        <f t="shared" si="1"/>
        <v>0</v>
      </c>
      <c r="W29" s="7">
        <f t="shared" si="1"/>
        <v>0</v>
      </c>
      <c r="X29" s="7">
        <f t="shared" si="1"/>
        <v>0</v>
      </c>
      <c r="Y29" s="7">
        <f t="shared" si="1"/>
        <v>0</v>
      </c>
      <c r="Z29" s="7">
        <f t="shared" si="1"/>
        <v>0</v>
      </c>
      <c r="AA29" s="7">
        <f t="shared" si="1"/>
        <v>0</v>
      </c>
      <c r="AB29" s="7">
        <f t="shared" si="1"/>
        <v>0</v>
      </c>
      <c r="AC29" s="7">
        <f t="shared" si="1"/>
        <v>0</v>
      </c>
      <c r="AD29" s="7">
        <f t="shared" si="1"/>
        <v>0</v>
      </c>
      <c r="AE29" s="7">
        <f t="shared" si="1"/>
        <v>0</v>
      </c>
      <c r="AF29" s="7">
        <f t="shared" si="1"/>
        <v>0</v>
      </c>
      <c r="AG29" s="7">
        <f t="shared" si="1"/>
        <v>0</v>
      </c>
      <c r="AH29" s="7">
        <f t="shared" si="1"/>
        <v>0</v>
      </c>
      <c r="AI29" s="7">
        <f t="shared" si="1"/>
        <v>0</v>
      </c>
      <c r="AJ29" s="7">
        <f t="shared" si="1"/>
        <v>0</v>
      </c>
      <c r="AK29" s="7">
        <f t="shared" si="1"/>
        <v>0</v>
      </c>
      <c r="AL29" s="7">
        <f t="shared" si="1"/>
        <v>0</v>
      </c>
    </row>
    <row r="30" spans="1:38" hidden="1" outlineLevel="1" x14ac:dyDescent="0.45">
      <c r="A30" s="80">
        <v>3</v>
      </c>
      <c r="B30" s="3" t="s">
        <v>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 hidden="1" outlineLevel="1" x14ac:dyDescent="0.45">
      <c r="A31" s="80"/>
      <c r="B31" s="3" t="s">
        <v>6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 hidden="1" outlineLevel="1" x14ac:dyDescent="0.45">
      <c r="A32" s="80"/>
      <c r="B32" s="3" t="s">
        <v>5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 hidden="1" outlineLevel="1" x14ac:dyDescent="0.45">
      <c r="A33" s="80"/>
      <c r="B33" s="3" t="s">
        <v>3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 hidden="1" outlineLevel="1" x14ac:dyDescent="0.45">
      <c r="A34" s="80"/>
      <c r="B34" s="3" t="s">
        <v>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 hidden="1" outlineLevel="1" x14ac:dyDescent="0.45">
      <c r="A35" s="80"/>
      <c r="B35" s="3" t="s">
        <v>1</v>
      </c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</row>
    <row r="36" spans="1:38" hidden="1" outlineLevel="1" x14ac:dyDescent="0.45">
      <c r="A36" s="80"/>
      <c r="B36" s="3" t="s">
        <v>8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 hidden="1" outlineLevel="1" x14ac:dyDescent="0.45">
      <c r="A37" s="80"/>
      <c r="B37" s="3" t="s">
        <v>9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 hidden="1" outlineLevel="1" x14ac:dyDescent="0.45">
      <c r="A38" s="80"/>
      <c r="B38" s="3" t="s">
        <v>926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1:38" hidden="1" outlineLevel="1" x14ac:dyDescent="0.45">
      <c r="A39" s="80"/>
      <c r="B39" s="3" t="s">
        <v>10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 hidden="1" outlineLevel="1" x14ac:dyDescent="0.45">
      <c r="A40" s="80"/>
      <c r="B40" s="3" t="s">
        <v>15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 hidden="1" outlineLevel="1" x14ac:dyDescent="0.45">
      <c r="A41" s="80"/>
      <c r="B41" s="3" t="s">
        <v>16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</row>
    <row r="42" spans="1:38" hidden="1" outlineLevel="1" x14ac:dyDescent="0.45">
      <c r="C42" s="7">
        <f>IF(C35&gt;0,COUNT(C35),)</f>
        <v>0</v>
      </c>
      <c r="D42" s="7">
        <f t="shared" ref="D42:AL42" si="2">IF(D35&gt;0,COUNT(D35),)</f>
        <v>0</v>
      </c>
      <c r="E42" s="7">
        <f t="shared" si="2"/>
        <v>0</v>
      </c>
      <c r="F42" s="7">
        <f t="shared" si="2"/>
        <v>0</v>
      </c>
      <c r="G42" s="7">
        <f t="shared" si="2"/>
        <v>0</v>
      </c>
      <c r="H42" s="7">
        <f t="shared" si="2"/>
        <v>0</v>
      </c>
      <c r="I42" s="7">
        <f t="shared" si="2"/>
        <v>0</v>
      </c>
      <c r="J42" s="7">
        <f t="shared" si="2"/>
        <v>0</v>
      </c>
      <c r="K42" s="7">
        <f t="shared" si="2"/>
        <v>0</v>
      </c>
      <c r="L42" s="7">
        <f t="shared" si="2"/>
        <v>0</v>
      </c>
      <c r="M42" s="7">
        <f t="shared" si="2"/>
        <v>0</v>
      </c>
      <c r="N42" s="7">
        <f t="shared" si="2"/>
        <v>0</v>
      </c>
      <c r="O42" s="7">
        <f t="shared" si="2"/>
        <v>0</v>
      </c>
      <c r="P42" s="7">
        <f t="shared" si="2"/>
        <v>0</v>
      </c>
      <c r="Q42" s="7">
        <f t="shared" si="2"/>
        <v>0</v>
      </c>
      <c r="R42" s="7">
        <f t="shared" si="2"/>
        <v>0</v>
      </c>
      <c r="S42" s="7">
        <f t="shared" si="2"/>
        <v>0</v>
      </c>
      <c r="T42" s="7">
        <f t="shared" si="2"/>
        <v>0</v>
      </c>
      <c r="U42" s="7">
        <f t="shared" si="2"/>
        <v>0</v>
      </c>
      <c r="V42" s="7">
        <f t="shared" si="2"/>
        <v>0</v>
      </c>
      <c r="W42" s="7">
        <f t="shared" si="2"/>
        <v>0</v>
      </c>
      <c r="X42" s="7">
        <f t="shared" si="2"/>
        <v>0</v>
      </c>
      <c r="Y42" s="7">
        <f t="shared" si="2"/>
        <v>0</v>
      </c>
      <c r="Z42" s="7">
        <f t="shared" si="2"/>
        <v>0</v>
      </c>
      <c r="AA42" s="7">
        <f t="shared" si="2"/>
        <v>0</v>
      </c>
      <c r="AB42" s="7">
        <f t="shared" si="2"/>
        <v>0</v>
      </c>
      <c r="AC42" s="7">
        <f t="shared" si="2"/>
        <v>0</v>
      </c>
      <c r="AD42" s="7">
        <f t="shared" si="2"/>
        <v>0</v>
      </c>
      <c r="AE42" s="7">
        <f t="shared" si="2"/>
        <v>0</v>
      </c>
      <c r="AF42" s="7">
        <f t="shared" si="2"/>
        <v>0</v>
      </c>
      <c r="AG42" s="7">
        <f t="shared" si="2"/>
        <v>0</v>
      </c>
      <c r="AH42" s="7">
        <f t="shared" si="2"/>
        <v>0</v>
      </c>
      <c r="AI42" s="7">
        <f t="shared" si="2"/>
        <v>0</v>
      </c>
      <c r="AJ42" s="7">
        <f t="shared" si="2"/>
        <v>0</v>
      </c>
      <c r="AK42" s="7">
        <f t="shared" si="2"/>
        <v>0</v>
      </c>
      <c r="AL42" s="7">
        <f t="shared" si="2"/>
        <v>0</v>
      </c>
    </row>
    <row r="43" spans="1:38" hidden="1" outlineLevel="1" x14ac:dyDescent="0.45">
      <c r="A43" s="80">
        <v>4</v>
      </c>
      <c r="B43" s="3" t="s">
        <v>7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 hidden="1" outlineLevel="1" x14ac:dyDescent="0.45">
      <c r="A44" s="80"/>
      <c r="B44" s="3" t="s">
        <v>6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 hidden="1" outlineLevel="1" x14ac:dyDescent="0.45">
      <c r="A45" s="80"/>
      <c r="B45" s="3" t="s">
        <v>5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 hidden="1" outlineLevel="1" x14ac:dyDescent="0.45">
      <c r="A46" s="80"/>
      <c r="B46" s="3" t="s">
        <v>3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 hidden="1" outlineLevel="1" x14ac:dyDescent="0.45">
      <c r="A47" s="80"/>
      <c r="B47" s="3" t="s">
        <v>4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 hidden="1" outlineLevel="1" x14ac:dyDescent="0.45">
      <c r="A48" s="80"/>
      <c r="B48" s="3" t="s">
        <v>1</v>
      </c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</row>
    <row r="49" spans="1:38" hidden="1" outlineLevel="1" x14ac:dyDescent="0.45">
      <c r="A49" s="80"/>
      <c r="B49" s="3" t="s">
        <v>8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 hidden="1" outlineLevel="1" x14ac:dyDescent="0.45">
      <c r="A50" s="80"/>
      <c r="B50" s="3" t="s">
        <v>9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 hidden="1" outlineLevel="1" x14ac:dyDescent="0.45">
      <c r="A51" s="80"/>
      <c r="B51" s="3" t="s">
        <v>926</v>
      </c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1:38" hidden="1" outlineLevel="1" x14ac:dyDescent="0.45">
      <c r="A52" s="80"/>
      <c r="B52" s="3" t="s">
        <v>10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 hidden="1" outlineLevel="1" x14ac:dyDescent="0.45">
      <c r="A53" s="80"/>
      <c r="B53" s="3" t="s">
        <v>15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 hidden="1" outlineLevel="1" x14ac:dyDescent="0.45">
      <c r="A54" s="80"/>
      <c r="B54" s="3" t="s">
        <v>16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</row>
    <row r="55" spans="1:38" hidden="1" outlineLevel="1" x14ac:dyDescent="0.45">
      <c r="C55" s="7">
        <f>IF(C48&gt;0,COUNT(C48),)</f>
        <v>0</v>
      </c>
      <c r="D55" s="7">
        <f t="shared" ref="D55:AL55" si="3">IF(D48&gt;0,COUNT(D48),)</f>
        <v>0</v>
      </c>
      <c r="E55" s="7">
        <f t="shared" si="3"/>
        <v>0</v>
      </c>
      <c r="F55" s="7">
        <f t="shared" si="3"/>
        <v>0</v>
      </c>
      <c r="G55" s="7">
        <f t="shared" si="3"/>
        <v>0</v>
      </c>
      <c r="H55" s="7">
        <f t="shared" si="3"/>
        <v>0</v>
      </c>
      <c r="I55" s="7">
        <f t="shared" si="3"/>
        <v>0</v>
      </c>
      <c r="J55" s="7">
        <f t="shared" si="3"/>
        <v>0</v>
      </c>
      <c r="K55" s="7">
        <f t="shared" si="3"/>
        <v>0</v>
      </c>
      <c r="L55" s="7">
        <f t="shared" si="3"/>
        <v>0</v>
      </c>
      <c r="M55" s="7">
        <f t="shared" si="3"/>
        <v>0</v>
      </c>
      <c r="N55" s="7">
        <f t="shared" si="3"/>
        <v>0</v>
      </c>
      <c r="O55" s="7">
        <f t="shared" si="3"/>
        <v>0</v>
      </c>
      <c r="P55" s="7">
        <f t="shared" si="3"/>
        <v>0</v>
      </c>
      <c r="Q55" s="7">
        <f t="shared" si="3"/>
        <v>0</v>
      </c>
      <c r="R55" s="7">
        <f t="shared" si="3"/>
        <v>0</v>
      </c>
      <c r="S55" s="7">
        <f t="shared" si="3"/>
        <v>0</v>
      </c>
      <c r="T55" s="7">
        <f t="shared" si="3"/>
        <v>0</v>
      </c>
      <c r="U55" s="7">
        <f t="shared" si="3"/>
        <v>0</v>
      </c>
      <c r="V55" s="7">
        <f t="shared" si="3"/>
        <v>0</v>
      </c>
      <c r="W55" s="7">
        <f t="shared" si="3"/>
        <v>0</v>
      </c>
      <c r="X55" s="7">
        <f t="shared" si="3"/>
        <v>0</v>
      </c>
      <c r="Y55" s="7">
        <f t="shared" si="3"/>
        <v>0</v>
      </c>
      <c r="Z55" s="7">
        <f t="shared" si="3"/>
        <v>0</v>
      </c>
      <c r="AA55" s="7">
        <f t="shared" si="3"/>
        <v>0</v>
      </c>
      <c r="AB55" s="7">
        <f t="shared" si="3"/>
        <v>0</v>
      </c>
      <c r="AC55" s="7">
        <f t="shared" si="3"/>
        <v>0</v>
      </c>
      <c r="AD55" s="7">
        <f t="shared" si="3"/>
        <v>0</v>
      </c>
      <c r="AE55" s="7">
        <f t="shared" si="3"/>
        <v>0</v>
      </c>
      <c r="AF55" s="7">
        <f t="shared" si="3"/>
        <v>0</v>
      </c>
      <c r="AG55" s="7">
        <f t="shared" si="3"/>
        <v>0</v>
      </c>
      <c r="AH55" s="7">
        <f t="shared" si="3"/>
        <v>0</v>
      </c>
      <c r="AI55" s="7">
        <f t="shared" si="3"/>
        <v>0</v>
      </c>
      <c r="AJ55" s="7">
        <f t="shared" si="3"/>
        <v>0</v>
      </c>
      <c r="AK55" s="7">
        <f t="shared" si="3"/>
        <v>0</v>
      </c>
      <c r="AL55" s="7">
        <f t="shared" si="3"/>
        <v>0</v>
      </c>
    </row>
    <row r="56" spans="1:38" hidden="1" outlineLevel="1" x14ac:dyDescent="0.45">
      <c r="A56" s="80"/>
      <c r="B56" s="3" t="s">
        <v>7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 hidden="1" outlineLevel="1" x14ac:dyDescent="0.45">
      <c r="A57" s="80"/>
      <c r="B57" s="3" t="s">
        <v>6</v>
      </c>
      <c r="C57" s="6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 hidden="1" outlineLevel="1" x14ac:dyDescent="0.45">
      <c r="A58" s="80"/>
      <c r="B58" s="3" t="s">
        <v>5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 hidden="1" outlineLevel="1" x14ac:dyDescent="0.45">
      <c r="A59" s="80"/>
      <c r="B59" s="3" t="s">
        <v>3</v>
      </c>
      <c r="C59" s="6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 hidden="1" outlineLevel="1" x14ac:dyDescent="0.45">
      <c r="A60" s="80"/>
      <c r="B60" s="3" t="s">
        <v>4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 hidden="1" outlineLevel="1" x14ac:dyDescent="0.45">
      <c r="A61" s="80"/>
      <c r="B61" s="3" t="s">
        <v>1</v>
      </c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</row>
    <row r="62" spans="1:38" hidden="1" outlineLevel="1" x14ac:dyDescent="0.45">
      <c r="A62" s="80"/>
      <c r="B62" s="3" t="s">
        <v>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 hidden="1" outlineLevel="1" x14ac:dyDescent="0.45">
      <c r="A63" s="80"/>
      <c r="B63" s="3" t="s">
        <v>9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 hidden="1" outlineLevel="1" x14ac:dyDescent="0.45">
      <c r="A64" s="80"/>
      <c r="B64" s="3" t="s">
        <v>926</v>
      </c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</row>
    <row r="65" spans="1:38" hidden="1" outlineLevel="1" x14ac:dyDescent="0.45">
      <c r="A65" s="80"/>
      <c r="B65" s="3" t="s">
        <v>10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 hidden="1" outlineLevel="1" x14ac:dyDescent="0.45">
      <c r="A66" s="80"/>
      <c r="B66" s="3" t="s">
        <v>15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 hidden="1" outlineLevel="1" x14ac:dyDescent="0.45">
      <c r="A67" s="80"/>
      <c r="B67" s="3" t="s">
        <v>16</v>
      </c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  <c r="AJ67" s="10"/>
      <c r="AK67" s="10"/>
      <c r="AL67" s="10"/>
    </row>
    <row r="68" spans="1:38" hidden="1" outlineLevel="1" x14ac:dyDescent="0.45">
      <c r="C68" s="7">
        <f>IF(C61&gt;0,COUNT(C61),)</f>
        <v>0</v>
      </c>
      <c r="D68" s="7">
        <f t="shared" ref="D68:AL68" si="4">IF(D61&gt;0,COUNT(D61),)</f>
        <v>0</v>
      </c>
      <c r="E68" s="7">
        <f t="shared" si="4"/>
        <v>0</v>
      </c>
      <c r="F68" s="7">
        <f t="shared" si="4"/>
        <v>0</v>
      </c>
      <c r="G68" s="7">
        <f t="shared" si="4"/>
        <v>0</v>
      </c>
      <c r="H68" s="7">
        <f t="shared" si="4"/>
        <v>0</v>
      </c>
      <c r="I68" s="7">
        <f t="shared" si="4"/>
        <v>0</v>
      </c>
      <c r="J68" s="7">
        <f t="shared" si="4"/>
        <v>0</v>
      </c>
      <c r="K68" s="7">
        <f t="shared" si="4"/>
        <v>0</v>
      </c>
      <c r="L68" s="7">
        <f t="shared" si="4"/>
        <v>0</v>
      </c>
      <c r="M68" s="7">
        <f t="shared" si="4"/>
        <v>0</v>
      </c>
      <c r="N68" s="7">
        <f t="shared" si="4"/>
        <v>0</v>
      </c>
      <c r="O68" s="7">
        <f t="shared" si="4"/>
        <v>0</v>
      </c>
      <c r="P68" s="7">
        <f t="shared" si="4"/>
        <v>0</v>
      </c>
      <c r="Q68" s="7">
        <f t="shared" si="4"/>
        <v>0</v>
      </c>
      <c r="R68" s="7">
        <f t="shared" si="4"/>
        <v>0</v>
      </c>
      <c r="S68" s="7">
        <f t="shared" si="4"/>
        <v>0</v>
      </c>
      <c r="T68" s="7">
        <f t="shared" si="4"/>
        <v>0</v>
      </c>
      <c r="U68" s="7">
        <f t="shared" si="4"/>
        <v>0</v>
      </c>
      <c r="V68" s="7">
        <f t="shared" si="4"/>
        <v>0</v>
      </c>
      <c r="W68" s="7">
        <f t="shared" si="4"/>
        <v>0</v>
      </c>
      <c r="X68" s="7">
        <f t="shared" si="4"/>
        <v>0</v>
      </c>
      <c r="Y68" s="7">
        <f t="shared" si="4"/>
        <v>0</v>
      </c>
      <c r="Z68" s="7">
        <f t="shared" si="4"/>
        <v>0</v>
      </c>
      <c r="AA68" s="7">
        <f t="shared" si="4"/>
        <v>0</v>
      </c>
      <c r="AB68" s="7">
        <f t="shared" si="4"/>
        <v>0</v>
      </c>
      <c r="AC68" s="7">
        <f t="shared" si="4"/>
        <v>0</v>
      </c>
      <c r="AD68" s="7">
        <f t="shared" si="4"/>
        <v>0</v>
      </c>
      <c r="AE68" s="7">
        <f t="shared" si="4"/>
        <v>0</v>
      </c>
      <c r="AF68" s="7">
        <f t="shared" si="4"/>
        <v>0</v>
      </c>
      <c r="AG68" s="7">
        <f t="shared" si="4"/>
        <v>0</v>
      </c>
      <c r="AH68" s="7">
        <f t="shared" si="4"/>
        <v>0</v>
      </c>
      <c r="AI68" s="7">
        <f t="shared" si="4"/>
        <v>0</v>
      </c>
      <c r="AJ68" s="7">
        <f t="shared" si="4"/>
        <v>0</v>
      </c>
      <c r="AK68" s="7">
        <f t="shared" si="4"/>
        <v>0</v>
      </c>
      <c r="AL68" s="7">
        <f t="shared" si="4"/>
        <v>0</v>
      </c>
    </row>
    <row r="69" spans="1:38" hidden="1" outlineLevel="1" x14ac:dyDescent="0.45">
      <c r="A69" s="80"/>
      <c r="B69" s="3" t="s">
        <v>7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 hidden="1" outlineLevel="1" x14ac:dyDescent="0.45">
      <c r="A70" s="80"/>
      <c r="B70" s="3" t="s">
        <v>6</v>
      </c>
      <c r="C70" s="6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 hidden="1" outlineLevel="1" x14ac:dyDescent="0.45">
      <c r="A71" s="80"/>
      <c r="B71" s="3" t="s">
        <v>5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 hidden="1" outlineLevel="1" x14ac:dyDescent="0.45">
      <c r="A72" s="80"/>
      <c r="B72" s="3" t="s">
        <v>3</v>
      </c>
      <c r="C72" s="6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 hidden="1" outlineLevel="1" x14ac:dyDescent="0.45">
      <c r="A73" s="80"/>
      <c r="B73" s="3" t="s">
        <v>4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 hidden="1" outlineLevel="1" x14ac:dyDescent="0.45">
      <c r="A74" s="80"/>
      <c r="B74" s="3" t="s">
        <v>1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</row>
    <row r="75" spans="1:38" hidden="1" outlineLevel="1" x14ac:dyDescent="0.45">
      <c r="A75" s="80"/>
      <c r="B75" s="3" t="s">
        <v>8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 hidden="1" outlineLevel="1" x14ac:dyDescent="0.45">
      <c r="A76" s="80"/>
      <c r="B76" s="3" t="s">
        <v>9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 hidden="1" outlineLevel="1" x14ac:dyDescent="0.45">
      <c r="A77" s="80"/>
      <c r="B77" s="3" t="s">
        <v>926</v>
      </c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</row>
    <row r="78" spans="1:38" hidden="1" outlineLevel="1" x14ac:dyDescent="0.45">
      <c r="A78" s="80"/>
      <c r="B78" s="3" t="s">
        <v>10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 hidden="1" outlineLevel="1" x14ac:dyDescent="0.45">
      <c r="A79" s="80"/>
      <c r="B79" s="3" t="s">
        <v>15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 hidden="1" outlineLevel="1" x14ac:dyDescent="0.45">
      <c r="A80" s="80"/>
      <c r="B80" s="3" t="s">
        <v>16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</row>
    <row r="81" spans="1:38" hidden="1" outlineLevel="1" x14ac:dyDescent="0.45">
      <c r="C81" s="7">
        <f>IF(C74&gt;0,COUNT(C74),)</f>
        <v>0</v>
      </c>
      <c r="D81" s="7">
        <f t="shared" ref="D81:AL81" si="5">IF(D74&gt;0,COUNT(D74),)</f>
        <v>0</v>
      </c>
      <c r="E81" s="7">
        <f t="shared" si="5"/>
        <v>0</v>
      </c>
      <c r="F81" s="7">
        <f t="shared" si="5"/>
        <v>0</v>
      </c>
      <c r="G81" s="7">
        <f t="shared" si="5"/>
        <v>0</v>
      </c>
      <c r="H81" s="7">
        <f t="shared" si="5"/>
        <v>0</v>
      </c>
      <c r="I81" s="7">
        <f t="shared" si="5"/>
        <v>0</v>
      </c>
      <c r="J81" s="7">
        <f t="shared" si="5"/>
        <v>0</v>
      </c>
      <c r="K81" s="7">
        <f t="shared" si="5"/>
        <v>0</v>
      </c>
      <c r="L81" s="7">
        <f t="shared" si="5"/>
        <v>0</v>
      </c>
      <c r="M81" s="7">
        <f t="shared" si="5"/>
        <v>0</v>
      </c>
      <c r="N81" s="7">
        <f t="shared" si="5"/>
        <v>0</v>
      </c>
      <c r="O81" s="7">
        <f t="shared" si="5"/>
        <v>0</v>
      </c>
      <c r="P81" s="7">
        <f t="shared" si="5"/>
        <v>0</v>
      </c>
      <c r="Q81" s="7">
        <f t="shared" si="5"/>
        <v>0</v>
      </c>
      <c r="R81" s="7">
        <f t="shared" si="5"/>
        <v>0</v>
      </c>
      <c r="S81" s="7">
        <f t="shared" si="5"/>
        <v>0</v>
      </c>
      <c r="T81" s="7">
        <f t="shared" si="5"/>
        <v>0</v>
      </c>
      <c r="U81" s="7">
        <f t="shared" si="5"/>
        <v>0</v>
      </c>
      <c r="V81" s="7">
        <f t="shared" si="5"/>
        <v>0</v>
      </c>
      <c r="W81" s="7">
        <f t="shared" si="5"/>
        <v>0</v>
      </c>
      <c r="X81" s="7">
        <f t="shared" si="5"/>
        <v>0</v>
      </c>
      <c r="Y81" s="7">
        <f t="shared" si="5"/>
        <v>0</v>
      </c>
      <c r="Z81" s="7">
        <f t="shared" si="5"/>
        <v>0</v>
      </c>
      <c r="AA81" s="7">
        <f t="shared" si="5"/>
        <v>0</v>
      </c>
      <c r="AB81" s="7">
        <f t="shared" si="5"/>
        <v>0</v>
      </c>
      <c r="AC81" s="7">
        <f t="shared" si="5"/>
        <v>0</v>
      </c>
      <c r="AD81" s="7">
        <f t="shared" si="5"/>
        <v>0</v>
      </c>
      <c r="AE81" s="7">
        <f t="shared" si="5"/>
        <v>0</v>
      </c>
      <c r="AF81" s="7">
        <f t="shared" si="5"/>
        <v>0</v>
      </c>
      <c r="AG81" s="7">
        <f t="shared" si="5"/>
        <v>0</v>
      </c>
      <c r="AH81" s="7">
        <f t="shared" si="5"/>
        <v>0</v>
      </c>
      <c r="AI81" s="7">
        <f t="shared" si="5"/>
        <v>0</v>
      </c>
      <c r="AJ81" s="7">
        <f t="shared" si="5"/>
        <v>0</v>
      </c>
      <c r="AK81" s="7">
        <f t="shared" si="5"/>
        <v>0</v>
      </c>
      <c r="AL81" s="7">
        <f t="shared" si="5"/>
        <v>0</v>
      </c>
    </row>
    <row r="82" spans="1:38" hidden="1" outlineLevel="1" x14ac:dyDescent="0.45">
      <c r="A82" s="80"/>
      <c r="B82" s="3" t="s">
        <v>7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 hidden="1" outlineLevel="1" x14ac:dyDescent="0.45">
      <c r="A83" s="80"/>
      <c r="B83" s="3" t="s">
        <v>6</v>
      </c>
      <c r="C83" s="6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 hidden="1" outlineLevel="1" x14ac:dyDescent="0.45">
      <c r="A84" s="80"/>
      <c r="B84" s="3" t="s">
        <v>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 hidden="1" outlineLevel="1" x14ac:dyDescent="0.45">
      <c r="A85" s="80"/>
      <c r="B85" s="3" t="s">
        <v>3</v>
      </c>
      <c r="C85" s="6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 hidden="1" outlineLevel="1" x14ac:dyDescent="0.45">
      <c r="A86" s="80"/>
      <c r="B86" s="3" t="s">
        <v>4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 hidden="1" outlineLevel="1" x14ac:dyDescent="0.45">
      <c r="A87" s="80"/>
      <c r="B87" s="3" t="s">
        <v>1</v>
      </c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</row>
    <row r="88" spans="1:38" hidden="1" outlineLevel="1" x14ac:dyDescent="0.45">
      <c r="A88" s="80"/>
      <c r="B88" s="3" t="s">
        <v>8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 hidden="1" outlineLevel="1" x14ac:dyDescent="0.45">
      <c r="A89" s="80"/>
      <c r="B89" s="3" t="s">
        <v>9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 hidden="1" outlineLevel="1" x14ac:dyDescent="0.45">
      <c r="A90" s="80"/>
      <c r="B90" s="3" t="s">
        <v>926</v>
      </c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</row>
    <row r="91" spans="1:38" hidden="1" outlineLevel="1" x14ac:dyDescent="0.45">
      <c r="A91" s="80"/>
      <c r="B91" s="3" t="s">
        <v>10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 hidden="1" outlineLevel="1" x14ac:dyDescent="0.45">
      <c r="A92" s="80"/>
      <c r="B92" s="3" t="s">
        <v>15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 hidden="1" outlineLevel="1" x14ac:dyDescent="0.45">
      <c r="A93" s="80"/>
      <c r="B93" s="3" t="s">
        <v>16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</row>
    <row r="94" spans="1:38" hidden="1" outlineLevel="1" x14ac:dyDescent="0.45">
      <c r="C94" s="7">
        <f>IF(C87&gt;0,COUNT(C87),)</f>
        <v>0</v>
      </c>
      <c r="D94" s="7">
        <f t="shared" ref="D94:AL94" si="6">IF(D87&gt;0,COUNT(D87),)</f>
        <v>0</v>
      </c>
      <c r="E94" s="7">
        <f t="shared" si="6"/>
        <v>0</v>
      </c>
      <c r="F94" s="7">
        <f t="shared" si="6"/>
        <v>0</v>
      </c>
      <c r="G94" s="7">
        <f t="shared" si="6"/>
        <v>0</v>
      </c>
      <c r="H94" s="7">
        <f t="shared" si="6"/>
        <v>0</v>
      </c>
      <c r="I94" s="7">
        <f t="shared" si="6"/>
        <v>0</v>
      </c>
      <c r="J94" s="7">
        <f t="shared" si="6"/>
        <v>0</v>
      </c>
      <c r="K94" s="7">
        <f t="shared" si="6"/>
        <v>0</v>
      </c>
      <c r="L94" s="7">
        <f t="shared" si="6"/>
        <v>0</v>
      </c>
      <c r="M94" s="7">
        <f t="shared" si="6"/>
        <v>0</v>
      </c>
      <c r="N94" s="7">
        <f t="shared" si="6"/>
        <v>0</v>
      </c>
      <c r="O94" s="7">
        <f t="shared" si="6"/>
        <v>0</v>
      </c>
      <c r="P94" s="7">
        <f t="shared" si="6"/>
        <v>0</v>
      </c>
      <c r="Q94" s="7">
        <f t="shared" si="6"/>
        <v>0</v>
      </c>
      <c r="R94" s="7">
        <f t="shared" si="6"/>
        <v>0</v>
      </c>
      <c r="S94" s="7">
        <f t="shared" si="6"/>
        <v>0</v>
      </c>
      <c r="T94" s="7">
        <f t="shared" si="6"/>
        <v>0</v>
      </c>
      <c r="U94" s="7">
        <f t="shared" si="6"/>
        <v>0</v>
      </c>
      <c r="V94" s="7">
        <f t="shared" si="6"/>
        <v>0</v>
      </c>
      <c r="W94" s="7">
        <f t="shared" si="6"/>
        <v>0</v>
      </c>
      <c r="X94" s="7">
        <f t="shared" si="6"/>
        <v>0</v>
      </c>
      <c r="Y94" s="7">
        <f t="shared" si="6"/>
        <v>0</v>
      </c>
      <c r="Z94" s="7">
        <f t="shared" si="6"/>
        <v>0</v>
      </c>
      <c r="AA94" s="7">
        <f t="shared" si="6"/>
        <v>0</v>
      </c>
      <c r="AB94" s="7">
        <f t="shared" si="6"/>
        <v>0</v>
      </c>
      <c r="AC94" s="7">
        <f t="shared" si="6"/>
        <v>0</v>
      </c>
      <c r="AD94" s="7">
        <f t="shared" si="6"/>
        <v>0</v>
      </c>
      <c r="AE94" s="7">
        <f t="shared" si="6"/>
        <v>0</v>
      </c>
      <c r="AF94" s="7">
        <f t="shared" si="6"/>
        <v>0</v>
      </c>
      <c r="AG94" s="7">
        <f t="shared" si="6"/>
        <v>0</v>
      </c>
      <c r="AH94" s="7">
        <f t="shared" si="6"/>
        <v>0</v>
      </c>
      <c r="AI94" s="7">
        <f t="shared" si="6"/>
        <v>0</v>
      </c>
      <c r="AJ94" s="7">
        <f t="shared" si="6"/>
        <v>0</v>
      </c>
      <c r="AK94" s="7">
        <f t="shared" si="6"/>
        <v>0</v>
      </c>
      <c r="AL94" s="7">
        <f t="shared" si="6"/>
        <v>0</v>
      </c>
    </row>
    <row r="95" spans="1:38" hidden="1" outlineLevel="1" x14ac:dyDescent="0.45">
      <c r="A95" s="80"/>
      <c r="B95" s="3" t="s">
        <v>7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 hidden="1" outlineLevel="1" x14ac:dyDescent="0.45">
      <c r="A96" s="80"/>
      <c r="B96" s="3" t="s">
        <v>6</v>
      </c>
      <c r="C96" s="6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 hidden="1" outlineLevel="1" x14ac:dyDescent="0.45">
      <c r="A97" s="80"/>
      <c r="B97" s="3" t="s">
        <v>5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 hidden="1" outlineLevel="1" x14ac:dyDescent="0.45">
      <c r="A98" s="80"/>
      <c r="B98" s="3" t="s">
        <v>3</v>
      </c>
      <c r="C98" s="6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 hidden="1" outlineLevel="1" x14ac:dyDescent="0.45">
      <c r="A99" s="80"/>
      <c r="B99" s="3" t="s">
        <v>4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 hidden="1" outlineLevel="1" x14ac:dyDescent="0.45">
      <c r="A100" s="80"/>
      <c r="B100" s="3" t="s">
        <v>1</v>
      </c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</row>
    <row r="101" spans="1:38" hidden="1" outlineLevel="1" x14ac:dyDescent="0.45">
      <c r="A101" s="80"/>
      <c r="B101" s="3" t="s">
        <v>8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 hidden="1" outlineLevel="1" x14ac:dyDescent="0.45">
      <c r="A102" s="80"/>
      <c r="B102" s="3" t="s">
        <v>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 hidden="1" outlineLevel="1" x14ac:dyDescent="0.45">
      <c r="A103" s="80"/>
      <c r="B103" s="3" t="s">
        <v>926</v>
      </c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</row>
    <row r="104" spans="1:38" hidden="1" outlineLevel="1" x14ac:dyDescent="0.45">
      <c r="A104" s="80"/>
      <c r="B104" s="3" t="s">
        <v>10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 hidden="1" outlineLevel="1" x14ac:dyDescent="0.45">
      <c r="A105" s="80"/>
      <c r="B105" s="3" t="s">
        <v>15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 hidden="1" outlineLevel="1" x14ac:dyDescent="0.45">
      <c r="A106" s="80"/>
      <c r="B106" s="3" t="s">
        <v>16</v>
      </c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</row>
    <row r="107" spans="1:38" hidden="1" outlineLevel="1" x14ac:dyDescent="0.45">
      <c r="C107" s="7">
        <f>IF(C100&gt;0,COUNT(C100),)</f>
        <v>0</v>
      </c>
      <c r="D107" s="7">
        <f t="shared" ref="D107:AL107" si="7">IF(D100&gt;0,COUNT(D100),)</f>
        <v>0</v>
      </c>
      <c r="E107" s="7">
        <f t="shared" si="7"/>
        <v>0</v>
      </c>
      <c r="F107" s="7">
        <f t="shared" si="7"/>
        <v>0</v>
      </c>
      <c r="G107" s="7">
        <f t="shared" si="7"/>
        <v>0</v>
      </c>
      <c r="H107" s="7">
        <f t="shared" si="7"/>
        <v>0</v>
      </c>
      <c r="I107" s="7">
        <f t="shared" si="7"/>
        <v>0</v>
      </c>
      <c r="J107" s="7">
        <f t="shared" si="7"/>
        <v>0</v>
      </c>
      <c r="K107" s="7">
        <f t="shared" si="7"/>
        <v>0</v>
      </c>
      <c r="L107" s="7">
        <f t="shared" si="7"/>
        <v>0</v>
      </c>
      <c r="M107" s="7">
        <f t="shared" si="7"/>
        <v>0</v>
      </c>
      <c r="N107" s="7">
        <f t="shared" si="7"/>
        <v>0</v>
      </c>
      <c r="O107" s="7">
        <f t="shared" si="7"/>
        <v>0</v>
      </c>
      <c r="P107" s="7">
        <f t="shared" si="7"/>
        <v>0</v>
      </c>
      <c r="Q107" s="7">
        <f t="shared" si="7"/>
        <v>0</v>
      </c>
      <c r="R107" s="7">
        <f t="shared" si="7"/>
        <v>0</v>
      </c>
      <c r="S107" s="7">
        <f t="shared" si="7"/>
        <v>0</v>
      </c>
      <c r="T107" s="7">
        <f t="shared" si="7"/>
        <v>0</v>
      </c>
      <c r="U107" s="7">
        <f t="shared" si="7"/>
        <v>0</v>
      </c>
      <c r="V107" s="7">
        <f t="shared" si="7"/>
        <v>0</v>
      </c>
      <c r="W107" s="7">
        <f t="shared" si="7"/>
        <v>0</v>
      </c>
      <c r="X107" s="7">
        <f t="shared" si="7"/>
        <v>0</v>
      </c>
      <c r="Y107" s="7">
        <f t="shared" si="7"/>
        <v>0</v>
      </c>
      <c r="Z107" s="7">
        <f t="shared" si="7"/>
        <v>0</v>
      </c>
      <c r="AA107" s="7">
        <f t="shared" si="7"/>
        <v>0</v>
      </c>
      <c r="AB107" s="7">
        <f t="shared" si="7"/>
        <v>0</v>
      </c>
      <c r="AC107" s="7">
        <f t="shared" si="7"/>
        <v>0</v>
      </c>
      <c r="AD107" s="7">
        <f t="shared" si="7"/>
        <v>0</v>
      </c>
      <c r="AE107" s="7">
        <f t="shared" si="7"/>
        <v>0</v>
      </c>
      <c r="AF107" s="7">
        <f t="shared" si="7"/>
        <v>0</v>
      </c>
      <c r="AG107" s="7">
        <f t="shared" si="7"/>
        <v>0</v>
      </c>
      <c r="AH107" s="7">
        <f t="shared" si="7"/>
        <v>0</v>
      </c>
      <c r="AI107" s="7">
        <f t="shared" si="7"/>
        <v>0</v>
      </c>
      <c r="AJ107" s="7">
        <f t="shared" si="7"/>
        <v>0</v>
      </c>
      <c r="AK107" s="7">
        <f t="shared" si="7"/>
        <v>0</v>
      </c>
      <c r="AL107" s="7">
        <f t="shared" si="7"/>
        <v>0</v>
      </c>
    </row>
    <row r="108" spans="1:38" hidden="1" outlineLevel="1" x14ac:dyDescent="0.45">
      <c r="A108" s="80"/>
      <c r="B108" s="3" t="s">
        <v>7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 hidden="1" outlineLevel="1" x14ac:dyDescent="0.45">
      <c r="A109" s="80"/>
      <c r="B109" s="3" t="s">
        <v>6</v>
      </c>
      <c r="C109" s="6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 hidden="1" outlineLevel="1" x14ac:dyDescent="0.45">
      <c r="A110" s="80"/>
      <c r="B110" s="3" t="s">
        <v>5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 hidden="1" outlineLevel="1" x14ac:dyDescent="0.45">
      <c r="A111" s="80"/>
      <c r="B111" s="3" t="s">
        <v>3</v>
      </c>
      <c r="C111" s="6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 hidden="1" outlineLevel="1" x14ac:dyDescent="0.45">
      <c r="A112" s="80"/>
      <c r="B112" s="3" t="s">
        <v>4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 hidden="1" outlineLevel="1" x14ac:dyDescent="0.45">
      <c r="A113" s="80"/>
      <c r="B113" s="3" t="s">
        <v>1</v>
      </c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</row>
    <row r="114" spans="1:38" hidden="1" outlineLevel="1" x14ac:dyDescent="0.45">
      <c r="A114" s="80"/>
      <c r="B114" s="3" t="s">
        <v>8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 hidden="1" outlineLevel="1" x14ac:dyDescent="0.45">
      <c r="A115" s="80"/>
      <c r="B115" s="3" t="s">
        <v>9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 hidden="1" outlineLevel="1" x14ac:dyDescent="0.45">
      <c r="A116" s="80"/>
      <c r="B116" s="3" t="s">
        <v>926</v>
      </c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</row>
    <row r="117" spans="1:38" hidden="1" outlineLevel="1" x14ac:dyDescent="0.45">
      <c r="A117" s="80"/>
      <c r="B117" s="3" t="s">
        <v>10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 hidden="1" outlineLevel="1" x14ac:dyDescent="0.45">
      <c r="A118" s="80"/>
      <c r="B118" s="3" t="s">
        <v>15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 hidden="1" outlineLevel="1" x14ac:dyDescent="0.45">
      <c r="A119" s="80"/>
      <c r="B119" s="3" t="s">
        <v>16</v>
      </c>
      <c r="C119" s="10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</row>
    <row r="120" spans="1:38" hidden="1" outlineLevel="1" x14ac:dyDescent="0.45">
      <c r="C120" s="7">
        <f>IF(C113&gt;0,COUNT(C113),)</f>
        <v>0</v>
      </c>
      <c r="D120" s="7">
        <f t="shared" ref="D120:AL120" si="8">IF(D113&gt;0,COUNT(D113),)</f>
        <v>0</v>
      </c>
      <c r="E120" s="7">
        <f t="shared" si="8"/>
        <v>0</v>
      </c>
      <c r="F120" s="7">
        <f t="shared" si="8"/>
        <v>0</v>
      </c>
      <c r="G120" s="7">
        <f t="shared" si="8"/>
        <v>0</v>
      </c>
      <c r="H120" s="7">
        <f t="shared" si="8"/>
        <v>0</v>
      </c>
      <c r="I120" s="7">
        <f t="shared" si="8"/>
        <v>0</v>
      </c>
      <c r="J120" s="7">
        <f t="shared" si="8"/>
        <v>0</v>
      </c>
      <c r="K120" s="7">
        <f t="shared" si="8"/>
        <v>0</v>
      </c>
      <c r="L120" s="7">
        <f t="shared" si="8"/>
        <v>0</v>
      </c>
      <c r="M120" s="7">
        <f t="shared" si="8"/>
        <v>0</v>
      </c>
      <c r="N120" s="7">
        <f t="shared" si="8"/>
        <v>0</v>
      </c>
      <c r="O120" s="7">
        <f t="shared" si="8"/>
        <v>0</v>
      </c>
      <c r="P120" s="7">
        <f t="shared" si="8"/>
        <v>0</v>
      </c>
      <c r="Q120" s="7">
        <f t="shared" si="8"/>
        <v>0</v>
      </c>
      <c r="R120" s="7">
        <f t="shared" si="8"/>
        <v>0</v>
      </c>
      <c r="S120" s="7">
        <f t="shared" si="8"/>
        <v>0</v>
      </c>
      <c r="T120" s="7">
        <f t="shared" si="8"/>
        <v>0</v>
      </c>
      <c r="U120" s="7">
        <f t="shared" si="8"/>
        <v>0</v>
      </c>
      <c r="V120" s="7">
        <f t="shared" si="8"/>
        <v>0</v>
      </c>
      <c r="W120" s="7">
        <f t="shared" si="8"/>
        <v>0</v>
      </c>
      <c r="X120" s="7">
        <f t="shared" si="8"/>
        <v>0</v>
      </c>
      <c r="Y120" s="7">
        <f t="shared" si="8"/>
        <v>0</v>
      </c>
      <c r="Z120" s="7">
        <f t="shared" si="8"/>
        <v>0</v>
      </c>
      <c r="AA120" s="7">
        <f t="shared" si="8"/>
        <v>0</v>
      </c>
      <c r="AB120" s="7">
        <f t="shared" si="8"/>
        <v>0</v>
      </c>
      <c r="AC120" s="7">
        <f t="shared" si="8"/>
        <v>0</v>
      </c>
      <c r="AD120" s="7">
        <f t="shared" si="8"/>
        <v>0</v>
      </c>
      <c r="AE120" s="7">
        <f t="shared" si="8"/>
        <v>0</v>
      </c>
      <c r="AF120" s="7">
        <f t="shared" si="8"/>
        <v>0</v>
      </c>
      <c r="AG120" s="7">
        <f t="shared" si="8"/>
        <v>0</v>
      </c>
      <c r="AH120" s="7">
        <f t="shared" si="8"/>
        <v>0</v>
      </c>
      <c r="AI120" s="7">
        <f t="shared" si="8"/>
        <v>0</v>
      </c>
      <c r="AJ120" s="7">
        <f t="shared" si="8"/>
        <v>0</v>
      </c>
      <c r="AK120" s="7">
        <f t="shared" si="8"/>
        <v>0</v>
      </c>
      <c r="AL120" s="7">
        <f t="shared" si="8"/>
        <v>0</v>
      </c>
    </row>
    <row r="121" spans="1:38" hidden="1" outlineLevel="1" x14ac:dyDescent="0.45">
      <c r="A121" s="80"/>
      <c r="B121" s="3" t="s">
        <v>7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 hidden="1" outlineLevel="1" x14ac:dyDescent="0.45">
      <c r="A122" s="80"/>
      <c r="B122" s="3" t="s">
        <v>6</v>
      </c>
      <c r="C122" s="6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 hidden="1" outlineLevel="1" x14ac:dyDescent="0.45">
      <c r="A123" s="80"/>
      <c r="B123" s="3" t="s">
        <v>5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 hidden="1" outlineLevel="1" x14ac:dyDescent="0.45">
      <c r="A124" s="80"/>
      <c r="B124" s="3" t="s">
        <v>3</v>
      </c>
      <c r="C124" s="6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 hidden="1" outlineLevel="1" x14ac:dyDescent="0.45">
      <c r="A125" s="80"/>
      <c r="B125" s="3" t="s">
        <v>4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 hidden="1" outlineLevel="1" x14ac:dyDescent="0.45">
      <c r="A126" s="80"/>
      <c r="B126" s="3" t="s">
        <v>1</v>
      </c>
      <c r="C126" s="37"/>
      <c r="D126" s="37"/>
      <c r="E126" s="37"/>
      <c r="F126" s="37"/>
      <c r="G126" s="37"/>
      <c r="H126" s="37"/>
      <c r="I126" s="37"/>
      <c r="J126" s="37"/>
      <c r="K126" s="37"/>
      <c r="L126" s="37"/>
      <c r="M126" s="37"/>
      <c r="N126" s="37"/>
      <c r="O126" s="37"/>
      <c r="P126" s="37"/>
      <c r="Q126" s="37"/>
      <c r="R126" s="37"/>
      <c r="S126" s="37"/>
      <c r="T126" s="37"/>
      <c r="U126" s="37"/>
      <c r="V126" s="37"/>
      <c r="W126" s="37"/>
      <c r="X126" s="37"/>
      <c r="Y126" s="37"/>
      <c r="Z126" s="37"/>
      <c r="AA126" s="37"/>
      <c r="AB126" s="37"/>
      <c r="AC126" s="37"/>
      <c r="AD126" s="37"/>
      <c r="AE126" s="37"/>
      <c r="AF126" s="37"/>
      <c r="AG126" s="37"/>
      <c r="AH126" s="37"/>
      <c r="AI126" s="37"/>
      <c r="AJ126" s="37"/>
      <c r="AK126" s="37"/>
      <c r="AL126" s="37"/>
    </row>
    <row r="127" spans="1:38" hidden="1" outlineLevel="1" x14ac:dyDescent="0.45">
      <c r="A127" s="80"/>
      <c r="B127" s="3" t="s">
        <v>8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 hidden="1" outlineLevel="1" x14ac:dyDescent="0.45">
      <c r="A128" s="80"/>
      <c r="B128" s="3" t="s">
        <v>9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 hidden="1" outlineLevel="1" x14ac:dyDescent="0.45">
      <c r="A129" s="80"/>
      <c r="B129" s="3" t="s">
        <v>926</v>
      </c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</row>
    <row r="130" spans="1:38" hidden="1" outlineLevel="1" x14ac:dyDescent="0.45">
      <c r="A130" s="80"/>
      <c r="B130" s="3" t="s">
        <v>10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 hidden="1" outlineLevel="1" x14ac:dyDescent="0.45">
      <c r="A131" s="80"/>
      <c r="B131" s="3" t="s">
        <v>15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 hidden="1" outlineLevel="1" x14ac:dyDescent="0.45">
      <c r="A132" s="80"/>
      <c r="B132" s="3" t="s">
        <v>16</v>
      </c>
      <c r="C132" s="10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</row>
    <row r="133" spans="1:38" collapsed="1" x14ac:dyDescent="0.45">
      <c r="C133" s="7">
        <f>IF(C126&gt;0,COUNT(C126),)</f>
        <v>0</v>
      </c>
      <c r="D133" s="7">
        <f t="shared" ref="D133:AL133" si="9">IF(D126&gt;0,COUNT(D126),)</f>
        <v>0</v>
      </c>
      <c r="E133" s="7">
        <f t="shared" si="9"/>
        <v>0</v>
      </c>
      <c r="F133" s="7">
        <f t="shared" si="9"/>
        <v>0</v>
      </c>
      <c r="G133" s="7">
        <f t="shared" si="9"/>
        <v>0</v>
      </c>
      <c r="H133" s="7">
        <f t="shared" si="9"/>
        <v>0</v>
      </c>
      <c r="I133" s="7">
        <f t="shared" si="9"/>
        <v>0</v>
      </c>
      <c r="J133" s="7">
        <f t="shared" si="9"/>
        <v>0</v>
      </c>
      <c r="K133" s="7">
        <f t="shared" si="9"/>
        <v>0</v>
      </c>
      <c r="L133" s="7">
        <f t="shared" si="9"/>
        <v>0</v>
      </c>
      <c r="M133" s="7">
        <f t="shared" si="9"/>
        <v>0</v>
      </c>
      <c r="N133" s="7">
        <f t="shared" si="9"/>
        <v>0</v>
      </c>
      <c r="O133" s="7">
        <f t="shared" si="9"/>
        <v>0</v>
      </c>
      <c r="P133" s="7">
        <f t="shared" si="9"/>
        <v>0</v>
      </c>
      <c r="Q133" s="7">
        <f t="shared" si="9"/>
        <v>0</v>
      </c>
      <c r="R133" s="7">
        <f t="shared" si="9"/>
        <v>0</v>
      </c>
      <c r="S133" s="7">
        <f t="shared" si="9"/>
        <v>0</v>
      </c>
      <c r="T133" s="7">
        <f t="shared" si="9"/>
        <v>0</v>
      </c>
      <c r="U133" s="7">
        <f t="shared" si="9"/>
        <v>0</v>
      </c>
      <c r="V133" s="7">
        <f t="shared" si="9"/>
        <v>0</v>
      </c>
      <c r="W133" s="7">
        <f t="shared" si="9"/>
        <v>0</v>
      </c>
      <c r="X133" s="7">
        <f t="shared" si="9"/>
        <v>0</v>
      </c>
      <c r="Y133" s="7">
        <f t="shared" si="9"/>
        <v>0</v>
      </c>
      <c r="Z133" s="7">
        <f t="shared" si="9"/>
        <v>0</v>
      </c>
      <c r="AA133" s="7">
        <f t="shared" si="9"/>
        <v>0</v>
      </c>
      <c r="AB133" s="7">
        <f t="shared" si="9"/>
        <v>0</v>
      </c>
      <c r="AC133" s="7">
        <f t="shared" si="9"/>
        <v>0</v>
      </c>
      <c r="AD133" s="7">
        <f t="shared" si="9"/>
        <v>0</v>
      </c>
      <c r="AE133" s="7">
        <f t="shared" si="9"/>
        <v>0</v>
      </c>
      <c r="AF133" s="7">
        <f t="shared" si="9"/>
        <v>0</v>
      </c>
      <c r="AG133" s="7">
        <f t="shared" si="9"/>
        <v>0</v>
      </c>
      <c r="AH133" s="7">
        <f t="shared" si="9"/>
        <v>0</v>
      </c>
      <c r="AI133" s="7">
        <f t="shared" si="9"/>
        <v>0</v>
      </c>
      <c r="AJ133" s="7">
        <f t="shared" si="9"/>
        <v>0</v>
      </c>
      <c r="AK133" s="7">
        <f t="shared" si="9"/>
        <v>0</v>
      </c>
      <c r="AL133" s="7">
        <f t="shared" si="9"/>
        <v>0</v>
      </c>
    </row>
    <row r="134" spans="1:38" x14ac:dyDescent="0.45"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</row>
    <row r="135" spans="1:38" x14ac:dyDescent="0.45">
      <c r="B135" s="8" t="s">
        <v>11</v>
      </c>
      <c r="C135" s="8">
        <f t="shared" ref="C135:AL135" si="10" xml:space="preserve"> SUM(C42+C29+C16+C55+C68+C81+C94+C107+C120+C133)</f>
        <v>1</v>
      </c>
      <c r="D135" s="8">
        <f t="shared" si="10"/>
        <v>1</v>
      </c>
      <c r="E135" s="8">
        <f t="shared" si="10"/>
        <v>1</v>
      </c>
      <c r="F135" s="8">
        <f t="shared" si="10"/>
        <v>0</v>
      </c>
      <c r="G135" s="8">
        <f t="shared" si="10"/>
        <v>0</v>
      </c>
      <c r="H135" s="8">
        <f t="shared" si="10"/>
        <v>0</v>
      </c>
      <c r="I135" s="8">
        <f t="shared" si="10"/>
        <v>0</v>
      </c>
      <c r="J135" s="8">
        <f t="shared" si="10"/>
        <v>0</v>
      </c>
      <c r="K135" s="8">
        <f t="shared" si="10"/>
        <v>0</v>
      </c>
      <c r="L135" s="8">
        <f t="shared" si="10"/>
        <v>0</v>
      </c>
      <c r="M135" s="8">
        <f t="shared" si="10"/>
        <v>0</v>
      </c>
      <c r="N135" s="8">
        <f t="shared" si="10"/>
        <v>0</v>
      </c>
      <c r="O135" s="8">
        <f t="shared" si="10"/>
        <v>0</v>
      </c>
      <c r="P135" s="8">
        <f t="shared" si="10"/>
        <v>0</v>
      </c>
      <c r="Q135" s="8">
        <f t="shared" si="10"/>
        <v>0</v>
      </c>
      <c r="R135" s="8">
        <f t="shared" si="10"/>
        <v>0</v>
      </c>
      <c r="S135" s="8">
        <f t="shared" si="10"/>
        <v>0</v>
      </c>
      <c r="T135" s="8">
        <f t="shared" si="10"/>
        <v>0</v>
      </c>
      <c r="U135" s="8">
        <f t="shared" si="10"/>
        <v>0</v>
      </c>
      <c r="V135" s="8">
        <f t="shared" si="10"/>
        <v>0</v>
      </c>
      <c r="W135" s="8">
        <f t="shared" si="10"/>
        <v>0</v>
      </c>
      <c r="X135" s="8">
        <f t="shared" si="10"/>
        <v>0</v>
      </c>
      <c r="Y135" s="8">
        <f t="shared" si="10"/>
        <v>0</v>
      </c>
      <c r="Z135" s="8">
        <f t="shared" si="10"/>
        <v>0</v>
      </c>
      <c r="AA135" s="8">
        <f t="shared" si="10"/>
        <v>0</v>
      </c>
      <c r="AB135" s="8">
        <f t="shared" si="10"/>
        <v>0</v>
      </c>
      <c r="AC135" s="8">
        <f t="shared" si="10"/>
        <v>0</v>
      </c>
      <c r="AD135" s="8">
        <f t="shared" si="10"/>
        <v>0</v>
      </c>
      <c r="AE135" s="8">
        <f t="shared" si="10"/>
        <v>0</v>
      </c>
      <c r="AF135" s="8">
        <f t="shared" si="10"/>
        <v>0</v>
      </c>
      <c r="AG135" s="8">
        <f t="shared" si="10"/>
        <v>0</v>
      </c>
      <c r="AH135" s="8">
        <f t="shared" si="10"/>
        <v>0</v>
      </c>
      <c r="AI135" s="8">
        <f t="shared" si="10"/>
        <v>0</v>
      </c>
      <c r="AJ135" s="8">
        <f t="shared" si="10"/>
        <v>0</v>
      </c>
      <c r="AK135" s="8">
        <f t="shared" si="10"/>
        <v>0</v>
      </c>
      <c r="AL135" s="8">
        <f t="shared" si="10"/>
        <v>0</v>
      </c>
    </row>
    <row r="136" spans="1:38" x14ac:dyDescent="0.45">
      <c r="B136" s="9" t="s">
        <v>14</v>
      </c>
      <c r="C136" s="17">
        <f t="shared" ref="C136:AL136" si="11">SUM(C9+C22+C35+C48+C61+C74+C87+C100+C113+C126)</f>
        <v>0.6875</v>
      </c>
      <c r="D136" s="17">
        <f t="shared" si="11"/>
        <v>0.16666666666666666</v>
      </c>
      <c r="E136" s="17">
        <f t="shared" si="11"/>
        <v>2.4305555555555556E-2</v>
      </c>
      <c r="F136" s="17">
        <f t="shared" si="11"/>
        <v>0</v>
      </c>
      <c r="G136" s="17">
        <f t="shared" si="11"/>
        <v>0</v>
      </c>
      <c r="H136" s="17">
        <f t="shared" si="11"/>
        <v>0</v>
      </c>
      <c r="I136" s="17">
        <f t="shared" si="11"/>
        <v>0</v>
      </c>
      <c r="J136" s="17">
        <f t="shared" si="11"/>
        <v>0</v>
      </c>
      <c r="K136" s="17">
        <f t="shared" si="11"/>
        <v>0</v>
      </c>
      <c r="L136" s="17">
        <f t="shared" si="11"/>
        <v>0</v>
      </c>
      <c r="M136" s="17">
        <f t="shared" si="11"/>
        <v>0</v>
      </c>
      <c r="N136" s="17">
        <f t="shared" si="11"/>
        <v>0</v>
      </c>
      <c r="O136" s="17">
        <f t="shared" si="11"/>
        <v>0</v>
      </c>
      <c r="P136" s="17">
        <f t="shared" si="11"/>
        <v>0</v>
      </c>
      <c r="Q136" s="17">
        <f t="shared" si="11"/>
        <v>0</v>
      </c>
      <c r="R136" s="17">
        <f t="shared" si="11"/>
        <v>0</v>
      </c>
      <c r="S136" s="17">
        <f t="shared" si="11"/>
        <v>0</v>
      </c>
      <c r="T136" s="17">
        <f t="shared" si="11"/>
        <v>0</v>
      </c>
      <c r="U136" s="17">
        <f t="shared" si="11"/>
        <v>0</v>
      </c>
      <c r="V136" s="17">
        <f t="shared" si="11"/>
        <v>0</v>
      </c>
      <c r="W136" s="17">
        <f t="shared" si="11"/>
        <v>0</v>
      </c>
      <c r="X136" s="17">
        <f t="shared" si="11"/>
        <v>0</v>
      </c>
      <c r="Y136" s="17">
        <f t="shared" si="11"/>
        <v>0</v>
      </c>
      <c r="Z136" s="17">
        <f t="shared" si="11"/>
        <v>0</v>
      </c>
      <c r="AA136" s="17">
        <f t="shared" si="11"/>
        <v>0</v>
      </c>
      <c r="AB136" s="17">
        <f t="shared" si="11"/>
        <v>0</v>
      </c>
      <c r="AC136" s="17">
        <f t="shared" si="11"/>
        <v>0</v>
      </c>
      <c r="AD136" s="17">
        <f t="shared" si="11"/>
        <v>0</v>
      </c>
      <c r="AE136" s="17">
        <f t="shared" si="11"/>
        <v>0</v>
      </c>
      <c r="AF136" s="17">
        <f t="shared" si="11"/>
        <v>0</v>
      </c>
      <c r="AG136" s="17">
        <f t="shared" si="11"/>
        <v>0</v>
      </c>
      <c r="AH136" s="17">
        <f t="shared" si="11"/>
        <v>0</v>
      </c>
      <c r="AI136" s="17">
        <f t="shared" si="11"/>
        <v>0</v>
      </c>
      <c r="AJ136" s="17">
        <f t="shared" si="11"/>
        <v>0</v>
      </c>
      <c r="AK136" s="17">
        <f t="shared" si="11"/>
        <v>0</v>
      </c>
      <c r="AL136" s="17">
        <f t="shared" si="11"/>
        <v>0</v>
      </c>
    </row>
    <row r="137" spans="1:38" s="4" customFormat="1" x14ac:dyDescent="0.25">
      <c r="B137" s="12" t="s">
        <v>16</v>
      </c>
      <c r="C137" s="13">
        <f>SUM(C15+C28+C41+C54+C67+C80+C93+C106+C119+C132)</f>
        <v>0</v>
      </c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</row>
    <row r="138" spans="1:38" x14ac:dyDescent="0.45">
      <c r="B138" s="5" t="s">
        <v>12</v>
      </c>
      <c r="C138" s="50">
        <f t="shared" ref="C138:I138" si="12">C136/C135</f>
        <v>0.6875</v>
      </c>
      <c r="D138" s="50">
        <f t="shared" si="12"/>
        <v>0.16666666666666666</v>
      </c>
      <c r="E138" s="50">
        <f t="shared" si="12"/>
        <v>2.4305555555555556E-2</v>
      </c>
      <c r="F138" s="50" t="e">
        <f t="shared" si="12"/>
        <v>#DIV/0!</v>
      </c>
      <c r="G138" s="50" t="e">
        <f t="shared" si="12"/>
        <v>#DIV/0!</v>
      </c>
      <c r="H138" s="50" t="e">
        <f t="shared" si="12"/>
        <v>#DIV/0!</v>
      </c>
      <c r="I138" s="50" t="e">
        <f t="shared" si="12"/>
        <v>#DIV/0!</v>
      </c>
      <c r="J138" s="50" t="e">
        <f t="shared" ref="J138:AL138" si="13">J136/J135</f>
        <v>#DIV/0!</v>
      </c>
      <c r="K138" s="50" t="e">
        <f t="shared" si="13"/>
        <v>#DIV/0!</v>
      </c>
      <c r="L138" s="50" t="e">
        <f t="shared" si="13"/>
        <v>#DIV/0!</v>
      </c>
      <c r="M138" s="50" t="e">
        <f t="shared" si="13"/>
        <v>#DIV/0!</v>
      </c>
      <c r="N138" s="50" t="e">
        <f t="shared" si="13"/>
        <v>#DIV/0!</v>
      </c>
      <c r="O138" s="50" t="e">
        <f t="shared" si="13"/>
        <v>#DIV/0!</v>
      </c>
      <c r="P138" s="50" t="e">
        <f t="shared" si="13"/>
        <v>#DIV/0!</v>
      </c>
      <c r="Q138" s="50" t="e">
        <f t="shared" si="13"/>
        <v>#DIV/0!</v>
      </c>
      <c r="R138" s="50" t="e">
        <f t="shared" si="13"/>
        <v>#DIV/0!</v>
      </c>
      <c r="S138" s="50" t="e">
        <f t="shared" si="13"/>
        <v>#DIV/0!</v>
      </c>
      <c r="T138" s="50" t="e">
        <f t="shared" si="13"/>
        <v>#DIV/0!</v>
      </c>
      <c r="U138" s="50" t="e">
        <f t="shared" si="13"/>
        <v>#DIV/0!</v>
      </c>
      <c r="V138" s="50" t="e">
        <f t="shared" si="13"/>
        <v>#DIV/0!</v>
      </c>
      <c r="W138" s="50" t="e">
        <f t="shared" si="13"/>
        <v>#DIV/0!</v>
      </c>
      <c r="X138" s="50" t="e">
        <f t="shared" si="13"/>
        <v>#DIV/0!</v>
      </c>
      <c r="Y138" s="50" t="e">
        <f t="shared" si="13"/>
        <v>#DIV/0!</v>
      </c>
      <c r="Z138" s="50" t="e">
        <f t="shared" si="13"/>
        <v>#DIV/0!</v>
      </c>
      <c r="AA138" s="50" t="e">
        <f t="shared" si="13"/>
        <v>#DIV/0!</v>
      </c>
      <c r="AB138" s="50" t="e">
        <f t="shared" si="13"/>
        <v>#DIV/0!</v>
      </c>
      <c r="AC138" s="50" t="e">
        <f t="shared" si="13"/>
        <v>#DIV/0!</v>
      </c>
      <c r="AD138" s="50" t="e">
        <f t="shared" si="13"/>
        <v>#DIV/0!</v>
      </c>
      <c r="AE138" s="50" t="e">
        <f t="shared" si="13"/>
        <v>#DIV/0!</v>
      </c>
      <c r="AF138" s="50" t="e">
        <f t="shared" si="13"/>
        <v>#DIV/0!</v>
      </c>
      <c r="AG138" s="50" t="e">
        <f t="shared" si="13"/>
        <v>#DIV/0!</v>
      </c>
      <c r="AH138" s="50" t="e">
        <f t="shared" si="13"/>
        <v>#DIV/0!</v>
      </c>
      <c r="AI138" s="50" t="e">
        <f t="shared" si="13"/>
        <v>#DIV/0!</v>
      </c>
      <c r="AJ138" s="50" t="e">
        <f t="shared" si="13"/>
        <v>#DIV/0!</v>
      </c>
      <c r="AK138" s="50" t="e">
        <f t="shared" si="13"/>
        <v>#DIV/0!</v>
      </c>
      <c r="AL138" s="50" t="e">
        <f t="shared" si="13"/>
        <v>#DIV/0!</v>
      </c>
    </row>
    <row r="139" spans="1:38" x14ac:dyDescent="0.45">
      <c r="B139" s="5" t="s">
        <v>13</v>
      </c>
      <c r="C139" s="5">
        <f>(54-C136)/C135</f>
        <v>53.3125</v>
      </c>
      <c r="D139" s="5">
        <f t="shared" ref="D139:AL139" si="14">(54-D136)/D135</f>
        <v>53.833333333333336</v>
      </c>
      <c r="E139" s="5">
        <f t="shared" si="14"/>
        <v>53.975694444444443</v>
      </c>
      <c r="F139" s="5" t="e">
        <f t="shared" si="14"/>
        <v>#DIV/0!</v>
      </c>
      <c r="G139" s="5" t="e">
        <f t="shared" si="14"/>
        <v>#DIV/0!</v>
      </c>
      <c r="H139" s="5" t="e">
        <f t="shared" si="14"/>
        <v>#DIV/0!</v>
      </c>
      <c r="I139" s="5" t="e">
        <f t="shared" si="14"/>
        <v>#DIV/0!</v>
      </c>
      <c r="J139" s="5" t="e">
        <f t="shared" si="14"/>
        <v>#DIV/0!</v>
      </c>
      <c r="K139" s="5" t="e">
        <f t="shared" si="14"/>
        <v>#DIV/0!</v>
      </c>
      <c r="L139" s="5" t="e">
        <f t="shared" si="14"/>
        <v>#DIV/0!</v>
      </c>
      <c r="M139" s="5" t="e">
        <f t="shared" si="14"/>
        <v>#DIV/0!</v>
      </c>
      <c r="N139" s="5" t="e">
        <f t="shared" si="14"/>
        <v>#DIV/0!</v>
      </c>
      <c r="O139" s="5" t="e">
        <f t="shared" si="14"/>
        <v>#DIV/0!</v>
      </c>
      <c r="P139" s="5" t="e">
        <f t="shared" si="14"/>
        <v>#DIV/0!</v>
      </c>
      <c r="Q139" s="5" t="e">
        <f t="shared" si="14"/>
        <v>#DIV/0!</v>
      </c>
      <c r="R139" s="5" t="e">
        <f t="shared" si="14"/>
        <v>#DIV/0!</v>
      </c>
      <c r="S139" s="5" t="e">
        <f t="shared" si="14"/>
        <v>#DIV/0!</v>
      </c>
      <c r="T139" s="5" t="e">
        <f t="shared" si="14"/>
        <v>#DIV/0!</v>
      </c>
      <c r="U139" s="5" t="e">
        <f t="shared" si="14"/>
        <v>#DIV/0!</v>
      </c>
      <c r="V139" s="5" t="e">
        <f t="shared" si="14"/>
        <v>#DIV/0!</v>
      </c>
      <c r="W139" s="5" t="e">
        <f t="shared" si="14"/>
        <v>#DIV/0!</v>
      </c>
      <c r="X139" s="5" t="e">
        <f t="shared" si="14"/>
        <v>#DIV/0!</v>
      </c>
      <c r="Y139" s="5" t="e">
        <f t="shared" si="14"/>
        <v>#DIV/0!</v>
      </c>
      <c r="Z139" s="5" t="e">
        <f t="shared" si="14"/>
        <v>#DIV/0!</v>
      </c>
      <c r="AA139" s="5" t="e">
        <f t="shared" si="14"/>
        <v>#DIV/0!</v>
      </c>
      <c r="AB139" s="5" t="e">
        <f t="shared" si="14"/>
        <v>#DIV/0!</v>
      </c>
      <c r="AC139" s="5" t="e">
        <f t="shared" si="14"/>
        <v>#DIV/0!</v>
      </c>
      <c r="AD139" s="5" t="e">
        <f t="shared" si="14"/>
        <v>#DIV/0!</v>
      </c>
      <c r="AE139" s="5" t="e">
        <f t="shared" si="14"/>
        <v>#DIV/0!</v>
      </c>
      <c r="AF139" s="5" t="e">
        <f t="shared" si="14"/>
        <v>#DIV/0!</v>
      </c>
      <c r="AG139" s="5" t="e">
        <f t="shared" si="14"/>
        <v>#DIV/0!</v>
      </c>
      <c r="AH139" s="5" t="e">
        <f t="shared" si="14"/>
        <v>#DIV/0!</v>
      </c>
      <c r="AI139" s="5" t="e">
        <f t="shared" si="14"/>
        <v>#DIV/0!</v>
      </c>
      <c r="AJ139" s="5" t="e">
        <f t="shared" si="14"/>
        <v>#DIV/0!</v>
      </c>
      <c r="AK139" s="5" t="e">
        <f t="shared" si="14"/>
        <v>#DIV/0!</v>
      </c>
      <c r="AL139" s="5" t="e">
        <f t="shared" si="14"/>
        <v>#DIV/0!</v>
      </c>
    </row>
    <row r="140" spans="1:38" ht="18.75" thickBot="1" x14ac:dyDescent="0.5"/>
    <row r="141" spans="1:38" ht="18.75" thickBot="1" x14ac:dyDescent="0.5">
      <c r="B141" s="51" t="s">
        <v>925</v>
      </c>
      <c r="C141" s="52">
        <f>SUM(C136:AL136)</f>
        <v>0.87847222222222221</v>
      </c>
    </row>
    <row r="143" spans="1:38" ht="19.5" x14ac:dyDescent="0.45">
      <c r="B143" s="53" t="s">
        <v>929</v>
      </c>
      <c r="C143" s="54" t="s">
        <v>1</v>
      </c>
    </row>
    <row r="144" spans="1:38" ht="22.5" x14ac:dyDescent="0.45">
      <c r="B144" s="61" t="s">
        <v>932</v>
      </c>
      <c r="C144" s="55">
        <f>SUMIF($C$12:$BN$12,B144,$C$9:$BN$9)+SUMIF($C$25:$BN$25,B144,$C$22:$BN$22)+SUMIF($C$38:$BN$38,B144,$C$35:$BN$35)+SUMIF($C$51:$BN$51,B144,$C$48:$BN$48)+SUMIF($C$64:$BN$64,B144,$C$61:$BN$61)+SUMIF($C$77:$BN$77,B144,$C$74:$BN$74)+SUMIF($C$90:$BN$90,B144,$C$87:$BN$87)+SUMIF($C$103:$BN$103,B144,$C$100:$BN$100)+SUMIF($C$116:$BN$116,B144,$C$113:$BN$113)+SUMIF($C$129:$BN$129,B144,$C$126:$BN$126)</f>
        <v>0.85416666666666663</v>
      </c>
    </row>
    <row r="145" spans="2:3" ht="22.5" x14ac:dyDescent="0.45">
      <c r="B145" s="62" t="s">
        <v>933</v>
      </c>
      <c r="C145" s="55">
        <f t="shared" ref="C145:C151" si="15">SUMIF($C$12:$BN$12,B145,$C$9:$BN$9)+SUMIF($C$25:$BN$25,B145,$C$22:$BN$22)+SUMIF($C$38:$BN$38,B145,$C$35:$BN$35)+SUMIF($C$51:$BN$51,B145,$C$48:$BN$48)+SUMIF($C$64:$BN$64,B145,$C$61:$BN$61)+SUMIF($C$77:$BN$77,B145,$C$74:$BN$74)+SUMIF($C$90:$BN$90,B145,$C$87:$BN$87)+SUMIF($C$103:$BN$103,B145,$C$100:$BN$100)+SUMIF($C$116:$BN$116,B145,$C$113:$BN$113)+SUMIF($C$129:$BN$129,B145,$C$126:$BN$126)</f>
        <v>2.4305555555555556E-2</v>
      </c>
    </row>
    <row r="146" spans="2:3" ht="22.5" x14ac:dyDescent="0.45">
      <c r="B146" s="62" t="s">
        <v>934</v>
      </c>
      <c r="C146" s="55">
        <f t="shared" si="15"/>
        <v>0</v>
      </c>
    </row>
    <row r="147" spans="2:3" ht="22.5" x14ac:dyDescent="0.45">
      <c r="B147" s="61" t="s">
        <v>935</v>
      </c>
      <c r="C147" s="55">
        <f t="shared" si="15"/>
        <v>0</v>
      </c>
    </row>
    <row r="148" spans="2:3" ht="22.5" x14ac:dyDescent="0.45">
      <c r="B148" s="61" t="s">
        <v>927</v>
      </c>
      <c r="C148" s="55">
        <f t="shared" si="15"/>
        <v>0</v>
      </c>
    </row>
    <row r="149" spans="2:3" ht="22.5" x14ac:dyDescent="0.45">
      <c r="B149" s="61" t="s">
        <v>928</v>
      </c>
      <c r="C149" s="55">
        <f t="shared" si="15"/>
        <v>0</v>
      </c>
    </row>
    <row r="150" spans="2:3" ht="22.5" x14ac:dyDescent="0.45">
      <c r="B150" s="61" t="s">
        <v>931</v>
      </c>
      <c r="C150" s="55">
        <f t="shared" si="15"/>
        <v>0</v>
      </c>
    </row>
    <row r="151" spans="2:3" ht="22.5" x14ac:dyDescent="0.45">
      <c r="B151" s="61" t="s">
        <v>930</v>
      </c>
      <c r="C151" s="55">
        <f t="shared" si="15"/>
        <v>0</v>
      </c>
    </row>
    <row r="152" spans="2:3" x14ac:dyDescent="0.45">
      <c r="C152" s="56">
        <f>SUM(C144:C151)</f>
        <v>0.87847222222222221</v>
      </c>
    </row>
  </sheetData>
  <mergeCells count="11">
    <mergeCell ref="A69:A80"/>
    <mergeCell ref="A82:A93"/>
    <mergeCell ref="A95:A106"/>
    <mergeCell ref="A108:A119"/>
    <mergeCell ref="A121:A132"/>
    <mergeCell ref="A56:A67"/>
    <mergeCell ref="A1:B1"/>
    <mergeCell ref="A2:A15"/>
    <mergeCell ref="A17:A28"/>
    <mergeCell ref="A30:A41"/>
    <mergeCell ref="A43:A54"/>
  </mergeCells>
  <conditionalFormatting sqref="A3:XFD3">
    <cfRule type="duplicateValues" dxfId="0" priority="1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'اطلاعات پایه'!$H$4:$H$11</xm:f>
          </x14:formula1>
          <xm:sqref>C12:AL12 C25:AL25 C38:AL38 C51:AL51 C64:AL64 C77:AL77 C129:AL129 C116:AL116 C103:AL103 C90:AL90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اطلاعات پایه</vt:lpstr>
      <vt:lpstr>اسفند (ماشینکاری)</vt:lpstr>
      <vt:lpstr>اسفند (محورسازی)</vt:lpstr>
      <vt:lpstr>اسفند (قطعه سازی)</vt:lpstr>
      <vt:lpstr>اسفند (LPG)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Parisa Shahgholizadeh</dc:creator>
  <cp:lastModifiedBy>Vahid Pouladi</cp:lastModifiedBy>
  <cp:lastPrinted>2021-01-20T12:10:58Z</cp:lastPrinted>
  <dcterms:created xsi:type="dcterms:W3CDTF">2020-12-03T07:49:09Z</dcterms:created>
  <dcterms:modified xsi:type="dcterms:W3CDTF">2021-04-22T12:46:00Z</dcterms:modified>
</cp:coreProperties>
</file>