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lockStructure="1" lockWindows="1"/>
  <bookViews>
    <workbookView xWindow="360" yWindow="90" windowWidth="15600" windowHeight="10050"/>
  </bookViews>
  <sheets>
    <sheet name="FOVPPF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L11" i="2" l="1"/>
  <c r="K11" i="2"/>
  <c r="J11" i="2"/>
  <c r="I11" i="2"/>
  <c r="H11" i="2"/>
  <c r="G11" i="2"/>
  <c r="F11" i="2"/>
  <c r="E11" i="2"/>
  <c r="D11" i="2"/>
  <c r="L14" i="2"/>
  <c r="L13" i="2"/>
  <c r="L12" i="2"/>
  <c r="L9" i="2"/>
  <c r="L8" i="2"/>
  <c r="K13" i="2"/>
  <c r="J13" i="2"/>
  <c r="I13" i="2"/>
  <c r="H13" i="2"/>
  <c r="G13" i="2"/>
  <c r="F13" i="2"/>
  <c r="E13" i="2"/>
  <c r="D13" i="2"/>
  <c r="D33" i="2"/>
  <c r="K34" i="2"/>
  <c r="H42" i="2"/>
  <c r="K8" i="2"/>
  <c r="J8" i="2"/>
  <c r="I8" i="2"/>
  <c r="H8" i="2"/>
  <c r="G8" i="2"/>
  <c r="F8" i="2"/>
  <c r="E8" i="2"/>
  <c r="D8" i="2"/>
  <c r="K14" i="2"/>
  <c r="J14" i="2"/>
  <c r="I14" i="2"/>
  <c r="H14" i="2"/>
  <c r="G14" i="2"/>
  <c r="F14" i="2"/>
  <c r="E14" i="2"/>
  <c r="D14" i="2"/>
  <c r="K12" i="2"/>
  <c r="J12" i="2"/>
  <c r="G12" i="2"/>
  <c r="F12" i="2"/>
  <c r="E12" i="2"/>
  <c r="D12" i="2"/>
  <c r="K10" i="2"/>
  <c r="J10" i="2"/>
  <c r="I10" i="2"/>
  <c r="H10" i="2"/>
  <c r="I12" i="2"/>
  <c r="H12" i="2"/>
  <c r="G10" i="2"/>
  <c r="F10" i="2"/>
  <c r="E10" i="2"/>
  <c r="D10" i="2"/>
  <c r="L10" i="2"/>
  <c r="K9" i="2"/>
  <c r="J9" i="2"/>
  <c r="I9" i="2"/>
  <c r="H9" i="2"/>
  <c r="G9" i="2"/>
  <c r="F9" i="2"/>
  <c r="E9" i="2"/>
  <c r="D9" i="2"/>
</calcChain>
</file>

<file path=xl/sharedStrings.xml><?xml version="1.0" encoding="utf-8"?>
<sst xmlns="http://schemas.openxmlformats.org/spreadsheetml/2006/main" count="64" uniqueCount="57">
  <si>
    <t>5 MP</t>
  </si>
  <si>
    <t>3 MP</t>
  </si>
  <si>
    <t>2MP</t>
  </si>
  <si>
    <t>1.3MP</t>
  </si>
  <si>
    <t>FOV</t>
  </si>
  <si>
    <t>PPF</t>
  </si>
  <si>
    <t>H PIXELS</t>
  </si>
  <si>
    <t>640x480</t>
  </si>
  <si>
    <t>FOV based on H Pixels/PPF</t>
  </si>
  <si>
    <t>PPF based on H Pixels/FOV</t>
  </si>
  <si>
    <t>H Pixels required based on PPF x FOV</t>
  </si>
  <si>
    <t xml:space="preserve">If I use a ___ MP camera, and I need </t>
  </si>
  <si>
    <t>my FOV be?</t>
  </si>
  <si>
    <t>Facial and License Plate Recognition Chart</t>
  </si>
  <si>
    <t>___ pixels per foot, how wide will</t>
  </si>
  <si>
    <t>Field of View (FOV) in FEET (Horizontal Width)</t>
  </si>
  <si>
    <t>PIXELS PER FOOT (PPF)</t>
  </si>
  <si>
    <t>I have a ___ ft. wide FOV.  Based on a</t>
  </si>
  <si>
    <t>10 MP</t>
  </si>
  <si>
    <t>Object Distance</t>
  </si>
  <si>
    <t>8mm</t>
  </si>
  <si>
    <t>12mm</t>
  </si>
  <si>
    <t>16mm</t>
  </si>
  <si>
    <t>25mm</t>
  </si>
  <si>
    <t>50mm</t>
  </si>
  <si>
    <t>10 feet</t>
  </si>
  <si>
    <t>25 feet</t>
  </si>
  <si>
    <t>50 feet</t>
  </si>
  <si>
    <t>100 feet</t>
  </si>
  <si>
    <t>250 feet</t>
  </si>
  <si>
    <t>500 feet</t>
  </si>
  <si>
    <t>Examples:</t>
  </si>
  <si>
    <t>With a 16mm lens, you'll see a 20-foot wide section that is 50 feet away.</t>
  </si>
  <si>
    <t>With a 8mm lens, you'll see a 194-foot wide section that is 250 feet away.</t>
  </si>
  <si>
    <t>Note:</t>
  </si>
  <si>
    <t>Field of View is based on 2MP sensor at 1600x1200 resolution and 3MP sensor at 2040x1530 resolution</t>
  </si>
  <si>
    <t>Field of View (feet)</t>
  </si>
  <si>
    <t>Lens</t>
  </si>
  <si>
    <t>Lens Selection Chart</t>
  </si>
  <si>
    <t>4mm</t>
  </si>
  <si>
    <t>Pixels Per Foot (PPF) Calculator</t>
  </si>
  <si>
    <t>Field of View (FOV) Calculator</t>
  </si>
  <si>
    <t>CV Reps Facial and License Plate Recognition Calculator</t>
  </si>
  <si>
    <t>Camera Resolution</t>
  </si>
  <si>
    <t xml:space="preserve">___ (H Pixels) MP camera, how many </t>
  </si>
  <si>
    <t>pixels per foot will I have?</t>
  </si>
  <si>
    <t>Horizontal Pixels (H Pixels) Required Calculator</t>
  </si>
  <si>
    <t xml:space="preserve">How many horizontal pixels _____ </t>
  </si>
  <si>
    <t>Pixels Per Foot (PPF), Field of View (FOV) and Horizontal Pixels (H Pixels) Required Calculators</t>
  </si>
  <si>
    <r>
      <t xml:space="preserve">Change the numbers in </t>
    </r>
    <r>
      <rPr>
        <b/>
        <sz val="11"/>
        <color indexed="30"/>
        <rFont val="Calibri"/>
        <family val="2"/>
      </rPr>
      <t>light blue</t>
    </r>
    <r>
      <rPr>
        <b/>
        <sz val="11"/>
        <color indexed="8"/>
        <rFont val="Calibri"/>
        <family val="2"/>
      </rPr>
      <t xml:space="preserve">, answer is in </t>
    </r>
    <r>
      <rPr>
        <b/>
        <sz val="11"/>
        <color indexed="23"/>
        <rFont val="Calibri"/>
        <family val="2"/>
      </rPr>
      <t>grey</t>
    </r>
  </si>
  <si>
    <t>will I need to get ____ pixels per foot</t>
  </si>
  <si>
    <t>within _____ FOV.</t>
  </si>
  <si>
    <t xml:space="preserve">Note: This chart does not determine the distance from the camera.  The horizontal </t>
  </si>
  <si>
    <t>field of view can be obtained by specifying the appropriate lens.  See the lens chart below.</t>
  </si>
  <si>
    <r>
      <rPr>
        <b/>
        <sz val="11"/>
        <color indexed="8"/>
        <rFont val="Calibri"/>
        <family val="2"/>
      </rPr>
      <t>License Plate Identification</t>
    </r>
    <r>
      <rPr>
        <sz val="11"/>
        <color theme="1"/>
        <rFont val="Calibri"/>
        <family val="2"/>
        <scheme val="minor"/>
      </rPr>
      <t xml:space="preserve"> at 45+ Pixels per Foot</t>
    </r>
  </si>
  <si>
    <r>
      <rPr>
        <b/>
        <sz val="11"/>
        <color indexed="8"/>
        <rFont val="Calibri"/>
        <family val="2"/>
      </rPr>
      <t>Facial Recognition</t>
    </r>
    <r>
      <rPr>
        <sz val="11"/>
        <color theme="1"/>
        <rFont val="Calibri"/>
        <family val="2"/>
        <scheme val="minor"/>
      </rPr>
      <t xml:space="preserve"> at 100+ Pixels per Foot   </t>
    </r>
  </si>
  <si>
    <t>1080P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</si>
</sst>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</font>
    <font>
      <b/>
      <sz val="10"/>
      <name val="Arial"/>
      <family val="2"/>
    </font>
    <font>
      <b/>
      <sz val="11"/>
      <color indexed="30"/>
      <name val="Calibri"/>
      <family val="2"/>
    </font>
    <font>
      <b/>
      <sz val="11"/>
      <color indexed="23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90">
    <xf numFmtId="0" fontId="0" fillId="0" borderId="0" xfId="0"/>
    <xf numFmtId="0" fontId="8" fillId="0" borderId="0" xfId="0" applyFont="1"/>
    <xf numFmtId="0" fontId="0" fillId="0" borderId="0" xfId="0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wrapText="1"/>
    </xf>
    <xf numFmtId="0" fontId="7" fillId="8" borderId="3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0" borderId="6" xfId="0" applyBorder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7" fillId="8" borderId="6" xfId="0" applyFont="1" applyFill="1" applyBorder="1"/>
    <xf numFmtId="0" fontId="7" fillId="8" borderId="0" xfId="0" applyFont="1" applyFill="1" applyBorder="1"/>
    <xf numFmtId="0" fontId="7" fillId="8" borderId="0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6" xfId="0" applyFont="1" applyBorder="1"/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9" fillId="0" borderId="6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0" borderId="7" xfId="0" applyBorder="1"/>
    <xf numFmtId="0" fontId="3" fillId="0" borderId="6" xfId="0" applyFont="1" applyFill="1" applyBorder="1" applyAlignment="1">
      <alignment horizontal="left"/>
    </xf>
    <xf numFmtId="0" fontId="3" fillId="0" borderId="6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3" xfId="0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0" fillId="2" borderId="6" xfId="0" applyFill="1" applyBorder="1"/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2" fontId="0" fillId="2" borderId="1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/>
    <xf numFmtId="0" fontId="0" fillId="0" borderId="5" xfId="0" applyBorder="1"/>
    <xf numFmtId="0" fontId="0" fillId="7" borderId="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1" fontId="0" fillId="7" borderId="2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10" borderId="2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67"/>
  <sheetViews>
    <sheetView windowProtection="1" tabSelected="1" zoomScale="77" zoomScaleNormal="77" workbookViewId="0">
      <selection activeCell="O8" sqref="O8"/>
    </sheetView>
  </sheetViews>
  <sheetFormatPr defaultRowHeight="15" x14ac:dyDescent="0.25"/>
  <cols>
    <col min="4" max="13" width="9.140625" style="2"/>
    <col min="14" max="14" width="9.5703125" style="2" bestFit="1" customWidth="1"/>
    <col min="15" max="20" width="9.140625" style="2"/>
  </cols>
  <sheetData>
    <row r="1" spans="2:20" s="1" customFormat="1" x14ac:dyDescent="0.25">
      <c r="B1" s="1" t="s">
        <v>42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3" spans="2:20" s="1" customFormat="1" x14ac:dyDescent="0.25">
      <c r="B3" s="21" t="s">
        <v>13</v>
      </c>
      <c r="C3" s="22"/>
      <c r="D3" s="23"/>
      <c r="E3" s="23"/>
      <c r="F3" s="23"/>
      <c r="G3" s="23"/>
      <c r="H3" s="23"/>
      <c r="I3" s="23"/>
      <c r="J3" s="23"/>
      <c r="K3" s="23"/>
      <c r="L3" s="24"/>
      <c r="M3" s="13"/>
      <c r="N3" s="13"/>
      <c r="O3" s="13"/>
      <c r="P3" s="13"/>
      <c r="Q3" s="13"/>
      <c r="R3" s="13"/>
      <c r="S3" s="13"/>
      <c r="T3" s="13"/>
    </row>
    <row r="4" spans="2:20" x14ac:dyDescent="0.25">
      <c r="B4" s="25"/>
      <c r="C4" s="16"/>
      <c r="D4" s="26"/>
      <c r="E4" s="26"/>
      <c r="F4" s="26"/>
      <c r="G4" s="26"/>
      <c r="H4" s="26"/>
      <c r="I4" s="26"/>
      <c r="J4" s="26"/>
      <c r="K4" s="26"/>
      <c r="L4" s="27"/>
    </row>
    <row r="5" spans="2:20" x14ac:dyDescent="0.25">
      <c r="B5" s="25"/>
      <c r="C5" s="16"/>
      <c r="D5" s="28"/>
      <c r="E5" s="28"/>
      <c r="F5" s="28"/>
      <c r="G5" s="28" t="s">
        <v>15</v>
      </c>
      <c r="H5" s="29"/>
      <c r="I5" s="28"/>
      <c r="J5" s="28"/>
      <c r="K5" s="28"/>
      <c r="L5" s="79"/>
    </row>
    <row r="6" spans="2:20" x14ac:dyDescent="0.25">
      <c r="B6" s="76" t="s">
        <v>43</v>
      </c>
      <c r="C6" s="77"/>
      <c r="D6" s="9">
        <v>10</v>
      </c>
      <c r="E6" s="9">
        <v>15</v>
      </c>
      <c r="F6" s="9">
        <v>20</v>
      </c>
      <c r="G6" s="9">
        <v>25</v>
      </c>
      <c r="H6" s="9">
        <v>30</v>
      </c>
      <c r="I6" s="9">
        <v>35</v>
      </c>
      <c r="J6" s="9">
        <v>40</v>
      </c>
      <c r="K6" s="9">
        <v>45</v>
      </c>
      <c r="L6" s="9">
        <v>50</v>
      </c>
      <c r="S6"/>
      <c r="T6"/>
    </row>
    <row r="7" spans="2:20" x14ac:dyDescent="0.25">
      <c r="B7" s="25"/>
      <c r="C7" s="4" t="s">
        <v>6</v>
      </c>
      <c r="D7" s="5"/>
      <c r="E7" s="5"/>
      <c r="F7" s="5"/>
      <c r="G7" s="5" t="s">
        <v>16</v>
      </c>
      <c r="H7" s="6"/>
      <c r="I7" s="5"/>
      <c r="J7" s="5"/>
      <c r="K7" s="5"/>
      <c r="L7" s="5"/>
      <c r="S7"/>
      <c r="T7"/>
    </row>
    <row r="8" spans="2:20" x14ac:dyDescent="0.25">
      <c r="B8" s="25" t="s">
        <v>7</v>
      </c>
      <c r="C8" s="4">
        <v>640</v>
      </c>
      <c r="D8" s="84">
        <f>C8/D6</f>
        <v>64</v>
      </c>
      <c r="E8" s="82">
        <f>C8/E6</f>
        <v>42.666666666666664</v>
      </c>
      <c r="F8" s="82">
        <f>C8/F6</f>
        <v>32</v>
      </c>
      <c r="G8" s="82">
        <f>C8/G6</f>
        <v>25.6</v>
      </c>
      <c r="H8" s="7">
        <f>C8/H6</f>
        <v>21.333333333333332</v>
      </c>
      <c r="I8" s="7">
        <f>C8/I6</f>
        <v>18.285714285714285</v>
      </c>
      <c r="J8" s="7">
        <f>C8/J6</f>
        <v>16</v>
      </c>
      <c r="K8" s="7">
        <f>C8/K6</f>
        <v>14.222222222222221</v>
      </c>
      <c r="L8" s="7">
        <f>C8/L6</f>
        <v>12.8</v>
      </c>
      <c r="S8"/>
      <c r="T8"/>
    </row>
    <row r="9" spans="2:20" x14ac:dyDescent="0.25">
      <c r="B9" s="25" t="s">
        <v>3</v>
      </c>
      <c r="C9" s="4">
        <v>1280</v>
      </c>
      <c r="D9" s="8">
        <f>C9/D6</f>
        <v>128</v>
      </c>
      <c r="E9" s="84">
        <f>C9/E6</f>
        <v>85.333333333333329</v>
      </c>
      <c r="F9" s="84">
        <f>C9/F6</f>
        <v>64</v>
      </c>
      <c r="G9" s="84">
        <f>C9/G6</f>
        <v>51.2</v>
      </c>
      <c r="H9" s="82">
        <f>C9/H6</f>
        <v>42.666666666666664</v>
      </c>
      <c r="I9" s="82">
        <f>C9/I6</f>
        <v>36.571428571428569</v>
      </c>
      <c r="J9" s="82">
        <f>C9/J6</f>
        <v>32</v>
      </c>
      <c r="K9" s="82">
        <f>C9/K6</f>
        <v>28.444444444444443</v>
      </c>
      <c r="L9" s="82">
        <f>C9/L6</f>
        <v>25.6</v>
      </c>
      <c r="S9"/>
      <c r="T9"/>
    </row>
    <row r="10" spans="2:20" x14ac:dyDescent="0.25">
      <c r="B10" s="25" t="s">
        <v>2</v>
      </c>
      <c r="C10" s="4">
        <v>1600</v>
      </c>
      <c r="D10" s="8">
        <f>C10/D6</f>
        <v>160</v>
      </c>
      <c r="E10" s="8">
        <f>C10/E6</f>
        <v>106.66666666666667</v>
      </c>
      <c r="F10" s="84">
        <f>C10/F6</f>
        <v>80</v>
      </c>
      <c r="G10" s="84">
        <f>C10/G6</f>
        <v>64</v>
      </c>
      <c r="H10" s="84">
        <f>C10/H6</f>
        <v>53.333333333333336</v>
      </c>
      <c r="I10" s="84">
        <f>C10/I6</f>
        <v>45.714285714285715</v>
      </c>
      <c r="J10" s="82">
        <f>C10/J6</f>
        <v>40</v>
      </c>
      <c r="K10" s="82">
        <f>C10/K6</f>
        <v>35.555555555555557</v>
      </c>
      <c r="L10" s="82">
        <f>D10/L6</f>
        <v>3.2</v>
      </c>
      <c r="S10"/>
      <c r="T10"/>
    </row>
    <row r="11" spans="2:20" x14ac:dyDescent="0.25">
      <c r="B11" s="25" t="s">
        <v>56</v>
      </c>
      <c r="C11" s="4">
        <v>1920</v>
      </c>
      <c r="D11" s="8">
        <f>C11/D6</f>
        <v>192</v>
      </c>
      <c r="E11" s="8">
        <f>C11/E6</f>
        <v>128</v>
      </c>
      <c r="F11" s="84">
        <f>C11/F6</f>
        <v>96</v>
      </c>
      <c r="G11" s="84">
        <f>C11/G6</f>
        <v>76.8</v>
      </c>
      <c r="H11" s="84">
        <f>C11/H6</f>
        <v>64</v>
      </c>
      <c r="I11" s="84">
        <f>C11/I6</f>
        <v>54.857142857142854</v>
      </c>
      <c r="J11" s="89">
        <f>C11/J6</f>
        <v>48</v>
      </c>
      <c r="K11" s="82">
        <f>C11/K6</f>
        <v>42.666666666666664</v>
      </c>
      <c r="L11" s="82">
        <f>D11/L6</f>
        <v>3.84</v>
      </c>
      <c r="S11"/>
      <c r="T11"/>
    </row>
    <row r="12" spans="2:20" x14ac:dyDescent="0.25">
      <c r="B12" s="25" t="s">
        <v>1</v>
      </c>
      <c r="C12" s="4">
        <v>2048</v>
      </c>
      <c r="D12" s="8">
        <f>C12/D6</f>
        <v>204.8</v>
      </c>
      <c r="E12" s="8">
        <f>C12/E6</f>
        <v>136.53333333333333</v>
      </c>
      <c r="F12" s="8">
        <f>C12/F6</f>
        <v>102.4</v>
      </c>
      <c r="G12" s="84">
        <f>C12/G6</f>
        <v>81.92</v>
      </c>
      <c r="H12" s="84">
        <f>C12/H6</f>
        <v>68.266666666666666</v>
      </c>
      <c r="I12" s="84">
        <f>C12/I6</f>
        <v>58.514285714285712</v>
      </c>
      <c r="J12" s="84">
        <f>C12/J6</f>
        <v>51.2</v>
      </c>
      <c r="K12" s="84">
        <f>C12/K6</f>
        <v>45.511111111111113</v>
      </c>
      <c r="L12" s="82">
        <f>C12/L6</f>
        <v>40.96</v>
      </c>
      <c r="S12"/>
      <c r="T12"/>
    </row>
    <row r="13" spans="2:20" x14ac:dyDescent="0.25">
      <c r="B13" s="25" t="s">
        <v>0</v>
      </c>
      <c r="C13" s="4">
        <v>2560</v>
      </c>
      <c r="D13" s="8">
        <f>C13/D6</f>
        <v>256</v>
      </c>
      <c r="E13" s="8">
        <f>C13/E6</f>
        <v>170.66666666666666</v>
      </c>
      <c r="F13" s="8">
        <f>C13/F6</f>
        <v>128</v>
      </c>
      <c r="G13" s="8">
        <f>C13/G6</f>
        <v>102.4</v>
      </c>
      <c r="H13" s="84">
        <f>C13/H6</f>
        <v>85.333333333333329</v>
      </c>
      <c r="I13" s="84">
        <f>C13/I6</f>
        <v>73.142857142857139</v>
      </c>
      <c r="J13" s="84">
        <f>C13/J6</f>
        <v>64</v>
      </c>
      <c r="K13" s="84">
        <f>C13/K6</f>
        <v>56.888888888888886</v>
      </c>
      <c r="L13" s="84">
        <f>C13/L6</f>
        <v>51.2</v>
      </c>
      <c r="S13"/>
      <c r="T13"/>
    </row>
    <row r="14" spans="2:20" x14ac:dyDescent="0.25">
      <c r="B14" s="54" t="s">
        <v>18</v>
      </c>
      <c r="C14" s="4">
        <v>3648</v>
      </c>
      <c r="D14" s="8">
        <f>C14/D6</f>
        <v>364.8</v>
      </c>
      <c r="E14" s="8">
        <f>C14/E6</f>
        <v>243.2</v>
      </c>
      <c r="F14" s="8">
        <f>C14/F6</f>
        <v>182.4</v>
      </c>
      <c r="G14" s="8">
        <f>C14/G6</f>
        <v>145.91999999999999</v>
      </c>
      <c r="H14" s="8">
        <f>C14/H6</f>
        <v>121.6</v>
      </c>
      <c r="I14" s="8">
        <f>C14/I6</f>
        <v>104.22857142857143</v>
      </c>
      <c r="J14" s="84">
        <f>C14/J6</f>
        <v>91.2</v>
      </c>
      <c r="K14" s="84">
        <f>C14/K6</f>
        <v>81.066666666666663</v>
      </c>
      <c r="L14" s="84">
        <f>C14/L6</f>
        <v>72.959999999999994</v>
      </c>
      <c r="S14"/>
      <c r="T14"/>
    </row>
    <row r="15" spans="2:20" x14ac:dyDescent="0.25">
      <c r="B15" s="25"/>
      <c r="C15" s="16"/>
      <c r="D15" s="26"/>
      <c r="E15" s="26"/>
      <c r="F15" s="26"/>
      <c r="G15" s="26"/>
      <c r="H15" s="26"/>
      <c r="I15" s="26"/>
      <c r="J15" s="26"/>
      <c r="K15" s="26"/>
      <c r="L15" s="27"/>
    </row>
    <row r="16" spans="2:20" x14ac:dyDescent="0.25">
      <c r="B16" s="25"/>
      <c r="C16" s="16"/>
      <c r="D16" s="30" t="s">
        <v>55</v>
      </c>
      <c r="E16" s="31"/>
      <c r="F16" s="31"/>
      <c r="G16" s="31"/>
      <c r="H16" s="31"/>
      <c r="I16" s="26"/>
      <c r="J16" s="26"/>
      <c r="K16" s="26"/>
      <c r="L16" s="27"/>
    </row>
    <row r="17" spans="2:20" x14ac:dyDescent="0.25">
      <c r="B17" s="25"/>
      <c r="C17" s="16"/>
      <c r="D17" s="80"/>
      <c r="E17" s="81"/>
      <c r="F17" s="81"/>
      <c r="G17" s="81"/>
      <c r="H17" s="81"/>
      <c r="I17" s="26"/>
      <c r="J17" s="26"/>
      <c r="K17" s="26"/>
      <c r="L17" s="27"/>
    </row>
    <row r="18" spans="2:20" x14ac:dyDescent="0.25">
      <c r="B18" s="25"/>
      <c r="C18" s="16"/>
      <c r="D18" s="83" t="s">
        <v>54</v>
      </c>
      <c r="E18" s="78"/>
      <c r="F18" s="78"/>
      <c r="G18" s="78"/>
      <c r="H18" s="78"/>
      <c r="I18" s="26"/>
      <c r="J18" s="26"/>
      <c r="K18" s="26"/>
      <c r="L18" s="27"/>
    </row>
    <row r="19" spans="2:20" x14ac:dyDescent="0.25">
      <c r="B19" s="25"/>
      <c r="C19" s="16"/>
      <c r="D19" s="80"/>
      <c r="E19" s="81"/>
      <c r="F19" s="81"/>
      <c r="G19" s="81"/>
      <c r="H19" s="81"/>
      <c r="I19" s="26"/>
      <c r="J19" s="26"/>
      <c r="K19" s="26"/>
      <c r="L19" s="27"/>
    </row>
    <row r="20" spans="2:20" x14ac:dyDescent="0.25">
      <c r="B20" s="25"/>
      <c r="C20" s="16"/>
      <c r="D20" s="46" t="s">
        <v>52</v>
      </c>
      <c r="E20" s="26"/>
      <c r="F20" s="26"/>
      <c r="G20" s="26"/>
      <c r="H20" s="26"/>
      <c r="I20" s="26"/>
      <c r="J20" s="26"/>
      <c r="K20" s="26"/>
      <c r="L20" s="27"/>
    </row>
    <row r="21" spans="2:20" x14ac:dyDescent="0.25">
      <c r="B21" s="25"/>
      <c r="C21" s="16"/>
      <c r="D21" s="46" t="s">
        <v>53</v>
      </c>
      <c r="E21" s="26"/>
      <c r="F21" s="26"/>
      <c r="G21" s="26"/>
      <c r="H21" s="26"/>
      <c r="I21" s="26"/>
      <c r="J21" s="26"/>
      <c r="K21" s="26"/>
      <c r="L21" s="27"/>
    </row>
    <row r="22" spans="2:20" x14ac:dyDescent="0.25">
      <c r="B22" s="25"/>
      <c r="C22" s="16"/>
      <c r="D22" s="75"/>
      <c r="E22" s="26"/>
      <c r="F22" s="26"/>
      <c r="G22" s="26"/>
      <c r="H22" s="26"/>
      <c r="I22" s="26"/>
      <c r="J22" s="26"/>
      <c r="K22" s="26"/>
      <c r="L22" s="27"/>
    </row>
    <row r="23" spans="2:20" s="1" customFormat="1" x14ac:dyDescent="0.25">
      <c r="B23" s="32" t="s">
        <v>48</v>
      </c>
      <c r="C23" s="33"/>
      <c r="D23" s="34"/>
      <c r="E23" s="34"/>
      <c r="F23" s="34"/>
      <c r="G23" s="34"/>
      <c r="H23" s="34"/>
      <c r="I23" s="34"/>
      <c r="J23" s="34"/>
      <c r="K23" s="34"/>
      <c r="L23" s="35"/>
      <c r="M23" s="13"/>
      <c r="N23" s="13"/>
      <c r="O23" s="13"/>
      <c r="P23" s="13"/>
      <c r="Q23" s="13"/>
      <c r="R23" s="13"/>
      <c r="S23" s="13"/>
      <c r="T23" s="13"/>
    </row>
    <row r="24" spans="2:20" s="1" customFormat="1" x14ac:dyDescent="0.25">
      <c r="B24" s="36"/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13"/>
      <c r="N24" s="13"/>
      <c r="O24" s="13"/>
      <c r="P24" s="13"/>
      <c r="Q24" s="13"/>
      <c r="R24" s="13"/>
      <c r="S24" s="13"/>
      <c r="T24" s="13"/>
    </row>
    <row r="25" spans="2:20" s="14" customFormat="1" x14ac:dyDescent="0.25">
      <c r="B25" s="40"/>
      <c r="C25" s="37" t="s">
        <v>49</v>
      </c>
      <c r="D25" s="41"/>
      <c r="E25" s="41"/>
      <c r="F25" s="41"/>
      <c r="G25" s="41"/>
      <c r="H25" s="41"/>
      <c r="I25" s="41"/>
      <c r="J25" s="41"/>
      <c r="K25" s="41"/>
      <c r="L25" s="42"/>
      <c r="M25" s="15"/>
      <c r="N25" s="15"/>
      <c r="O25" s="15"/>
      <c r="P25" s="15"/>
      <c r="Q25" s="15"/>
      <c r="R25" s="15"/>
      <c r="S25" s="15"/>
      <c r="T25" s="15"/>
    </row>
    <row r="26" spans="2:20" s="14" customFormat="1" x14ac:dyDescent="0.25">
      <c r="B26" s="40"/>
      <c r="C26" s="16"/>
      <c r="D26" s="41"/>
      <c r="E26" s="41"/>
      <c r="F26" s="41"/>
      <c r="G26" s="41"/>
      <c r="H26" s="41"/>
      <c r="I26" s="41"/>
      <c r="J26" s="41"/>
      <c r="K26" s="41"/>
      <c r="L26" s="42"/>
      <c r="M26" s="15"/>
      <c r="N26" s="15"/>
      <c r="O26" s="15"/>
      <c r="P26" s="15"/>
      <c r="Q26" s="15"/>
      <c r="R26" s="15"/>
      <c r="S26" s="15"/>
      <c r="T26" s="15"/>
    </row>
    <row r="27" spans="2:20" x14ac:dyDescent="0.25">
      <c r="B27" s="25"/>
      <c r="C27" s="37" t="s">
        <v>40</v>
      </c>
      <c r="D27" s="26"/>
      <c r="E27" s="26"/>
      <c r="F27" s="26"/>
      <c r="G27" s="26"/>
      <c r="H27" s="48" t="s">
        <v>41</v>
      </c>
      <c r="I27" s="26"/>
      <c r="J27" s="26"/>
      <c r="K27" s="26"/>
      <c r="L27" s="27"/>
    </row>
    <row r="28" spans="2:20" s="10" customFormat="1" x14ac:dyDescent="0.25">
      <c r="B28" s="43"/>
      <c r="C28" s="60" t="s">
        <v>17</v>
      </c>
      <c r="D28" s="61"/>
      <c r="E28" s="61"/>
      <c r="F28" s="62"/>
      <c r="G28" s="45"/>
      <c r="H28" s="68" t="s">
        <v>11</v>
      </c>
      <c r="I28" s="61"/>
      <c r="J28" s="61"/>
      <c r="K28" s="62"/>
      <c r="L28" s="47"/>
      <c r="M28" s="11"/>
      <c r="N28" s="11"/>
      <c r="O28" s="11"/>
      <c r="P28" s="11"/>
      <c r="Q28" s="11"/>
      <c r="R28" s="11"/>
      <c r="S28" s="11"/>
      <c r="T28" s="11"/>
    </row>
    <row r="29" spans="2:20" s="10" customFormat="1" x14ac:dyDescent="0.25">
      <c r="B29" s="43"/>
      <c r="C29" s="43" t="s">
        <v>44</v>
      </c>
      <c r="D29" s="45"/>
      <c r="E29" s="45"/>
      <c r="F29" s="47"/>
      <c r="G29" s="45"/>
      <c r="H29" s="69" t="s">
        <v>14</v>
      </c>
      <c r="I29" s="45"/>
      <c r="J29" s="45"/>
      <c r="K29" s="47"/>
      <c r="L29" s="47"/>
      <c r="M29" s="11"/>
      <c r="N29" s="11"/>
      <c r="O29" s="11"/>
      <c r="P29" s="11"/>
      <c r="Q29" s="11"/>
      <c r="R29" s="11"/>
      <c r="S29" s="11"/>
      <c r="T29" s="11"/>
    </row>
    <row r="30" spans="2:20" s="10" customFormat="1" x14ac:dyDescent="0.25">
      <c r="B30" s="43"/>
      <c r="C30" s="43" t="s">
        <v>45</v>
      </c>
      <c r="D30" s="45"/>
      <c r="E30" s="45"/>
      <c r="F30" s="47"/>
      <c r="G30" s="45"/>
      <c r="H30" s="69" t="s">
        <v>12</v>
      </c>
      <c r="I30" s="45"/>
      <c r="J30" s="45"/>
      <c r="K30" s="47"/>
      <c r="L30" s="47"/>
      <c r="M30" s="11"/>
      <c r="N30" s="11"/>
      <c r="O30" s="11"/>
      <c r="P30" s="11"/>
      <c r="Q30" s="11"/>
      <c r="R30" s="11"/>
      <c r="S30" s="11"/>
      <c r="T30" s="11"/>
    </row>
    <row r="31" spans="2:20" ht="15.75" thickBot="1" x14ac:dyDescent="0.3">
      <c r="B31" s="25"/>
      <c r="C31" s="36" t="s">
        <v>9</v>
      </c>
      <c r="D31" s="26"/>
      <c r="E31" s="26"/>
      <c r="F31" s="27"/>
      <c r="G31" s="26"/>
      <c r="H31" s="70" t="s">
        <v>8</v>
      </c>
      <c r="I31" s="26"/>
      <c r="J31" s="26"/>
      <c r="K31" s="27"/>
      <c r="L31" s="27"/>
    </row>
    <row r="32" spans="2:20" ht="15.75" thickBot="1" x14ac:dyDescent="0.3">
      <c r="B32" s="25"/>
      <c r="C32" s="25"/>
      <c r="D32" s="26"/>
      <c r="E32" s="26" t="s">
        <v>6</v>
      </c>
      <c r="F32" s="63">
        <v>2500</v>
      </c>
      <c r="G32" s="26"/>
      <c r="H32" s="25"/>
      <c r="I32" s="26"/>
      <c r="J32" s="26" t="s">
        <v>6</v>
      </c>
      <c r="K32" s="65">
        <v>1600</v>
      </c>
      <c r="L32" s="27"/>
    </row>
    <row r="33" spans="2:20" ht="15.75" thickBot="1" x14ac:dyDescent="0.3">
      <c r="B33" s="25"/>
      <c r="C33" s="64" t="s">
        <v>5</v>
      </c>
      <c r="D33" s="3">
        <f>F32/F34</f>
        <v>73.529411764705884</v>
      </c>
      <c r="E33" s="26"/>
      <c r="F33" s="27"/>
      <c r="G33" s="26"/>
      <c r="H33" s="25" t="s">
        <v>5</v>
      </c>
      <c r="I33" s="12">
        <v>240</v>
      </c>
      <c r="J33" s="26"/>
      <c r="K33" s="27"/>
      <c r="L33" s="27"/>
    </row>
    <row r="34" spans="2:20" ht="15.75" thickBot="1" x14ac:dyDescent="0.3">
      <c r="B34" s="25"/>
      <c r="C34" s="25"/>
      <c r="D34" s="26"/>
      <c r="E34" s="26" t="s">
        <v>4</v>
      </c>
      <c r="F34" s="65">
        <v>34</v>
      </c>
      <c r="G34" s="26"/>
      <c r="H34" s="25"/>
      <c r="I34" s="26"/>
      <c r="J34" s="49" t="s">
        <v>4</v>
      </c>
      <c r="K34" s="71">
        <f>K32/I33</f>
        <v>6.666666666666667</v>
      </c>
      <c r="L34" s="27"/>
    </row>
    <row r="35" spans="2:20" x14ac:dyDescent="0.25">
      <c r="B35" s="25"/>
      <c r="C35" s="54"/>
      <c r="D35" s="66"/>
      <c r="E35" s="66"/>
      <c r="F35" s="67"/>
      <c r="G35" s="26"/>
      <c r="H35" s="72"/>
      <c r="I35" s="66"/>
      <c r="J35" s="66"/>
      <c r="K35" s="67"/>
      <c r="L35" s="27"/>
    </row>
    <row r="36" spans="2:20" x14ac:dyDescent="0.25">
      <c r="B36" s="25"/>
      <c r="C36" s="16"/>
      <c r="D36" s="26"/>
      <c r="E36" s="26"/>
      <c r="F36" s="26"/>
      <c r="G36" s="26"/>
      <c r="H36" s="26"/>
      <c r="I36" s="26"/>
      <c r="J36" s="26"/>
      <c r="K36" s="26"/>
      <c r="L36" s="27"/>
    </row>
    <row r="37" spans="2:20" x14ac:dyDescent="0.25">
      <c r="B37" s="25"/>
      <c r="C37" s="16"/>
      <c r="D37" s="26"/>
      <c r="E37" s="48" t="s">
        <v>46</v>
      </c>
      <c r="F37" s="26"/>
      <c r="G37" s="26"/>
      <c r="H37" s="26"/>
      <c r="I37" s="26"/>
      <c r="J37" s="26"/>
      <c r="K37" s="26"/>
      <c r="L37" s="27"/>
    </row>
    <row r="38" spans="2:20" s="10" customFormat="1" x14ac:dyDescent="0.25">
      <c r="B38" s="43"/>
      <c r="C38" s="44"/>
      <c r="D38" s="45"/>
      <c r="E38" s="68" t="s">
        <v>47</v>
      </c>
      <c r="F38" s="61"/>
      <c r="G38" s="61"/>
      <c r="H38" s="62"/>
      <c r="I38" s="45"/>
      <c r="J38" s="45"/>
      <c r="K38" s="45"/>
      <c r="L38" s="47"/>
      <c r="M38" s="11"/>
      <c r="N38" s="11"/>
      <c r="O38" s="11"/>
      <c r="P38" s="11"/>
      <c r="Q38" s="11"/>
      <c r="R38" s="11"/>
      <c r="S38" s="11"/>
      <c r="T38" s="11"/>
    </row>
    <row r="39" spans="2:20" s="10" customFormat="1" x14ac:dyDescent="0.25">
      <c r="B39" s="43"/>
      <c r="C39" s="44"/>
      <c r="D39" s="45"/>
      <c r="E39" s="69" t="s">
        <v>50</v>
      </c>
      <c r="F39" s="45"/>
      <c r="G39" s="45"/>
      <c r="H39" s="47"/>
      <c r="I39" s="45"/>
      <c r="J39" s="45"/>
      <c r="K39" s="45"/>
      <c r="L39" s="47"/>
      <c r="M39" s="11"/>
      <c r="N39" s="11"/>
      <c r="O39" s="11"/>
      <c r="P39" s="11"/>
      <c r="Q39" s="11"/>
      <c r="R39" s="11"/>
      <c r="S39" s="11"/>
      <c r="T39" s="11"/>
    </row>
    <row r="40" spans="2:20" s="10" customFormat="1" x14ac:dyDescent="0.25">
      <c r="B40" s="43"/>
      <c r="C40" s="44"/>
      <c r="D40" s="45"/>
      <c r="E40" s="69" t="s">
        <v>51</v>
      </c>
      <c r="F40" s="45"/>
      <c r="G40" s="45"/>
      <c r="H40" s="47"/>
      <c r="I40" s="45"/>
      <c r="J40" s="45"/>
      <c r="K40" s="45"/>
      <c r="L40" s="47"/>
      <c r="M40" s="11"/>
      <c r="N40" s="11"/>
      <c r="O40" s="11"/>
      <c r="P40" s="11"/>
      <c r="Q40" s="11"/>
      <c r="R40" s="11"/>
      <c r="S40" s="11"/>
      <c r="T40" s="11"/>
    </row>
    <row r="41" spans="2:20" ht="15.75" thickBot="1" x14ac:dyDescent="0.3">
      <c r="B41" s="25"/>
      <c r="C41" s="16"/>
      <c r="D41" s="26"/>
      <c r="E41" s="70" t="s">
        <v>10</v>
      </c>
      <c r="F41" s="26"/>
      <c r="G41" s="26"/>
      <c r="H41" s="27"/>
      <c r="I41" s="26"/>
      <c r="J41" s="26"/>
      <c r="K41" s="26"/>
      <c r="L41" s="27"/>
    </row>
    <row r="42" spans="2:20" ht="15.75" thickBot="1" x14ac:dyDescent="0.3">
      <c r="B42" s="25"/>
      <c r="C42" s="16"/>
      <c r="D42" s="26"/>
      <c r="E42" s="25"/>
      <c r="F42" s="26"/>
      <c r="G42" s="49" t="s">
        <v>6</v>
      </c>
      <c r="H42" s="73">
        <f>F43*H44</f>
        <v>540</v>
      </c>
      <c r="I42" s="26"/>
      <c r="J42" s="26"/>
      <c r="K42" s="26"/>
      <c r="L42" s="27"/>
    </row>
    <row r="43" spans="2:20" ht="15.75" thickBot="1" x14ac:dyDescent="0.3">
      <c r="B43" s="25"/>
      <c r="C43" s="16"/>
      <c r="D43" s="26"/>
      <c r="E43" s="25" t="s">
        <v>5</v>
      </c>
      <c r="F43" s="12">
        <v>45</v>
      </c>
      <c r="G43" s="26"/>
      <c r="H43" s="27"/>
      <c r="I43" s="26"/>
      <c r="J43" s="26"/>
      <c r="K43" s="26"/>
      <c r="L43" s="27"/>
    </row>
    <row r="44" spans="2:20" ht="15.75" thickBot="1" x14ac:dyDescent="0.3">
      <c r="B44" s="25"/>
      <c r="C44" s="16"/>
      <c r="D44" s="26"/>
      <c r="E44" s="25"/>
      <c r="F44" s="26"/>
      <c r="G44" s="26" t="s">
        <v>4</v>
      </c>
      <c r="H44" s="74">
        <v>12</v>
      </c>
      <c r="I44" s="26"/>
      <c r="J44" s="26"/>
      <c r="K44" s="26"/>
      <c r="L44" s="27"/>
    </row>
    <row r="45" spans="2:20" x14ac:dyDescent="0.25">
      <c r="B45" s="25"/>
      <c r="C45" s="16"/>
      <c r="D45" s="26"/>
      <c r="E45" s="72"/>
      <c r="F45" s="66"/>
      <c r="G45" s="66"/>
      <c r="H45" s="67"/>
      <c r="I45" s="26"/>
      <c r="J45" s="26"/>
      <c r="K45" s="26"/>
      <c r="L45" s="27"/>
    </row>
    <row r="46" spans="2:20" x14ac:dyDescent="0.25">
      <c r="B46" s="25"/>
      <c r="C46" s="16"/>
      <c r="D46" s="26"/>
      <c r="E46" s="26"/>
      <c r="F46" s="26"/>
      <c r="G46" s="26"/>
      <c r="H46" s="26"/>
      <c r="I46" s="26"/>
      <c r="J46" s="26"/>
      <c r="K46" s="26"/>
      <c r="L46" s="27"/>
    </row>
    <row r="47" spans="2:20" s="1" customFormat="1" x14ac:dyDescent="0.25">
      <c r="B47" s="32" t="s">
        <v>38</v>
      </c>
      <c r="C47" s="33"/>
      <c r="D47" s="34"/>
      <c r="E47" s="34"/>
      <c r="F47" s="34"/>
      <c r="G47" s="34"/>
      <c r="H47" s="34"/>
      <c r="I47" s="34"/>
      <c r="J47" s="34"/>
      <c r="K47" s="34"/>
      <c r="L47" s="35"/>
      <c r="M47" s="13"/>
      <c r="N47" s="13"/>
      <c r="O47" s="13"/>
      <c r="P47" s="13"/>
      <c r="Q47" s="13"/>
      <c r="R47" s="13"/>
      <c r="S47" s="13"/>
      <c r="T47" s="13"/>
    </row>
    <row r="48" spans="2:20" x14ac:dyDescent="0.25">
      <c r="B48" s="25"/>
      <c r="C48" s="16"/>
      <c r="D48" s="26"/>
      <c r="E48" s="26"/>
      <c r="F48" s="26"/>
      <c r="G48" s="26"/>
      <c r="H48" s="26"/>
      <c r="I48" s="26"/>
      <c r="J48" s="26"/>
      <c r="K48" s="26"/>
      <c r="L48" s="27"/>
    </row>
    <row r="49" spans="2:20" x14ac:dyDescent="0.25">
      <c r="B49" s="25"/>
      <c r="C49" s="58"/>
      <c r="D49" s="19"/>
      <c r="E49" s="87" t="s">
        <v>36</v>
      </c>
      <c r="F49" s="88"/>
      <c r="G49" s="88"/>
      <c r="H49" s="16"/>
      <c r="I49" s="16"/>
      <c r="J49" s="16"/>
      <c r="K49" s="16"/>
      <c r="L49" s="50"/>
      <c r="M49"/>
      <c r="N49"/>
      <c r="O49"/>
      <c r="P49"/>
      <c r="Q49"/>
      <c r="R49"/>
      <c r="S49"/>
      <c r="T49"/>
    </row>
    <row r="50" spans="2:20" x14ac:dyDescent="0.25">
      <c r="B50" s="25"/>
      <c r="C50" s="58"/>
      <c r="D50" s="19"/>
      <c r="E50" s="19"/>
      <c r="F50" s="58" t="s">
        <v>37</v>
      </c>
      <c r="G50" s="16"/>
      <c r="H50" s="16"/>
      <c r="I50" s="16"/>
      <c r="J50" s="16"/>
      <c r="K50" s="16"/>
      <c r="L50" s="50"/>
      <c r="M50"/>
      <c r="N50"/>
      <c r="O50"/>
      <c r="P50"/>
      <c r="Q50"/>
      <c r="R50"/>
      <c r="S50"/>
      <c r="T50"/>
    </row>
    <row r="51" spans="2:20" ht="26.25" x14ac:dyDescent="0.25">
      <c r="B51" s="25"/>
      <c r="C51" s="20" t="s">
        <v>19</v>
      </c>
      <c r="D51" s="58" t="s">
        <v>39</v>
      </c>
      <c r="E51" s="58" t="s">
        <v>20</v>
      </c>
      <c r="F51" s="58" t="s">
        <v>21</v>
      </c>
      <c r="G51" s="58" t="s">
        <v>22</v>
      </c>
      <c r="H51" s="58" t="s">
        <v>23</v>
      </c>
      <c r="I51" s="17" t="s">
        <v>24</v>
      </c>
      <c r="J51" s="16"/>
      <c r="K51" s="16"/>
      <c r="L51" s="50"/>
      <c r="M51"/>
      <c r="N51"/>
      <c r="O51"/>
      <c r="P51"/>
      <c r="Q51"/>
      <c r="R51"/>
      <c r="S51"/>
      <c r="T51"/>
    </row>
    <row r="52" spans="2:20" x14ac:dyDescent="0.25">
      <c r="B52" s="25"/>
      <c r="C52" s="58" t="s">
        <v>25</v>
      </c>
      <c r="D52" s="18">
        <v>16</v>
      </c>
      <c r="E52" s="18">
        <v>8</v>
      </c>
      <c r="F52" s="18">
        <v>5</v>
      </c>
      <c r="G52" s="18">
        <v>4</v>
      </c>
      <c r="H52" s="18">
        <v>3</v>
      </c>
      <c r="I52" s="18">
        <v>1.5</v>
      </c>
      <c r="J52" s="16"/>
      <c r="K52" s="16"/>
      <c r="L52" s="50"/>
      <c r="M52"/>
      <c r="N52"/>
      <c r="O52"/>
      <c r="P52"/>
      <c r="Q52"/>
      <c r="R52"/>
      <c r="S52"/>
      <c r="T52"/>
    </row>
    <row r="53" spans="2:20" x14ac:dyDescent="0.25">
      <c r="B53" s="25"/>
      <c r="C53" s="58" t="s">
        <v>26</v>
      </c>
      <c r="D53" s="18">
        <v>38</v>
      </c>
      <c r="E53" s="18">
        <v>19</v>
      </c>
      <c r="F53" s="18">
        <v>13</v>
      </c>
      <c r="G53" s="18">
        <v>10</v>
      </c>
      <c r="H53" s="18">
        <v>6</v>
      </c>
      <c r="I53" s="18">
        <v>3</v>
      </c>
      <c r="J53" s="16"/>
      <c r="K53" s="16"/>
      <c r="L53" s="50"/>
      <c r="M53"/>
      <c r="N53"/>
      <c r="O53"/>
      <c r="P53"/>
      <c r="Q53"/>
      <c r="R53"/>
      <c r="S53"/>
      <c r="T53"/>
    </row>
    <row r="54" spans="2:20" x14ac:dyDescent="0.25">
      <c r="B54" s="25"/>
      <c r="C54" s="58" t="s">
        <v>27</v>
      </c>
      <c r="D54" s="18">
        <v>78</v>
      </c>
      <c r="E54" s="18">
        <v>39</v>
      </c>
      <c r="F54" s="18">
        <v>27</v>
      </c>
      <c r="G54" s="18">
        <v>20</v>
      </c>
      <c r="H54" s="18">
        <v>13</v>
      </c>
      <c r="I54" s="18">
        <v>6.5</v>
      </c>
      <c r="J54" s="16"/>
      <c r="K54" s="16"/>
      <c r="L54" s="50"/>
      <c r="M54"/>
      <c r="N54"/>
      <c r="O54"/>
      <c r="P54"/>
      <c r="Q54"/>
      <c r="R54"/>
      <c r="S54"/>
      <c r="T54"/>
    </row>
    <row r="55" spans="2:20" x14ac:dyDescent="0.25">
      <c r="B55" s="25"/>
      <c r="C55" s="58" t="s">
        <v>28</v>
      </c>
      <c r="D55" s="18">
        <v>156</v>
      </c>
      <c r="E55" s="18">
        <v>78</v>
      </c>
      <c r="F55" s="18">
        <v>54</v>
      </c>
      <c r="G55" s="18">
        <v>40</v>
      </c>
      <c r="H55" s="18">
        <v>26</v>
      </c>
      <c r="I55" s="18">
        <v>13</v>
      </c>
      <c r="J55" s="16"/>
      <c r="K55" s="16"/>
      <c r="L55" s="50"/>
      <c r="M55"/>
      <c r="N55"/>
      <c r="O55"/>
      <c r="P55"/>
      <c r="Q55"/>
      <c r="R55"/>
      <c r="S55"/>
      <c r="T55"/>
    </row>
    <row r="56" spans="2:20" x14ac:dyDescent="0.25">
      <c r="B56" s="25"/>
      <c r="C56" s="58" t="s">
        <v>29</v>
      </c>
      <c r="D56" s="18">
        <v>392</v>
      </c>
      <c r="E56" s="18">
        <v>194</v>
      </c>
      <c r="F56" s="18">
        <v>134</v>
      </c>
      <c r="G56" s="18">
        <v>100</v>
      </c>
      <c r="H56" s="18">
        <v>64</v>
      </c>
      <c r="I56" s="18">
        <v>32</v>
      </c>
      <c r="J56" s="16"/>
      <c r="K56" s="16"/>
      <c r="L56" s="50"/>
      <c r="M56"/>
      <c r="N56"/>
      <c r="O56"/>
      <c r="P56"/>
      <c r="Q56"/>
      <c r="R56"/>
      <c r="S56"/>
      <c r="T56"/>
    </row>
    <row r="57" spans="2:20" x14ac:dyDescent="0.25">
      <c r="B57" s="25"/>
      <c r="C57" s="58" t="s">
        <v>30</v>
      </c>
      <c r="D57" s="18">
        <v>778</v>
      </c>
      <c r="E57" s="18">
        <v>389</v>
      </c>
      <c r="F57" s="18">
        <v>268</v>
      </c>
      <c r="G57" s="18">
        <v>201</v>
      </c>
      <c r="H57" s="18">
        <v>128</v>
      </c>
      <c r="I57" s="18">
        <v>64</v>
      </c>
      <c r="J57" s="16"/>
      <c r="K57" s="16"/>
      <c r="L57" s="50"/>
      <c r="M57"/>
      <c r="N57"/>
      <c r="O57"/>
      <c r="P57"/>
      <c r="Q57"/>
      <c r="R57"/>
      <c r="S57"/>
      <c r="T57"/>
    </row>
    <row r="58" spans="2:20" x14ac:dyDescent="0.25">
      <c r="B58" s="25"/>
      <c r="C58" s="16"/>
      <c r="D58" s="16"/>
      <c r="E58" s="16"/>
      <c r="F58" s="59"/>
      <c r="G58" s="16"/>
      <c r="H58" s="16"/>
      <c r="I58" s="16"/>
      <c r="J58" s="16"/>
      <c r="K58" s="16"/>
      <c r="L58" s="50"/>
      <c r="M58"/>
      <c r="N58"/>
      <c r="O58"/>
      <c r="P58"/>
      <c r="Q58"/>
      <c r="R58"/>
      <c r="S58"/>
      <c r="T58"/>
    </row>
    <row r="59" spans="2:20" x14ac:dyDescent="0.25">
      <c r="B59" s="25"/>
      <c r="C59" s="59"/>
      <c r="D59" s="59"/>
      <c r="E59" s="59"/>
      <c r="F59" s="59"/>
      <c r="G59" s="16"/>
      <c r="H59" s="16"/>
      <c r="I59" s="16"/>
      <c r="J59" s="16"/>
      <c r="K59" s="16"/>
      <c r="L59" s="50"/>
      <c r="M59"/>
      <c r="N59"/>
      <c r="O59"/>
      <c r="P59"/>
      <c r="Q59"/>
      <c r="R59"/>
      <c r="S59"/>
      <c r="T59"/>
    </row>
    <row r="60" spans="2:20" x14ac:dyDescent="0.25">
      <c r="B60" s="51" t="s">
        <v>31</v>
      </c>
      <c r="C60" s="59"/>
      <c r="D60" s="59"/>
      <c r="E60" s="59"/>
      <c r="F60" s="59"/>
      <c r="G60" s="16"/>
      <c r="H60" s="16"/>
      <c r="I60" s="16"/>
      <c r="J60" s="16"/>
      <c r="K60" s="16"/>
      <c r="L60" s="50"/>
      <c r="M60"/>
      <c r="N60"/>
      <c r="O60"/>
      <c r="P60"/>
      <c r="Q60"/>
      <c r="R60"/>
      <c r="S60"/>
      <c r="T60"/>
    </row>
    <row r="61" spans="2:20" x14ac:dyDescent="0.25">
      <c r="B61" s="25" t="s">
        <v>32</v>
      </c>
      <c r="C61" s="59"/>
      <c r="D61" s="59"/>
      <c r="E61" s="59"/>
      <c r="F61" s="59"/>
      <c r="G61" s="16"/>
      <c r="H61" s="16"/>
      <c r="I61" s="16"/>
      <c r="J61" s="16"/>
      <c r="K61" s="16"/>
      <c r="L61" s="50"/>
      <c r="M61"/>
      <c r="N61"/>
      <c r="O61"/>
      <c r="P61"/>
      <c r="Q61"/>
      <c r="R61"/>
      <c r="S61"/>
      <c r="T61"/>
    </row>
    <row r="62" spans="2:20" x14ac:dyDescent="0.25">
      <c r="B62" s="25" t="s">
        <v>33</v>
      </c>
      <c r="C62" s="59"/>
      <c r="D62" s="59"/>
      <c r="E62" s="59"/>
      <c r="F62" s="59"/>
      <c r="G62" s="16"/>
      <c r="H62" s="16"/>
      <c r="I62" s="16"/>
      <c r="J62" s="16"/>
      <c r="K62" s="16"/>
      <c r="L62" s="50"/>
      <c r="M62"/>
      <c r="N62"/>
      <c r="O62"/>
      <c r="P62"/>
      <c r="Q62"/>
      <c r="R62"/>
      <c r="S62"/>
      <c r="T62"/>
    </row>
    <row r="63" spans="2:20" x14ac:dyDescent="0.25">
      <c r="B63" s="25"/>
      <c r="C63" s="59"/>
      <c r="D63" s="59"/>
      <c r="E63" s="59"/>
      <c r="F63" s="59"/>
      <c r="G63" s="16"/>
      <c r="H63" s="16"/>
      <c r="I63" s="16"/>
      <c r="J63" s="16"/>
      <c r="K63" s="16"/>
      <c r="L63" s="50"/>
      <c r="M63"/>
      <c r="N63"/>
      <c r="O63"/>
      <c r="P63"/>
      <c r="Q63"/>
      <c r="R63"/>
      <c r="S63"/>
      <c r="T63"/>
    </row>
    <row r="64" spans="2:20" x14ac:dyDescent="0.25">
      <c r="B64" s="52" t="s">
        <v>34</v>
      </c>
      <c r="C64" s="53"/>
      <c r="D64" s="53"/>
      <c r="E64" s="53"/>
      <c r="F64" s="53"/>
      <c r="G64" s="16"/>
      <c r="H64" s="16"/>
      <c r="I64" s="16"/>
      <c r="J64" s="16"/>
      <c r="K64" s="16"/>
      <c r="L64" s="50"/>
      <c r="M64"/>
      <c r="N64"/>
      <c r="O64"/>
      <c r="P64"/>
      <c r="Q64"/>
      <c r="R64"/>
      <c r="S64"/>
      <c r="T64"/>
    </row>
    <row r="65" spans="2:20" x14ac:dyDescent="0.25">
      <c r="B65" s="85" t="s">
        <v>35</v>
      </c>
      <c r="C65" s="86"/>
      <c r="D65" s="86"/>
      <c r="E65" s="86"/>
      <c r="F65" s="86"/>
      <c r="G65" s="16"/>
      <c r="H65" s="16"/>
      <c r="I65" s="16"/>
      <c r="J65" s="16"/>
      <c r="K65" s="16"/>
      <c r="L65" s="50"/>
      <c r="M65"/>
      <c r="N65"/>
      <c r="O65"/>
      <c r="P65"/>
      <c r="Q65"/>
      <c r="R65"/>
      <c r="S65"/>
      <c r="T65"/>
    </row>
    <row r="66" spans="2:20" x14ac:dyDescent="0.25">
      <c r="B66" s="85"/>
      <c r="C66" s="86"/>
      <c r="D66" s="86"/>
      <c r="E66" s="86"/>
      <c r="F66" s="86"/>
      <c r="G66" s="16"/>
      <c r="H66" s="16"/>
      <c r="I66" s="16"/>
      <c r="J66" s="16"/>
      <c r="K66" s="16"/>
      <c r="L66" s="50"/>
      <c r="M66"/>
      <c r="N66"/>
      <c r="O66"/>
      <c r="P66"/>
      <c r="Q66"/>
      <c r="R66"/>
      <c r="S66"/>
      <c r="T66"/>
    </row>
    <row r="67" spans="2:20" x14ac:dyDescent="0.25">
      <c r="B67" s="54"/>
      <c r="C67" s="55"/>
      <c r="D67" s="55"/>
      <c r="E67" s="55"/>
      <c r="F67" s="56"/>
      <c r="G67" s="55"/>
      <c r="H67" s="55"/>
      <c r="I67" s="55"/>
      <c r="J67" s="55"/>
      <c r="K67" s="55"/>
      <c r="L67" s="57"/>
      <c r="M67"/>
      <c r="N67"/>
      <c r="O67"/>
      <c r="P67"/>
      <c r="Q67"/>
      <c r="R67"/>
      <c r="S67"/>
      <c r="T67"/>
    </row>
  </sheetData>
  <mergeCells count="2">
    <mergeCell ref="B65:F66"/>
    <mergeCell ref="E49:G49"/>
  </mergeCells>
  <pageMargins left="0.7" right="0.7" top="0.75" bottom="0.75" header="0.3" footer="0.3"/>
  <pageSetup scale="6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FOVPPF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Fennell</dc:creator>
  <cp:lastModifiedBy>John Keltner</cp:lastModifiedBy>
  <cp:lastPrinted>2009-10-22T13:53:14Z</cp:lastPrinted>
  <dcterms:created xsi:type="dcterms:W3CDTF">2009-04-29T16:25:03Z</dcterms:created>
  <dcterms:modified xsi:type="dcterms:W3CDTF">2011-03-07T20:11:09Z</dcterms:modified>
</cp:coreProperties>
</file>