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"/>
    </mc:Choice>
  </mc:AlternateContent>
  <xr:revisionPtr revIDLastSave="0" documentId="13_ncr:1_{877E67EC-6474-4D50-90DD-DEBE68506AEA}" xr6:coauthVersionLast="47" xr6:coauthVersionMax="47" xr10:uidLastSave="{00000000-0000-0000-0000-000000000000}"/>
  <bookViews>
    <workbookView xWindow="28680" yWindow="-120" windowWidth="20730" windowHeight="11040" xr2:uid="{448EF01F-558D-4749-8B37-A2933109A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3" i="1"/>
  <c r="B14" i="1"/>
  <c r="B15" i="1"/>
  <c r="B12" i="1"/>
  <c r="B20" i="1"/>
  <c r="B22" i="1" s="1"/>
  <c r="B9" i="1"/>
  <c r="B8" i="1"/>
  <c r="B3" i="1"/>
  <c r="B4" i="1"/>
  <c r="B16" i="1" l="1"/>
</calcChain>
</file>

<file path=xl/sharedStrings.xml><?xml version="1.0" encoding="utf-8"?>
<sst xmlns="http://schemas.openxmlformats.org/spreadsheetml/2006/main" count="24" uniqueCount="16">
  <si>
    <t>مقدار فروش</t>
  </si>
  <si>
    <t>اسید سولفوریک</t>
  </si>
  <si>
    <t>سولفات آمونیوم</t>
  </si>
  <si>
    <t>کریستال ملامین</t>
  </si>
  <si>
    <t>سولفات پتاسیم</t>
  </si>
  <si>
    <t>جمع مبلغ فروش</t>
  </si>
  <si>
    <t>مبلغ فروش</t>
  </si>
  <si>
    <t>مواد مستقیم مصرفی</t>
  </si>
  <si>
    <t>دستمزدمستقيم توليد</t>
  </si>
  <si>
    <t>سربارتوليد</t>
  </si>
  <si>
    <t>جمع بهای تمام شده</t>
  </si>
  <si>
    <t>نرخ فروش</t>
  </si>
  <si>
    <t>هزینه عمومی اداری فروش</t>
  </si>
  <si>
    <t>سود ناخالص</t>
  </si>
  <si>
    <t>نسبت مواد به فروش</t>
  </si>
  <si>
    <t>نسبت عمومی / فروش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</si>
</sst>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70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164" fontId="3" fillId="0" borderId="0" xfId="1" applyNumberFormat="1" applyFont="1"/>
    <xf numFmtId="0" fontId="4" fillId="2" borderId="0" xfId="0" applyFont="1" applyFill="1"/>
    <xf numFmtId="164" fontId="4" fillId="2" borderId="0" xfId="1" applyNumberFormat="1" applyFont="1" applyFill="1"/>
    <xf numFmtId="170" fontId="2" fillId="0" borderId="0" xfId="2" applyNumberFormat="1" applyFont="1"/>
    <xf numFmtId="10" fontId="2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B3F7-C4CF-48BE-8A20-F12D0A30B0AD}">
  <dimension ref="A1:B24"/>
  <sheetViews>
    <sheetView rightToLeft="1" tabSelected="1" topLeftCell="A7" workbookViewId="0">
      <selection activeCell="B24" sqref="B24"/>
    </sheetView>
  </sheetViews>
  <sheetFormatPr defaultRowHeight="16.8" x14ac:dyDescent="0.5"/>
  <cols>
    <col min="1" max="1" width="17.21875" style="1" bestFit="1" customWidth="1"/>
    <col min="2" max="2" width="13.6640625" style="2" bestFit="1" customWidth="1"/>
    <col min="3" max="16384" width="8.88671875" style="1"/>
  </cols>
  <sheetData>
    <row r="1" spans="1:2" x14ac:dyDescent="0.5">
      <c r="A1" s="3" t="s">
        <v>0</v>
      </c>
      <c r="B1" s="4"/>
    </row>
    <row r="2" spans="1:2" x14ac:dyDescent="0.5">
      <c r="A2" s="1" t="s">
        <v>1</v>
      </c>
      <c r="B2" s="2">
        <v>7600</v>
      </c>
    </row>
    <row r="3" spans="1:2" x14ac:dyDescent="0.5">
      <c r="A3" s="1" t="s">
        <v>2</v>
      </c>
      <c r="B3" s="2">
        <f>30000+6000</f>
        <v>36000</v>
      </c>
    </row>
    <row r="4" spans="1:2" x14ac:dyDescent="0.5">
      <c r="A4" s="1" t="s">
        <v>3</v>
      </c>
      <c r="B4" s="2">
        <f>3420+380</f>
        <v>3800</v>
      </c>
    </row>
    <row r="5" spans="1:2" x14ac:dyDescent="0.5">
      <c r="A5" s="1" t="s">
        <v>4</v>
      </c>
      <c r="B5" s="2">
        <v>28000</v>
      </c>
    </row>
    <row r="6" spans="1:2" x14ac:dyDescent="0.5">
      <c r="A6" s="3" t="s">
        <v>6</v>
      </c>
      <c r="B6" s="4"/>
    </row>
    <row r="7" spans="1:2" x14ac:dyDescent="0.5">
      <c r="A7" s="1" t="s">
        <v>1</v>
      </c>
      <c r="B7" s="2">
        <v>291480</v>
      </c>
    </row>
    <row r="8" spans="1:2" x14ac:dyDescent="0.5">
      <c r="A8" s="1" t="s">
        <v>2</v>
      </c>
      <c r="B8" s="2">
        <f>3450000+696000</f>
        <v>4146000</v>
      </c>
    </row>
    <row r="9" spans="1:2" x14ac:dyDescent="0.5">
      <c r="A9" s="1" t="s">
        <v>3</v>
      </c>
      <c r="B9" s="2">
        <f>1539000+232000</f>
        <v>1771000</v>
      </c>
    </row>
    <row r="10" spans="1:2" x14ac:dyDescent="0.5">
      <c r="A10" s="1" t="s">
        <v>4</v>
      </c>
      <c r="B10" s="2">
        <v>11620000</v>
      </c>
    </row>
    <row r="11" spans="1:2" x14ac:dyDescent="0.5">
      <c r="A11" s="3" t="s">
        <v>11</v>
      </c>
    </row>
    <row r="12" spans="1:2" x14ac:dyDescent="0.5">
      <c r="A12" s="1" t="s">
        <v>1</v>
      </c>
      <c r="B12" s="2">
        <f>B7/B2</f>
        <v>38.352631578947367</v>
      </c>
    </row>
    <row r="13" spans="1:2" x14ac:dyDescent="0.5">
      <c r="A13" s="1" t="s">
        <v>2</v>
      </c>
      <c r="B13" s="2">
        <f t="shared" ref="B13:B15" si="0">B8/B3</f>
        <v>115.16666666666667</v>
      </c>
    </row>
    <row r="14" spans="1:2" x14ac:dyDescent="0.5">
      <c r="A14" s="1" t="s">
        <v>3</v>
      </c>
      <c r="B14" s="2">
        <f t="shared" si="0"/>
        <v>466.05263157894734</v>
      </c>
    </row>
    <row r="15" spans="1:2" x14ac:dyDescent="0.5">
      <c r="A15" s="1" t="s">
        <v>4</v>
      </c>
      <c r="B15" s="2">
        <f t="shared" si="0"/>
        <v>415</v>
      </c>
    </row>
    <row r="16" spans="1:2" x14ac:dyDescent="0.5">
      <c r="A16" s="5" t="s">
        <v>5</v>
      </c>
      <c r="B16" s="6">
        <f>SUM(B7:B10)</f>
        <v>17828480</v>
      </c>
    </row>
    <row r="17" spans="1:2" x14ac:dyDescent="0.5">
      <c r="A17" s="1" t="s">
        <v>7</v>
      </c>
      <c r="B17" s="2">
        <v>11866032</v>
      </c>
    </row>
    <row r="18" spans="1:2" x14ac:dyDescent="0.5">
      <c r="A18" s="1" t="s">
        <v>8</v>
      </c>
      <c r="B18" s="2">
        <v>255362</v>
      </c>
    </row>
    <row r="19" spans="1:2" x14ac:dyDescent="0.5">
      <c r="A19" s="1" t="s">
        <v>9</v>
      </c>
      <c r="B19" s="2">
        <v>2733135</v>
      </c>
    </row>
    <row r="20" spans="1:2" x14ac:dyDescent="0.5">
      <c r="A20" s="5" t="s">
        <v>10</v>
      </c>
      <c r="B20" s="6">
        <f>SUM(B17:B19)</f>
        <v>14854529</v>
      </c>
    </row>
    <row r="21" spans="1:2" x14ac:dyDescent="0.5">
      <c r="A21" s="1" t="s">
        <v>12</v>
      </c>
      <c r="B21" s="2">
        <v>221450</v>
      </c>
    </row>
    <row r="22" spans="1:2" x14ac:dyDescent="0.5">
      <c r="A22" s="1" t="s">
        <v>13</v>
      </c>
      <c r="B22" s="2">
        <f>B16-B20</f>
        <v>2973951</v>
      </c>
    </row>
    <row r="23" spans="1:2" x14ac:dyDescent="0.5">
      <c r="A23" s="1" t="s">
        <v>14</v>
      </c>
      <c r="B23" s="7">
        <f>B17/B16</f>
        <v>0.66556610546720751</v>
      </c>
    </row>
    <row r="24" spans="1:2" x14ac:dyDescent="0.5">
      <c r="A24" s="1" t="s">
        <v>15</v>
      </c>
      <c r="B24" s="8">
        <f>B21/B16</f>
        <v>1.2421137416089313E-2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2023-06-26T06:48:05Z</dcterms:created>
  <dcterms:modified xsi:type="dcterms:W3CDTF">2023-06-26T13:33:56Z</dcterms:modified>
</cp:coreProperties>
</file>