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AHID\Desktop\Trade\database\industries\methanol\zagros\"/>
    </mc:Choice>
  </mc:AlternateContent>
  <xr:revisionPtr revIDLastSave="0" documentId="13_ncr:1_{FC3B359F-C09E-42E1-B076-9553520D08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/>
  <c r="B14" i="1"/>
  <c r="B10" i="1"/>
  <c r="B9" i="1"/>
  <c r="B8" i="1"/>
  <c r="B6" i="1"/>
  <c r="B5" i="1"/>
  <c r="B3" i="1"/>
  <c r="B2" i="1"/>
</calcChain>
</file>

<file path=xl/sharedStrings.xml><?xml version="1.0" encoding="utf-8"?>
<sst xmlns="http://schemas.openxmlformats.org/spreadsheetml/2006/main" count="18" uniqueCount="14">
  <si>
    <t>مقدار فروش</t>
  </si>
  <si>
    <t>متانول</t>
  </si>
  <si>
    <t>بخار</t>
  </si>
  <si>
    <t>مبلغ فروش</t>
  </si>
  <si>
    <t>نرخ فروش</t>
  </si>
  <si>
    <t>جمع مبلغ فروش کل</t>
  </si>
  <si>
    <t>مواد مستقیم مصرفی</t>
  </si>
  <si>
    <t>دستمزدمستقيم توليد</t>
  </si>
  <si>
    <t>سربارتوليد</t>
  </si>
  <si>
    <t>جمع بهای تمام شده</t>
  </si>
  <si>
    <t>سود ناخالص</t>
  </si>
  <si>
    <t>هزینه عمومی اداری</t>
  </si>
  <si>
    <t>نسبت مواد به فروش</t>
  </si>
  <si>
    <t>نسبت هزینه عمومی به فروش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</si>
</sst>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B Nazanin"/>
      <charset val="178"/>
    </font>
    <font>
      <b/>
      <sz val="14"/>
      <color theme="1"/>
      <name val="B Nazanin"/>
      <charset val="178"/>
    </font>
    <font>
      <b/>
      <sz val="14"/>
      <color theme="0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0" fontId="3" fillId="0" borderId="0" xfId="0" applyFont="1"/>
    <xf numFmtId="0" fontId="4" fillId="2" borderId="0" xfId="0" applyFont="1" applyFill="1"/>
    <xf numFmtId="165" fontId="4" fillId="2" borderId="0" xfId="1" applyNumberFormat="1" applyFont="1" applyFill="1"/>
    <xf numFmtId="10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rightToLeft="1" tabSelected="1" topLeftCell="A3" workbookViewId="0">
      <selection activeCell="H8" sqref="H8"/>
    </sheetView>
  </sheetViews>
  <sheetFormatPr defaultRowHeight="21.6" x14ac:dyDescent="0.65"/>
  <cols>
    <col min="1" max="1" width="24.5546875" style="1" bestFit="1" customWidth="1"/>
    <col min="2" max="2" width="19.21875" style="3" bestFit="1" customWidth="1"/>
    <col min="3" max="16384" width="8.88671875" style="1"/>
  </cols>
  <sheetData>
    <row r="1" spans="1:2" x14ac:dyDescent="0.65">
      <c r="A1" s="4" t="s">
        <v>0</v>
      </c>
    </row>
    <row r="2" spans="1:2" x14ac:dyDescent="0.65">
      <c r="A2" s="1" t="s">
        <v>1</v>
      </c>
      <c r="B2" s="3">
        <f>200000+2800000</f>
        <v>3000000</v>
      </c>
    </row>
    <row r="3" spans="1:2" x14ac:dyDescent="0.65">
      <c r="A3" s="1" t="s">
        <v>2</v>
      </c>
      <c r="B3" s="3">
        <f>1266000</f>
        <v>1266000</v>
      </c>
    </row>
    <row r="4" spans="1:2" x14ac:dyDescent="0.65">
      <c r="A4" s="4" t="s">
        <v>3</v>
      </c>
    </row>
    <row r="5" spans="1:2" x14ac:dyDescent="0.65">
      <c r="A5" s="1" t="s">
        <v>1</v>
      </c>
      <c r="B5" s="3">
        <f>14000000+302400000</f>
        <v>316400000</v>
      </c>
    </row>
    <row r="6" spans="1:2" x14ac:dyDescent="0.65">
      <c r="A6" s="1" t="s">
        <v>2</v>
      </c>
      <c r="B6" s="3">
        <f>2535868</f>
        <v>2535868</v>
      </c>
    </row>
    <row r="7" spans="1:2" x14ac:dyDescent="0.65">
      <c r="A7" s="4" t="s">
        <v>4</v>
      </c>
    </row>
    <row r="8" spans="1:2" x14ac:dyDescent="0.65">
      <c r="A8" s="1" t="s">
        <v>1</v>
      </c>
      <c r="B8" s="2">
        <f>B5/B2</f>
        <v>105.46666666666667</v>
      </c>
    </row>
    <row r="9" spans="1:2" x14ac:dyDescent="0.65">
      <c r="A9" s="1" t="s">
        <v>2</v>
      </c>
      <c r="B9" s="2">
        <f>B6/B3</f>
        <v>2.0030552922590839</v>
      </c>
    </row>
    <row r="10" spans="1:2" x14ac:dyDescent="0.65">
      <c r="A10" s="5" t="s">
        <v>5</v>
      </c>
      <c r="B10" s="6">
        <f>B5+B6</f>
        <v>318935868</v>
      </c>
    </row>
    <row r="11" spans="1:2" x14ac:dyDescent="0.65">
      <c r="A11" s="1" t="s">
        <v>6</v>
      </c>
      <c r="B11" s="3">
        <v>138087559</v>
      </c>
    </row>
    <row r="12" spans="1:2" x14ac:dyDescent="0.65">
      <c r="A12" s="1" t="s">
        <v>7</v>
      </c>
      <c r="B12" s="3">
        <v>1437787</v>
      </c>
    </row>
    <row r="13" spans="1:2" x14ac:dyDescent="0.65">
      <c r="A13" s="1" t="s">
        <v>8</v>
      </c>
      <c r="B13" s="3">
        <v>62776817</v>
      </c>
    </row>
    <row r="14" spans="1:2" x14ac:dyDescent="0.65">
      <c r="A14" s="5" t="s">
        <v>9</v>
      </c>
      <c r="B14" s="6">
        <f>SUM(B11:B13)</f>
        <v>202302163</v>
      </c>
    </row>
    <row r="15" spans="1:2" x14ac:dyDescent="0.65">
      <c r="A15" s="1" t="s">
        <v>10</v>
      </c>
      <c r="B15" s="3">
        <f>B10-B14</f>
        <v>116633705</v>
      </c>
    </row>
    <row r="16" spans="1:2" x14ac:dyDescent="0.65">
      <c r="A16" s="1" t="s">
        <v>11</v>
      </c>
      <c r="B16" s="3">
        <v>72592279</v>
      </c>
    </row>
    <row r="17" spans="1:2" x14ac:dyDescent="0.65">
      <c r="A17" s="1" t="s">
        <v>12</v>
      </c>
      <c r="B17" s="7">
        <f>B11/B10</f>
        <v>0.43296340379000581</v>
      </c>
    </row>
    <row r="18" spans="1:2" x14ac:dyDescent="0.65">
      <c r="A18" s="1" t="s">
        <v>13</v>
      </c>
      <c r="B18" s="7">
        <f>B16/B10</f>
        <v>0.22760776157042331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2015-06-05T18:17:20Z</dcterms:created>
  <dcterms:modified xsi:type="dcterms:W3CDTF">2023-06-27T07:44:00Z</dcterms:modified>
</cp:coreProperties>
</file>