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AHID\Desktop\Trade\database\industries\shoyande\kimiatec\"/>
    </mc:Choice>
  </mc:AlternateContent>
  <xr:revisionPtr revIDLastSave="0" documentId="13_ncr:1_{B264D5B9-4788-4392-AC1E-DE215FE9B6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8" i="1"/>
  <c r="B17" i="1"/>
  <c r="B13" i="1"/>
  <c r="B11" i="1"/>
  <c r="B12" i="1"/>
  <c r="B10" i="1"/>
  <c r="B8" i="1"/>
  <c r="B7" i="1"/>
  <c r="B6" i="1"/>
  <c r="B4" i="1"/>
  <c r="B3" i="1"/>
  <c r="B2" i="1"/>
</calcChain>
</file>

<file path=xl/sharedStrings.xml><?xml version="1.0" encoding="utf-8"?>
<sst xmlns="http://schemas.openxmlformats.org/spreadsheetml/2006/main" count="21" uniqueCount="15">
  <si>
    <t>مقدار فروش</t>
  </si>
  <si>
    <t>دارویی</t>
  </si>
  <si>
    <t>بهداشتي</t>
  </si>
  <si>
    <t>آرايشي</t>
  </si>
  <si>
    <t>مبلغ فروش</t>
  </si>
  <si>
    <t>نرخ فروش</t>
  </si>
  <si>
    <t>جمع مبلغ فروش</t>
  </si>
  <si>
    <t>مواد مستقیم</t>
  </si>
  <si>
    <t>دستمزد مستقیم</t>
  </si>
  <si>
    <t>سربارتوليد</t>
  </si>
  <si>
    <t>جمع بهای تمام شده</t>
  </si>
  <si>
    <t>سود ناخالص</t>
  </si>
  <si>
    <t>هزینه عمومی اداری فروش</t>
  </si>
  <si>
    <t>نسبت مواد به فروش</t>
  </si>
  <si>
    <t>نسبت هزینه عمومی به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</si>
</sst>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_(* #,##0_);_(* \(#,##0\);_(* &quot;-&quot;??_);_(@_)"/>
    <numFmt numFmtId="171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b/>
      <sz val="14"/>
      <color theme="1"/>
      <name val="B Nazanin"/>
      <charset val="178"/>
    </font>
    <font>
      <b/>
      <sz val="14"/>
      <color theme="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0" fontId="2" fillId="0" borderId="0" xfId="1" applyNumberFormat="1" applyFont="1"/>
    <xf numFmtId="171" fontId="2" fillId="0" borderId="0" xfId="1" applyNumberFormat="1" applyFont="1"/>
    <xf numFmtId="0" fontId="3" fillId="0" borderId="0" xfId="0" applyFont="1"/>
    <xf numFmtId="0" fontId="4" fillId="2" borderId="0" xfId="0" applyFont="1" applyFill="1"/>
    <xf numFmtId="170" fontId="4" fillId="2" borderId="0" xfId="1" applyNumberFormat="1" applyFont="1" applyFill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rightToLeft="1" tabSelected="1" workbookViewId="0">
      <selection activeCell="D19" sqref="D19"/>
    </sheetView>
  </sheetViews>
  <sheetFormatPr defaultRowHeight="21.6" x14ac:dyDescent="0.65"/>
  <cols>
    <col min="1" max="1" width="24.5546875" style="1" bestFit="1" customWidth="1"/>
    <col min="2" max="2" width="16.21875" style="2" bestFit="1" customWidth="1"/>
    <col min="3" max="16384" width="8.88671875" style="1"/>
  </cols>
  <sheetData>
    <row r="1" spans="1:2" x14ac:dyDescent="0.65">
      <c r="A1" s="4" t="s">
        <v>0</v>
      </c>
    </row>
    <row r="2" spans="1:2" x14ac:dyDescent="0.65">
      <c r="A2" s="1" t="s">
        <v>1</v>
      </c>
      <c r="B2" s="2">
        <f>17690904+365058</f>
        <v>18055962</v>
      </c>
    </row>
    <row r="3" spans="1:2" x14ac:dyDescent="0.65">
      <c r="A3" s="1" t="s">
        <v>2</v>
      </c>
      <c r="B3" s="2">
        <f>46956004+324955</f>
        <v>47280959</v>
      </c>
    </row>
    <row r="4" spans="1:2" x14ac:dyDescent="0.65">
      <c r="A4" s="1" t="s">
        <v>3</v>
      </c>
      <c r="B4" s="2">
        <f>14136980+126654</f>
        <v>14263634</v>
      </c>
    </row>
    <row r="5" spans="1:2" x14ac:dyDescent="0.65">
      <c r="A5" s="4" t="s">
        <v>4</v>
      </c>
    </row>
    <row r="6" spans="1:2" x14ac:dyDescent="0.65">
      <c r="A6" s="1" t="s">
        <v>1</v>
      </c>
      <c r="B6" s="2">
        <f>8502671+200660</f>
        <v>8703331</v>
      </c>
    </row>
    <row r="7" spans="1:2" x14ac:dyDescent="0.65">
      <c r="A7" s="1" t="s">
        <v>2</v>
      </c>
      <c r="B7" s="2">
        <f>128217+17994244</f>
        <v>18122461</v>
      </c>
    </row>
    <row r="8" spans="1:2" x14ac:dyDescent="0.65">
      <c r="A8" s="1" t="s">
        <v>3</v>
      </c>
      <c r="B8" s="2">
        <f>46696+12902326</f>
        <v>12949022</v>
      </c>
    </row>
    <row r="9" spans="1:2" x14ac:dyDescent="0.65">
      <c r="A9" s="4" t="s">
        <v>5</v>
      </c>
    </row>
    <row r="10" spans="1:2" x14ac:dyDescent="0.65">
      <c r="A10" s="1" t="s">
        <v>1</v>
      </c>
      <c r="B10" s="3">
        <f>B6/B2</f>
        <v>0.48201978936375695</v>
      </c>
    </row>
    <row r="11" spans="1:2" x14ac:dyDescent="0.65">
      <c r="A11" s="1" t="s">
        <v>2</v>
      </c>
      <c r="B11" s="3">
        <f t="shared" ref="B11:B12" si="0">B7/B3</f>
        <v>0.38329300807963729</v>
      </c>
    </row>
    <row r="12" spans="1:2" x14ac:dyDescent="0.65">
      <c r="A12" s="1" t="s">
        <v>3</v>
      </c>
      <c r="B12" s="3">
        <f t="shared" si="0"/>
        <v>0.90783470748057615</v>
      </c>
    </row>
    <row r="13" spans="1:2" x14ac:dyDescent="0.65">
      <c r="A13" s="5" t="s">
        <v>6</v>
      </c>
      <c r="B13" s="6">
        <f>SUM(B6:B8)</f>
        <v>39774814</v>
      </c>
    </row>
    <row r="14" spans="1:2" x14ac:dyDescent="0.65">
      <c r="A14" s="1" t="s">
        <v>7</v>
      </c>
      <c r="B14" s="2">
        <v>19091911</v>
      </c>
    </row>
    <row r="15" spans="1:2" x14ac:dyDescent="0.65">
      <c r="A15" s="1" t="s">
        <v>8</v>
      </c>
      <c r="B15" s="2">
        <v>387414</v>
      </c>
    </row>
    <row r="16" spans="1:2" x14ac:dyDescent="0.65">
      <c r="A16" s="1" t="s">
        <v>9</v>
      </c>
      <c r="B16" s="2">
        <v>1431178</v>
      </c>
    </row>
    <row r="17" spans="1:2" x14ac:dyDescent="0.65">
      <c r="A17" s="5" t="s">
        <v>10</v>
      </c>
      <c r="B17" s="6">
        <f>B14+B15+B16</f>
        <v>20910503</v>
      </c>
    </row>
    <row r="18" spans="1:2" x14ac:dyDescent="0.65">
      <c r="A18" s="5" t="s">
        <v>11</v>
      </c>
      <c r="B18" s="6">
        <f>B13-B17</f>
        <v>18864311</v>
      </c>
    </row>
    <row r="19" spans="1:2" x14ac:dyDescent="0.65">
      <c r="A19" s="1" t="s">
        <v>12</v>
      </c>
      <c r="B19" s="2">
        <v>7468735</v>
      </c>
    </row>
    <row r="20" spans="1:2" x14ac:dyDescent="0.65">
      <c r="A20" s="1" t="s">
        <v>13</v>
      </c>
      <c r="B20" s="7">
        <f>B14/B13</f>
        <v>0.48000000703963064</v>
      </c>
    </row>
    <row r="21" spans="1:2" x14ac:dyDescent="0.65">
      <c r="A21" s="1" t="s">
        <v>14</v>
      </c>
      <c r="B21" s="7">
        <f>B19/B13</f>
        <v>0.18777548526059731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2015-06-05T18:17:20Z</dcterms:created>
  <dcterms:modified xsi:type="dcterms:W3CDTF">2023-06-26T22:04:57Z</dcterms:modified>
</cp:coreProperties>
</file>