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HID\Desktop\Trade\database\industries\siman\saroum\"/>
    </mc:Choice>
  </mc:AlternateContent>
  <xr:revisionPtr revIDLastSave="0" documentId="13_ncr:1_{CC96312C-ED60-4A03-97F4-9824BC5633DB}" xr6:coauthVersionLast="47" xr6:coauthVersionMax="47" xr10:uidLastSave="{00000000-0000-0000-0000-000000000000}"/>
  <bookViews>
    <workbookView xWindow="28680" yWindow="-120" windowWidth="20730" windowHeight="11040" xr2:uid="{7BA8E31A-D8FB-4E67-9FC6-97A5D8224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6" i="1"/>
  <c r="B15" i="1"/>
  <c r="B14" i="1"/>
  <c r="B10" i="1" l="1"/>
  <c r="B9" i="1"/>
  <c r="B8" i="1"/>
  <c r="B5" i="1"/>
  <c r="B2" i="1"/>
</calcChain>
</file>

<file path=xl/sharedStrings.xml><?xml version="1.0" encoding="utf-8"?>
<sst xmlns="http://schemas.openxmlformats.org/spreadsheetml/2006/main" count="19" uniqueCount="14">
  <si>
    <t>مقدار فروش</t>
  </si>
  <si>
    <t>سیمان</t>
  </si>
  <si>
    <t>کلینکر</t>
  </si>
  <si>
    <t>مبلغ فروش</t>
  </si>
  <si>
    <t>نرخ فروش</t>
  </si>
  <si>
    <t>جمع مبلغ فروش</t>
  </si>
  <si>
    <t>مواد مستقیم مصرفی</t>
  </si>
  <si>
    <t>دستمزد مستقیم</t>
  </si>
  <si>
    <t>سربار</t>
  </si>
  <si>
    <t>جمع بهای تمام شده</t>
  </si>
  <si>
    <t>خالص موجودی كالاي درجريان ساخت</t>
  </si>
  <si>
    <t>سود ناخالص</t>
  </si>
  <si>
    <t>هزینه عمومی اداری</t>
  </si>
  <si>
    <t>نسبت مواد به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</si>
</sst>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b/>
      <sz val="14"/>
      <color theme="1"/>
      <name val="B Nazanin"/>
      <charset val="178"/>
    </font>
    <font>
      <b/>
      <sz val="14"/>
      <color theme="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4" fillId="2" borderId="0" xfId="0" applyFont="1" applyFill="1"/>
    <xf numFmtId="164" fontId="4" fillId="2" borderId="0" xfId="1" applyNumberFormat="1" applyFont="1" applyFill="1"/>
    <xf numFmtId="165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8D5D-53DD-44C8-94D5-D02EC48306D8}">
  <dimension ref="A1:B19"/>
  <sheetViews>
    <sheetView rightToLeft="1" tabSelected="1" workbookViewId="0">
      <selection activeCell="F15" sqref="F15"/>
    </sheetView>
  </sheetViews>
  <sheetFormatPr defaultRowHeight="21.6" x14ac:dyDescent="0.65"/>
  <cols>
    <col min="1" max="1" width="32" style="1" bestFit="1" customWidth="1"/>
    <col min="2" max="2" width="15.44140625" style="2" bestFit="1" customWidth="1"/>
    <col min="3" max="16384" width="8.88671875" style="1"/>
  </cols>
  <sheetData>
    <row r="1" spans="1:2" x14ac:dyDescent="0.65">
      <c r="A1" s="3" t="s">
        <v>0</v>
      </c>
    </row>
    <row r="2" spans="1:2" x14ac:dyDescent="0.65">
      <c r="A2" s="1" t="s">
        <v>1</v>
      </c>
      <c r="B2" s="2">
        <f>436000+552000+287000+201800+65000+15700+72500</f>
        <v>1630000</v>
      </c>
    </row>
    <row r="3" spans="1:2" x14ac:dyDescent="0.65">
      <c r="A3" s="1" t="s">
        <v>2</v>
      </c>
      <c r="B3" s="2">
        <v>170000</v>
      </c>
    </row>
    <row r="4" spans="1:2" x14ac:dyDescent="0.65">
      <c r="A4" s="3" t="s">
        <v>3</v>
      </c>
    </row>
    <row r="5" spans="1:2" x14ac:dyDescent="0.65">
      <c r="A5" s="1" t="s">
        <v>1</v>
      </c>
      <c r="B5" s="2">
        <f>3152315+4897979+1930979+1747893+562998+107388+661200</f>
        <v>13060752</v>
      </c>
    </row>
    <row r="6" spans="1:2" x14ac:dyDescent="0.65">
      <c r="A6" s="1" t="s">
        <v>2</v>
      </c>
      <c r="B6" s="2">
        <v>638400</v>
      </c>
    </row>
    <row r="7" spans="1:2" x14ac:dyDescent="0.65">
      <c r="A7" s="3" t="s">
        <v>4</v>
      </c>
    </row>
    <row r="8" spans="1:2" x14ac:dyDescent="0.65">
      <c r="A8" s="1" t="s">
        <v>1</v>
      </c>
      <c r="B8" s="2">
        <f>B5/B2</f>
        <v>8.0127312883435575</v>
      </c>
    </row>
    <row r="9" spans="1:2" x14ac:dyDescent="0.65">
      <c r="A9" s="1" t="s">
        <v>2</v>
      </c>
      <c r="B9" s="2">
        <f>B6/B3</f>
        <v>3.7552941176470589</v>
      </c>
    </row>
    <row r="10" spans="1:2" x14ac:dyDescent="0.65">
      <c r="A10" s="4" t="s">
        <v>5</v>
      </c>
      <c r="B10" s="5">
        <f>B5+B6</f>
        <v>13699152</v>
      </c>
    </row>
    <row r="11" spans="1:2" x14ac:dyDescent="0.65">
      <c r="A11" s="1" t="s">
        <v>6</v>
      </c>
      <c r="B11" s="2">
        <v>1409982</v>
      </c>
    </row>
    <row r="12" spans="1:2" x14ac:dyDescent="0.65">
      <c r="A12" s="1" t="s">
        <v>7</v>
      </c>
      <c r="B12" s="2">
        <v>209224</v>
      </c>
    </row>
    <row r="13" spans="1:2" x14ac:dyDescent="0.65">
      <c r="A13" s="1" t="s">
        <v>8</v>
      </c>
      <c r="B13" s="2">
        <v>5117582</v>
      </c>
    </row>
    <row r="14" spans="1:2" x14ac:dyDescent="0.65">
      <c r="A14" s="4" t="s">
        <v>9</v>
      </c>
      <c r="B14" s="5">
        <f>SUM(B11:B13)</f>
        <v>6736788</v>
      </c>
    </row>
    <row r="15" spans="1:2" x14ac:dyDescent="0.65">
      <c r="A15" s="1" t="s">
        <v>10</v>
      </c>
      <c r="B15" s="2">
        <f>-404035</f>
        <v>-404035</v>
      </c>
    </row>
    <row r="16" spans="1:2" x14ac:dyDescent="0.65">
      <c r="A16" s="1" t="s">
        <v>9</v>
      </c>
      <c r="B16" s="2">
        <f>B14+B15</f>
        <v>6332753</v>
      </c>
    </row>
    <row r="17" spans="1:2" x14ac:dyDescent="0.65">
      <c r="A17" s="4" t="s">
        <v>11</v>
      </c>
      <c r="B17" s="5">
        <f>B10-B16</f>
        <v>7366399</v>
      </c>
    </row>
    <row r="18" spans="1:2" x14ac:dyDescent="0.65">
      <c r="A18" s="1" t="s">
        <v>12</v>
      </c>
      <c r="B18" s="2">
        <v>446317</v>
      </c>
    </row>
    <row r="19" spans="1:2" x14ac:dyDescent="0.65">
      <c r="A19" s="1" t="s">
        <v>13</v>
      </c>
      <c r="B19" s="6">
        <f>B11/B10</f>
        <v>0.10292476497815339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2023-06-26T13:34:50Z</dcterms:created>
  <dcterms:modified xsi:type="dcterms:W3CDTF">2023-06-28T21:41:03Z</dcterms:modified>
</cp:coreProperties>
</file>