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Trade\database\macro\بورس کالا\"/>
    </mc:Choice>
  </mc:AlternateContent>
  <bookViews>
    <workbookView xWindow="0" yWindow="0" windowWidth="20490" windowHeight="7350"/>
  </bookViews>
  <sheets>
    <sheet name="Table" sheetId="1" r:id="rId1"/>
  </sheets>
  <calcPr calcId="162913"/>
</workbook>
</file>

<file path=xl/calcChain.xml><?xml version="1.0" encoding="utf-8"?>
<calcChain xmlns="http://schemas.openxmlformats.org/spreadsheetml/2006/main">
  <c r="R2" i="1" l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" i="1"/>
</calcChain>
</file>

<file path=xl/sharedStrings.xml><?xml version="1.0" encoding="utf-8"?>
<sst xmlns="http://schemas.openxmlformats.org/spreadsheetml/2006/main" count="206" uniqueCount="41">
  <si>
    <t>نام کالا</t>
  </si>
  <si>
    <t>تالار</t>
  </si>
  <si>
    <t>تولید کننده</t>
  </si>
  <si>
    <t>نوع قرارداد</t>
  </si>
  <si>
    <t>قیمت پایانی میانگین موزون</t>
  </si>
  <si>
    <t>ارزش معامله (هزارریال)</t>
  </si>
  <si>
    <t>پایین ترین</t>
  </si>
  <si>
    <t>بالاترین</t>
  </si>
  <si>
    <t>قیمت پایه عرضه</t>
  </si>
  <si>
    <t>حجم عرضه</t>
  </si>
  <si>
    <t>تقاضا</t>
  </si>
  <si>
    <t>حجم قرارداد</t>
  </si>
  <si>
    <t>واحد</t>
  </si>
  <si>
    <t>تاریخ معامله</t>
  </si>
  <si>
    <t>عرضه کننده</t>
  </si>
  <si>
    <t>شمش روی 99.96</t>
  </si>
  <si>
    <t>تالار صنعتی</t>
  </si>
  <si>
    <t>ملی سرب و روی ایران</t>
  </si>
  <si>
    <t>نقدی</t>
  </si>
  <si>
    <t>تن</t>
  </si>
  <si>
    <t>1401/09/20</t>
  </si>
  <si>
    <t>شمش روی 99.97</t>
  </si>
  <si>
    <t>کالسیمین</t>
  </si>
  <si>
    <t>شمش روی99.95</t>
  </si>
  <si>
    <t>ذوب روی بافق</t>
  </si>
  <si>
    <t>فرآوری مواد معدنی ایران</t>
  </si>
  <si>
    <t>تولیدی روی بندرعباس</t>
  </si>
  <si>
    <t>تولید روی بندرعباس</t>
  </si>
  <si>
    <t>شمش روی 99.98</t>
  </si>
  <si>
    <t>سپنتا روی</t>
  </si>
  <si>
    <t>کانه آرایی آریا</t>
  </si>
  <si>
    <t>1401/09/27</t>
  </si>
  <si>
    <t>صنایع خالص سازان روی زنجان</t>
  </si>
  <si>
    <t>شمش روی 99.94</t>
  </si>
  <si>
    <t>توسعه صنایع روی خاورمیانه</t>
  </si>
  <si>
    <t>1401/10/04</t>
  </si>
  <si>
    <t>کانه آرائی آریا</t>
  </si>
  <si>
    <t>گسترش صنایع روی ایرانیان</t>
  </si>
  <si>
    <t>1401/10/11</t>
  </si>
  <si>
    <t>تقاضای واقعی</t>
  </si>
  <si>
    <t>درصد رقابت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</si>
</sst>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0.0%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19" fillId="0" borderId="0" xfId="0" applyFont="1" applyAlignment="1">
      <alignment horizontal="center" vertical="center" wrapText="1"/>
    </xf>
    <xf numFmtId="0" fontId="18" fillId="0" borderId="0" xfId="0" applyFont="1" applyAlignment="1">
      <alignment wrapText="1"/>
    </xf>
    <xf numFmtId="3" fontId="18" fillId="0" borderId="0" xfId="0" applyNumberFormat="1" applyFont="1" applyAlignment="1">
      <alignment wrapText="1"/>
    </xf>
    <xf numFmtId="168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8"/>
  <sheetViews>
    <sheetView rightToLeft="1" tabSelected="1" topLeftCell="B1" workbookViewId="0">
      <pane ySplit="1" topLeftCell="A2" activePane="bottomLeft" state="frozen"/>
      <selection pane="bottomLeft" activeCell="S6" sqref="S6"/>
    </sheetView>
  </sheetViews>
  <sheetFormatPr defaultRowHeight="15" x14ac:dyDescent="0.25"/>
  <cols>
    <col min="1" max="1" width="12.5703125" bestFit="1" customWidth="1"/>
    <col min="2" max="2" width="8.140625" bestFit="1" customWidth="1"/>
    <col min="3" max="3" width="20.140625" bestFit="1" customWidth="1"/>
    <col min="4" max="4" width="7.7109375" bestFit="1" customWidth="1"/>
    <col min="5" max="5" width="17.85546875" bestFit="1" customWidth="1"/>
    <col min="6" max="6" width="15.42578125" bestFit="1" customWidth="1"/>
    <col min="7" max="8" width="8.85546875" bestFit="1" customWidth="1"/>
    <col min="9" max="9" width="11.5703125" bestFit="1" customWidth="1"/>
    <col min="10" max="10" width="8.5703125" bestFit="1" customWidth="1"/>
    <col min="11" max="11" width="5.42578125" bestFit="1" customWidth="1"/>
    <col min="12" max="12" width="9" bestFit="1" customWidth="1"/>
    <col min="13" max="13" width="4.140625" bestFit="1" customWidth="1"/>
    <col min="14" max="14" width="10.42578125" bestFit="1" customWidth="1"/>
    <col min="15" max="15" width="20.140625" bestFit="1" customWidth="1"/>
    <col min="17" max="17" width="6.28515625" bestFit="1" customWidth="1"/>
  </cols>
  <sheetData>
    <row r="1" spans="1:18" ht="25.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Q1" s="1" t="s">
        <v>39</v>
      </c>
      <c r="R1" s="1" t="s">
        <v>40</v>
      </c>
    </row>
    <row r="2" spans="1:18" x14ac:dyDescent="0.25">
      <c r="A2" s="2" t="s">
        <v>15</v>
      </c>
      <c r="B2" s="2" t="s">
        <v>16</v>
      </c>
      <c r="C2" s="2" t="s">
        <v>17</v>
      </c>
      <c r="D2" s="2" t="s">
        <v>18</v>
      </c>
      <c r="E2" s="3">
        <v>944899</v>
      </c>
      <c r="F2" s="3">
        <v>47244950</v>
      </c>
      <c r="G2" s="3">
        <v>944899</v>
      </c>
      <c r="H2" s="3">
        <v>944899</v>
      </c>
      <c r="I2" s="3">
        <v>866395</v>
      </c>
      <c r="J2" s="2">
        <v>50</v>
      </c>
      <c r="K2" s="2">
        <v>250</v>
      </c>
      <c r="L2" s="2">
        <v>50</v>
      </c>
      <c r="M2" s="2" t="s">
        <v>19</v>
      </c>
      <c r="N2" s="2" t="s">
        <v>20</v>
      </c>
      <c r="O2" s="2" t="s">
        <v>17</v>
      </c>
      <c r="Q2">
        <f>IF(J2=L2,K2,L2)</f>
        <v>250</v>
      </c>
      <c r="R2" s="4">
        <f>E2/I2-1</f>
        <v>9.0609941193104726E-2</v>
      </c>
    </row>
    <row r="3" spans="1:18" x14ac:dyDescent="0.25">
      <c r="A3" s="2" t="s">
        <v>21</v>
      </c>
      <c r="B3" s="2" t="s">
        <v>16</v>
      </c>
      <c r="C3" s="2" t="s">
        <v>22</v>
      </c>
      <c r="D3" s="2" t="s">
        <v>18</v>
      </c>
      <c r="E3" s="3">
        <v>992222</v>
      </c>
      <c r="F3" s="3">
        <v>99222150</v>
      </c>
      <c r="G3" s="3">
        <v>982899</v>
      </c>
      <c r="H3" s="3">
        <v>995329</v>
      </c>
      <c r="I3" s="3">
        <v>875327</v>
      </c>
      <c r="J3" s="2">
        <v>100</v>
      </c>
      <c r="K3" s="2">
        <v>900</v>
      </c>
      <c r="L3" s="2">
        <v>100</v>
      </c>
      <c r="M3" s="2" t="s">
        <v>19</v>
      </c>
      <c r="N3" s="2" t="s">
        <v>20</v>
      </c>
      <c r="O3" s="2" t="s">
        <v>22</v>
      </c>
      <c r="Q3">
        <f t="shared" ref="Q3:Q28" si="0">IF(J3=L3,K3,L3)</f>
        <v>900</v>
      </c>
      <c r="R3" s="4">
        <f t="shared" ref="R3:R28" si="1">E3/I3-1</f>
        <v>0.13354437827234844</v>
      </c>
    </row>
    <row r="4" spans="1:18" x14ac:dyDescent="0.25">
      <c r="A4" s="2" t="s">
        <v>23</v>
      </c>
      <c r="B4" s="2" t="s">
        <v>16</v>
      </c>
      <c r="C4" s="2" t="s">
        <v>24</v>
      </c>
      <c r="D4" s="2" t="s">
        <v>18</v>
      </c>
      <c r="E4" s="3">
        <v>945069</v>
      </c>
      <c r="F4" s="3">
        <v>189013800</v>
      </c>
      <c r="G4" s="3">
        <v>944999</v>
      </c>
      <c r="H4" s="3">
        <v>945559</v>
      </c>
      <c r="I4" s="3">
        <v>857463</v>
      </c>
      <c r="J4" s="2">
        <v>200</v>
      </c>
      <c r="K4" s="2">
        <v>750</v>
      </c>
      <c r="L4" s="2">
        <v>200</v>
      </c>
      <c r="M4" s="2" t="s">
        <v>19</v>
      </c>
      <c r="N4" s="2" t="s">
        <v>20</v>
      </c>
      <c r="O4" s="2" t="s">
        <v>24</v>
      </c>
      <c r="Q4">
        <f t="shared" si="0"/>
        <v>750</v>
      </c>
      <c r="R4" s="4">
        <f t="shared" si="1"/>
        <v>0.10216883993828296</v>
      </c>
    </row>
    <row r="5" spans="1:18" x14ac:dyDescent="0.25">
      <c r="A5" s="2" t="s">
        <v>21</v>
      </c>
      <c r="B5" s="2" t="s">
        <v>16</v>
      </c>
      <c r="C5" s="2" t="s">
        <v>17</v>
      </c>
      <c r="D5" s="2" t="s">
        <v>18</v>
      </c>
      <c r="E5" s="3">
        <v>999999</v>
      </c>
      <c r="F5" s="3">
        <v>49999950</v>
      </c>
      <c r="G5" s="3">
        <v>999999</v>
      </c>
      <c r="H5" s="3">
        <v>999999</v>
      </c>
      <c r="I5" s="3">
        <v>875327</v>
      </c>
      <c r="J5" s="2">
        <v>50</v>
      </c>
      <c r="K5" s="2">
        <v>375</v>
      </c>
      <c r="L5" s="2">
        <v>50</v>
      </c>
      <c r="M5" s="2" t="s">
        <v>19</v>
      </c>
      <c r="N5" s="2" t="s">
        <v>20</v>
      </c>
      <c r="O5" s="2" t="s">
        <v>17</v>
      </c>
      <c r="Q5">
        <f t="shared" si="0"/>
        <v>375</v>
      </c>
      <c r="R5" s="4">
        <f t="shared" si="1"/>
        <v>0.14242905794063243</v>
      </c>
    </row>
    <row r="6" spans="1:18" x14ac:dyDescent="0.25">
      <c r="A6" s="2" t="s">
        <v>21</v>
      </c>
      <c r="B6" s="2" t="s">
        <v>16</v>
      </c>
      <c r="C6" s="2" t="s">
        <v>25</v>
      </c>
      <c r="D6" s="2" t="s">
        <v>18</v>
      </c>
      <c r="E6" s="3">
        <v>964282</v>
      </c>
      <c r="F6" s="3">
        <v>192856400</v>
      </c>
      <c r="G6" s="3">
        <v>960999</v>
      </c>
      <c r="H6" s="3">
        <v>966111</v>
      </c>
      <c r="I6" s="3">
        <v>875327</v>
      </c>
      <c r="J6" s="2">
        <v>200</v>
      </c>
      <c r="K6" s="2">
        <v>900</v>
      </c>
      <c r="L6" s="2">
        <v>200</v>
      </c>
      <c r="M6" s="2" t="s">
        <v>19</v>
      </c>
      <c r="N6" s="2" t="s">
        <v>20</v>
      </c>
      <c r="O6" s="2" t="s">
        <v>25</v>
      </c>
      <c r="Q6">
        <f t="shared" si="0"/>
        <v>900</v>
      </c>
      <c r="R6" s="4">
        <f t="shared" si="1"/>
        <v>0.10162487847398749</v>
      </c>
    </row>
    <row r="7" spans="1:18" x14ac:dyDescent="0.25">
      <c r="A7" s="2" t="s">
        <v>21</v>
      </c>
      <c r="B7" s="2" t="s">
        <v>16</v>
      </c>
      <c r="C7" s="2" t="s">
        <v>26</v>
      </c>
      <c r="D7" s="2" t="s">
        <v>18</v>
      </c>
      <c r="E7" s="3">
        <v>950666</v>
      </c>
      <c r="F7" s="3">
        <v>71299925</v>
      </c>
      <c r="G7" s="3">
        <v>950099</v>
      </c>
      <c r="H7" s="3">
        <v>950999</v>
      </c>
      <c r="I7" s="3">
        <v>875327</v>
      </c>
      <c r="J7" s="2">
        <v>75</v>
      </c>
      <c r="K7" s="2">
        <v>325</v>
      </c>
      <c r="L7" s="2">
        <v>75</v>
      </c>
      <c r="M7" s="2" t="s">
        <v>19</v>
      </c>
      <c r="N7" s="2" t="s">
        <v>20</v>
      </c>
      <c r="O7" s="2" t="s">
        <v>27</v>
      </c>
      <c r="Q7">
        <f t="shared" si="0"/>
        <v>325</v>
      </c>
      <c r="R7" s="4">
        <f t="shared" si="1"/>
        <v>8.6069548865738144E-2</v>
      </c>
    </row>
    <row r="8" spans="1:18" x14ac:dyDescent="0.25">
      <c r="A8" s="2" t="s">
        <v>28</v>
      </c>
      <c r="B8" s="2" t="s">
        <v>16</v>
      </c>
      <c r="C8" s="2" t="s">
        <v>29</v>
      </c>
      <c r="D8" s="2" t="s">
        <v>18</v>
      </c>
      <c r="E8" s="3">
        <v>953739</v>
      </c>
      <c r="F8" s="3">
        <v>47686950</v>
      </c>
      <c r="G8" s="3">
        <v>953739</v>
      </c>
      <c r="H8" s="3">
        <v>953739</v>
      </c>
      <c r="I8" s="3">
        <v>884259</v>
      </c>
      <c r="J8" s="2">
        <v>50</v>
      </c>
      <c r="K8" s="2">
        <v>200</v>
      </c>
      <c r="L8" s="2">
        <v>50</v>
      </c>
      <c r="M8" s="2" t="s">
        <v>19</v>
      </c>
      <c r="N8" s="2" t="s">
        <v>20</v>
      </c>
      <c r="O8" s="2" t="s">
        <v>30</v>
      </c>
      <c r="Q8">
        <f t="shared" si="0"/>
        <v>200</v>
      </c>
      <c r="R8" s="4">
        <f t="shared" si="1"/>
        <v>7.8574263875176742E-2</v>
      </c>
    </row>
    <row r="9" spans="1:18" x14ac:dyDescent="0.25">
      <c r="A9" s="2" t="s">
        <v>15</v>
      </c>
      <c r="B9" s="2" t="s">
        <v>16</v>
      </c>
      <c r="C9" s="2" t="s">
        <v>22</v>
      </c>
      <c r="D9" s="2" t="s">
        <v>18</v>
      </c>
      <c r="E9" s="3">
        <v>1009264</v>
      </c>
      <c r="F9" s="3">
        <v>403705600</v>
      </c>
      <c r="G9" s="3">
        <v>996559</v>
      </c>
      <c r="H9" s="3">
        <v>1030329</v>
      </c>
      <c r="I9" s="3">
        <v>866395</v>
      </c>
      <c r="J9" s="2">
        <v>400</v>
      </c>
      <c r="K9" s="3">
        <v>1675</v>
      </c>
      <c r="L9" s="2">
        <v>400</v>
      </c>
      <c r="M9" s="2" t="s">
        <v>19</v>
      </c>
      <c r="N9" s="2" t="s">
        <v>20</v>
      </c>
      <c r="O9" s="2" t="s">
        <v>22</v>
      </c>
      <c r="Q9">
        <f t="shared" si="0"/>
        <v>1675</v>
      </c>
      <c r="R9" s="4">
        <f t="shared" si="1"/>
        <v>0.16490053612959454</v>
      </c>
    </row>
    <row r="10" spans="1:18" x14ac:dyDescent="0.25">
      <c r="A10" s="2" t="s">
        <v>28</v>
      </c>
      <c r="B10" s="2" t="s">
        <v>16</v>
      </c>
      <c r="C10" s="2" t="s">
        <v>22</v>
      </c>
      <c r="D10" s="2" t="s">
        <v>18</v>
      </c>
      <c r="E10" s="3">
        <v>1015899</v>
      </c>
      <c r="F10" s="3">
        <v>203179800</v>
      </c>
      <c r="G10" s="3">
        <v>1015899</v>
      </c>
      <c r="H10" s="3">
        <v>1015899</v>
      </c>
      <c r="I10" s="3">
        <v>884259</v>
      </c>
      <c r="J10" s="2">
        <v>200</v>
      </c>
      <c r="K10" s="2">
        <v>875</v>
      </c>
      <c r="L10" s="2">
        <v>200</v>
      </c>
      <c r="M10" s="2" t="s">
        <v>19</v>
      </c>
      <c r="N10" s="2" t="s">
        <v>20</v>
      </c>
      <c r="O10" s="2" t="s">
        <v>22</v>
      </c>
      <c r="Q10">
        <f t="shared" si="0"/>
        <v>875</v>
      </c>
      <c r="R10" s="4">
        <f t="shared" si="1"/>
        <v>0.14887041014001556</v>
      </c>
    </row>
    <row r="11" spans="1:18" x14ac:dyDescent="0.25">
      <c r="A11" s="2" t="s">
        <v>23</v>
      </c>
      <c r="B11" s="2" t="s">
        <v>16</v>
      </c>
      <c r="C11" s="2" t="s">
        <v>24</v>
      </c>
      <c r="D11" s="2" t="s">
        <v>18</v>
      </c>
      <c r="E11" s="3">
        <v>954119</v>
      </c>
      <c r="F11" s="3">
        <v>190823700</v>
      </c>
      <c r="G11" s="3">
        <v>951783</v>
      </c>
      <c r="H11" s="3">
        <v>956454</v>
      </c>
      <c r="I11" s="3">
        <v>857463</v>
      </c>
      <c r="J11" s="2">
        <v>200</v>
      </c>
      <c r="K11" s="2">
        <v>725</v>
      </c>
      <c r="L11" s="2">
        <v>200</v>
      </c>
      <c r="M11" s="2" t="s">
        <v>19</v>
      </c>
      <c r="N11" s="2" t="s">
        <v>20</v>
      </c>
      <c r="O11" s="2" t="s">
        <v>22</v>
      </c>
      <c r="Q11">
        <f t="shared" si="0"/>
        <v>725</v>
      </c>
      <c r="R11" s="4">
        <f t="shared" si="1"/>
        <v>0.11272323120647765</v>
      </c>
    </row>
    <row r="12" spans="1:18" x14ac:dyDescent="0.25">
      <c r="A12" s="2" t="s">
        <v>21</v>
      </c>
      <c r="B12" s="2" t="s">
        <v>16</v>
      </c>
      <c r="C12" s="2" t="s">
        <v>25</v>
      </c>
      <c r="D12" s="2" t="s">
        <v>18</v>
      </c>
      <c r="E12" s="3">
        <v>1016732</v>
      </c>
      <c r="F12" s="3">
        <v>203346300</v>
      </c>
      <c r="G12" s="3">
        <v>1014899</v>
      </c>
      <c r="H12" s="3">
        <v>1018899</v>
      </c>
      <c r="I12" s="3">
        <v>907672</v>
      </c>
      <c r="J12" s="2">
        <v>200</v>
      </c>
      <c r="K12" s="2">
        <v>650</v>
      </c>
      <c r="L12" s="2">
        <v>200</v>
      </c>
      <c r="M12" s="2" t="s">
        <v>19</v>
      </c>
      <c r="N12" s="2" t="s">
        <v>31</v>
      </c>
      <c r="O12" s="2" t="s">
        <v>25</v>
      </c>
      <c r="Q12">
        <f t="shared" si="0"/>
        <v>650</v>
      </c>
      <c r="R12" s="4">
        <f t="shared" si="1"/>
        <v>0.12015353563842446</v>
      </c>
    </row>
    <row r="13" spans="1:18" x14ac:dyDescent="0.25">
      <c r="A13" s="2" t="s">
        <v>21</v>
      </c>
      <c r="B13" s="2" t="s">
        <v>16</v>
      </c>
      <c r="C13" s="2" t="s">
        <v>17</v>
      </c>
      <c r="D13" s="2" t="s">
        <v>18</v>
      </c>
      <c r="E13" s="3">
        <v>971975</v>
      </c>
      <c r="F13" s="3">
        <v>170095575</v>
      </c>
      <c r="G13" s="3">
        <v>964009</v>
      </c>
      <c r="H13" s="3">
        <v>977939</v>
      </c>
      <c r="I13" s="3">
        <v>907672</v>
      </c>
      <c r="J13" s="2">
        <v>175</v>
      </c>
      <c r="K13" s="2">
        <v>500</v>
      </c>
      <c r="L13" s="2">
        <v>175</v>
      </c>
      <c r="M13" s="2" t="s">
        <v>19</v>
      </c>
      <c r="N13" s="2" t="s">
        <v>31</v>
      </c>
      <c r="O13" s="2" t="s">
        <v>17</v>
      </c>
      <c r="Q13">
        <f t="shared" si="0"/>
        <v>500</v>
      </c>
      <c r="R13" s="4">
        <f t="shared" si="1"/>
        <v>7.0843873117161227E-2</v>
      </c>
    </row>
    <row r="14" spans="1:18" x14ac:dyDescent="0.25">
      <c r="A14" s="2" t="s">
        <v>28</v>
      </c>
      <c r="B14" s="2" t="s">
        <v>16</v>
      </c>
      <c r="C14" s="2" t="s">
        <v>25</v>
      </c>
      <c r="D14" s="2" t="s">
        <v>18</v>
      </c>
      <c r="E14" s="3">
        <v>1027999</v>
      </c>
      <c r="F14" s="3">
        <v>102799900</v>
      </c>
      <c r="G14" s="3">
        <v>1027999</v>
      </c>
      <c r="H14" s="3">
        <v>1027999</v>
      </c>
      <c r="I14" s="3">
        <v>916934</v>
      </c>
      <c r="J14" s="2">
        <v>100</v>
      </c>
      <c r="K14" s="2">
        <v>400</v>
      </c>
      <c r="L14" s="2">
        <v>100</v>
      </c>
      <c r="M14" s="2" t="s">
        <v>19</v>
      </c>
      <c r="N14" s="2" t="s">
        <v>31</v>
      </c>
      <c r="O14" s="2" t="s">
        <v>25</v>
      </c>
      <c r="Q14">
        <f t="shared" si="0"/>
        <v>400</v>
      </c>
      <c r="R14" s="4">
        <f t="shared" si="1"/>
        <v>0.12112649329177461</v>
      </c>
    </row>
    <row r="15" spans="1:18" x14ac:dyDescent="0.25">
      <c r="A15" s="2" t="s">
        <v>28</v>
      </c>
      <c r="B15" s="2" t="s">
        <v>16</v>
      </c>
      <c r="C15" s="2" t="s">
        <v>32</v>
      </c>
      <c r="D15" s="2" t="s">
        <v>18</v>
      </c>
      <c r="E15" s="3">
        <v>1048807</v>
      </c>
      <c r="F15" s="3">
        <v>104880650</v>
      </c>
      <c r="G15" s="3">
        <v>1044889</v>
      </c>
      <c r="H15" s="3">
        <v>1059999</v>
      </c>
      <c r="I15" s="3">
        <v>916934</v>
      </c>
      <c r="J15" s="2">
        <v>100</v>
      </c>
      <c r="K15" s="2">
        <v>650</v>
      </c>
      <c r="L15" s="2">
        <v>100</v>
      </c>
      <c r="M15" s="2" t="s">
        <v>19</v>
      </c>
      <c r="N15" s="2" t="s">
        <v>31</v>
      </c>
      <c r="O15" s="2" t="s">
        <v>32</v>
      </c>
      <c r="Q15">
        <f t="shared" si="0"/>
        <v>650</v>
      </c>
      <c r="R15" s="4">
        <f t="shared" si="1"/>
        <v>0.14381951154608719</v>
      </c>
    </row>
    <row r="16" spans="1:18" x14ac:dyDescent="0.25">
      <c r="A16" s="2" t="s">
        <v>15</v>
      </c>
      <c r="B16" s="2" t="s">
        <v>16</v>
      </c>
      <c r="C16" s="2" t="s">
        <v>22</v>
      </c>
      <c r="D16" s="2" t="s">
        <v>18</v>
      </c>
      <c r="E16" s="3">
        <v>919342</v>
      </c>
      <c r="F16" s="3">
        <v>367736725</v>
      </c>
      <c r="G16" s="3">
        <v>904111</v>
      </c>
      <c r="H16" s="3">
        <v>989411</v>
      </c>
      <c r="I16" s="3">
        <v>898410</v>
      </c>
      <c r="J16" s="2">
        <v>400</v>
      </c>
      <c r="K16" s="3">
        <v>1025</v>
      </c>
      <c r="L16" s="2">
        <v>400</v>
      </c>
      <c r="M16" s="2" t="s">
        <v>19</v>
      </c>
      <c r="N16" s="2" t="s">
        <v>31</v>
      </c>
      <c r="O16" s="2" t="s">
        <v>22</v>
      </c>
      <c r="Q16">
        <f t="shared" si="0"/>
        <v>1025</v>
      </c>
      <c r="R16" s="4">
        <f t="shared" si="1"/>
        <v>2.3298939237096583E-2</v>
      </c>
    </row>
    <row r="17" spans="1:18" x14ac:dyDescent="0.25">
      <c r="A17" s="2" t="s">
        <v>21</v>
      </c>
      <c r="B17" s="2" t="s">
        <v>16</v>
      </c>
      <c r="C17" s="2" t="s">
        <v>22</v>
      </c>
      <c r="D17" s="2" t="s">
        <v>18</v>
      </c>
      <c r="E17" s="3">
        <v>936308</v>
      </c>
      <c r="F17" s="3">
        <v>93630825</v>
      </c>
      <c r="G17" s="3">
        <v>919000</v>
      </c>
      <c r="H17" s="3">
        <v>957679</v>
      </c>
      <c r="I17" s="3">
        <v>907672</v>
      </c>
      <c r="J17" s="2">
        <v>100</v>
      </c>
      <c r="K17" s="2">
        <v>325</v>
      </c>
      <c r="L17" s="2">
        <v>100</v>
      </c>
      <c r="M17" s="2" t="s">
        <v>19</v>
      </c>
      <c r="N17" s="2" t="s">
        <v>31</v>
      </c>
      <c r="O17" s="2" t="s">
        <v>22</v>
      </c>
      <c r="Q17">
        <f t="shared" si="0"/>
        <v>325</v>
      </c>
      <c r="R17" s="4">
        <f t="shared" si="1"/>
        <v>3.1548841431706665E-2</v>
      </c>
    </row>
    <row r="18" spans="1:18" x14ac:dyDescent="0.25">
      <c r="A18" s="2" t="s">
        <v>28</v>
      </c>
      <c r="B18" s="2" t="s">
        <v>16</v>
      </c>
      <c r="C18" s="2" t="s">
        <v>22</v>
      </c>
      <c r="D18" s="2" t="s">
        <v>18</v>
      </c>
      <c r="E18" s="3">
        <v>1013596</v>
      </c>
      <c r="F18" s="3">
        <v>202719275</v>
      </c>
      <c r="G18" s="3">
        <v>1003869</v>
      </c>
      <c r="H18" s="3">
        <v>1036888</v>
      </c>
      <c r="I18" s="3">
        <v>916934</v>
      </c>
      <c r="J18" s="2">
        <v>200</v>
      </c>
      <c r="K18" s="2">
        <v>825</v>
      </c>
      <c r="L18" s="2">
        <v>200</v>
      </c>
      <c r="M18" s="2" t="s">
        <v>19</v>
      </c>
      <c r="N18" s="2" t="s">
        <v>31</v>
      </c>
      <c r="O18" s="2" t="s">
        <v>22</v>
      </c>
      <c r="Q18">
        <f t="shared" si="0"/>
        <v>825</v>
      </c>
      <c r="R18" s="4">
        <f t="shared" si="1"/>
        <v>0.10541871061603114</v>
      </c>
    </row>
    <row r="19" spans="1:18" x14ac:dyDescent="0.25">
      <c r="A19" s="2" t="s">
        <v>33</v>
      </c>
      <c r="B19" s="2" t="s">
        <v>16</v>
      </c>
      <c r="C19" s="2" t="s">
        <v>24</v>
      </c>
      <c r="D19" s="2" t="s">
        <v>18</v>
      </c>
      <c r="E19" s="3">
        <v>934752</v>
      </c>
      <c r="F19" s="3">
        <v>186950325</v>
      </c>
      <c r="G19" s="3">
        <v>929886</v>
      </c>
      <c r="H19" s="3">
        <v>948999</v>
      </c>
      <c r="I19" s="3">
        <v>879886</v>
      </c>
      <c r="J19" s="2">
        <v>200</v>
      </c>
      <c r="K19" s="2">
        <v>525</v>
      </c>
      <c r="L19" s="2">
        <v>200</v>
      </c>
      <c r="M19" s="2" t="s">
        <v>19</v>
      </c>
      <c r="N19" s="2" t="s">
        <v>31</v>
      </c>
      <c r="O19" s="2" t="s">
        <v>24</v>
      </c>
      <c r="Q19">
        <f t="shared" si="0"/>
        <v>525</v>
      </c>
      <c r="R19" s="4">
        <f t="shared" si="1"/>
        <v>6.2355805183853308E-2</v>
      </c>
    </row>
    <row r="20" spans="1:18" x14ac:dyDescent="0.25">
      <c r="A20" s="2" t="s">
        <v>15</v>
      </c>
      <c r="B20" s="2" t="s">
        <v>16</v>
      </c>
      <c r="C20" s="2" t="s">
        <v>34</v>
      </c>
      <c r="D20" s="2" t="s">
        <v>18</v>
      </c>
      <c r="E20" s="3">
        <v>974493</v>
      </c>
      <c r="F20" s="3">
        <v>97449320</v>
      </c>
      <c r="G20" s="3">
        <v>965669</v>
      </c>
      <c r="H20" s="3">
        <v>978999</v>
      </c>
      <c r="I20" s="3">
        <v>898410</v>
      </c>
      <c r="J20" s="2">
        <v>100</v>
      </c>
      <c r="K20" s="2">
        <v>220</v>
      </c>
      <c r="L20" s="2">
        <v>100</v>
      </c>
      <c r="M20" s="2" t="s">
        <v>19</v>
      </c>
      <c r="N20" s="2" t="s">
        <v>31</v>
      </c>
      <c r="O20" s="2" t="s">
        <v>34</v>
      </c>
      <c r="Q20">
        <f t="shared" si="0"/>
        <v>220</v>
      </c>
      <c r="R20" s="4">
        <f t="shared" si="1"/>
        <v>8.4686279093064476E-2</v>
      </c>
    </row>
    <row r="21" spans="1:18" x14ac:dyDescent="0.25">
      <c r="A21" s="2" t="s">
        <v>21</v>
      </c>
      <c r="B21" s="2" t="s">
        <v>16</v>
      </c>
      <c r="C21" s="2" t="s">
        <v>29</v>
      </c>
      <c r="D21" s="2" t="s">
        <v>18</v>
      </c>
      <c r="E21" s="3">
        <v>981825</v>
      </c>
      <c r="F21" s="3">
        <v>98182460</v>
      </c>
      <c r="G21" s="3">
        <v>976777</v>
      </c>
      <c r="H21" s="3">
        <v>996559</v>
      </c>
      <c r="I21" s="3">
        <v>855189</v>
      </c>
      <c r="J21" s="2">
        <v>100</v>
      </c>
      <c r="K21" s="2">
        <v>420</v>
      </c>
      <c r="L21" s="2">
        <v>100</v>
      </c>
      <c r="M21" s="2" t="s">
        <v>19</v>
      </c>
      <c r="N21" s="2" t="s">
        <v>35</v>
      </c>
      <c r="O21" s="2" t="s">
        <v>36</v>
      </c>
      <c r="Q21">
        <f t="shared" si="0"/>
        <v>420</v>
      </c>
      <c r="R21" s="4">
        <f t="shared" si="1"/>
        <v>0.14807954732813444</v>
      </c>
    </row>
    <row r="22" spans="1:18" x14ac:dyDescent="0.25">
      <c r="A22" s="2" t="s">
        <v>15</v>
      </c>
      <c r="B22" s="2" t="s">
        <v>16</v>
      </c>
      <c r="C22" s="2" t="s">
        <v>22</v>
      </c>
      <c r="D22" s="2" t="s">
        <v>18</v>
      </c>
      <c r="E22" s="3">
        <v>989389</v>
      </c>
      <c r="F22" s="3">
        <v>197877725</v>
      </c>
      <c r="G22" s="3">
        <v>976999</v>
      </c>
      <c r="H22" s="3">
        <v>1001221</v>
      </c>
      <c r="I22" s="3">
        <v>846463</v>
      </c>
      <c r="J22" s="2">
        <v>200</v>
      </c>
      <c r="K22" s="2">
        <v>800</v>
      </c>
      <c r="L22" s="2">
        <v>200</v>
      </c>
      <c r="M22" s="2" t="s">
        <v>19</v>
      </c>
      <c r="N22" s="2" t="s">
        <v>35</v>
      </c>
      <c r="O22" s="2" t="s">
        <v>22</v>
      </c>
      <c r="Q22">
        <f t="shared" si="0"/>
        <v>800</v>
      </c>
      <c r="R22" s="4">
        <f t="shared" si="1"/>
        <v>0.16885085349271023</v>
      </c>
    </row>
    <row r="23" spans="1:18" x14ac:dyDescent="0.25">
      <c r="A23" s="2" t="s">
        <v>28</v>
      </c>
      <c r="B23" s="2" t="s">
        <v>16</v>
      </c>
      <c r="C23" s="2" t="s">
        <v>22</v>
      </c>
      <c r="D23" s="2" t="s">
        <v>18</v>
      </c>
      <c r="E23" s="3">
        <v>1039207</v>
      </c>
      <c r="F23" s="3">
        <v>207841300</v>
      </c>
      <c r="G23" s="3">
        <v>1025369</v>
      </c>
      <c r="H23" s="3">
        <v>1059999</v>
      </c>
      <c r="I23" s="3">
        <v>863916</v>
      </c>
      <c r="J23" s="2">
        <v>200</v>
      </c>
      <c r="K23" s="3">
        <v>1075</v>
      </c>
      <c r="L23" s="2">
        <v>200</v>
      </c>
      <c r="M23" s="2" t="s">
        <v>19</v>
      </c>
      <c r="N23" s="2" t="s">
        <v>35</v>
      </c>
      <c r="O23" s="2" t="s">
        <v>22</v>
      </c>
      <c r="Q23">
        <f t="shared" si="0"/>
        <v>1075</v>
      </c>
      <c r="R23" s="4">
        <f t="shared" si="1"/>
        <v>0.20290282851573527</v>
      </c>
    </row>
    <row r="24" spans="1:18" x14ac:dyDescent="0.25">
      <c r="A24" s="2" t="s">
        <v>21</v>
      </c>
      <c r="B24" s="2" t="s">
        <v>16</v>
      </c>
      <c r="C24" s="2" t="s">
        <v>17</v>
      </c>
      <c r="D24" s="2" t="s">
        <v>18</v>
      </c>
      <c r="E24" s="3">
        <v>965999</v>
      </c>
      <c r="F24" s="3">
        <v>48299950</v>
      </c>
      <c r="G24" s="3">
        <v>965999</v>
      </c>
      <c r="H24" s="3">
        <v>965999</v>
      </c>
      <c r="I24" s="3">
        <v>855189</v>
      </c>
      <c r="J24" s="2">
        <v>50</v>
      </c>
      <c r="K24" s="2">
        <v>450</v>
      </c>
      <c r="L24" s="2">
        <v>50</v>
      </c>
      <c r="M24" s="2" t="s">
        <v>19</v>
      </c>
      <c r="N24" s="2" t="s">
        <v>35</v>
      </c>
      <c r="O24" s="2" t="s">
        <v>17</v>
      </c>
      <c r="Q24">
        <f t="shared" si="0"/>
        <v>450</v>
      </c>
      <c r="R24" s="4">
        <f t="shared" si="1"/>
        <v>0.12957369657467521</v>
      </c>
    </row>
    <row r="25" spans="1:18" x14ac:dyDescent="0.25">
      <c r="A25" s="2" t="s">
        <v>28</v>
      </c>
      <c r="B25" s="2" t="s">
        <v>16</v>
      </c>
      <c r="C25" s="2" t="s">
        <v>32</v>
      </c>
      <c r="D25" s="2" t="s">
        <v>18</v>
      </c>
      <c r="E25" s="3">
        <v>1035559</v>
      </c>
      <c r="F25" s="3">
        <v>103555900</v>
      </c>
      <c r="G25" s="3">
        <v>1035559</v>
      </c>
      <c r="H25" s="3">
        <v>1035559</v>
      </c>
      <c r="I25" s="3">
        <v>863916</v>
      </c>
      <c r="J25" s="2">
        <v>100</v>
      </c>
      <c r="K25" s="2">
        <v>575</v>
      </c>
      <c r="L25" s="2">
        <v>100</v>
      </c>
      <c r="M25" s="2" t="s">
        <v>19</v>
      </c>
      <c r="N25" s="2" t="s">
        <v>35</v>
      </c>
      <c r="O25" s="2" t="s">
        <v>32</v>
      </c>
      <c r="Q25">
        <f t="shared" si="0"/>
        <v>575</v>
      </c>
      <c r="R25" s="4">
        <f t="shared" si="1"/>
        <v>0.19868019575977303</v>
      </c>
    </row>
    <row r="26" spans="1:18" x14ac:dyDescent="0.25">
      <c r="A26" s="2" t="s">
        <v>28</v>
      </c>
      <c r="B26" s="2" t="s">
        <v>16</v>
      </c>
      <c r="C26" s="2" t="s">
        <v>37</v>
      </c>
      <c r="D26" s="2" t="s">
        <v>18</v>
      </c>
      <c r="E26" s="3">
        <v>1061166</v>
      </c>
      <c r="F26" s="3">
        <v>159174875</v>
      </c>
      <c r="G26" s="3">
        <v>1049999</v>
      </c>
      <c r="H26" s="3">
        <v>1066999</v>
      </c>
      <c r="I26" s="3">
        <v>872460</v>
      </c>
      <c r="J26" s="2">
        <v>150</v>
      </c>
      <c r="K26" s="2">
        <v>800</v>
      </c>
      <c r="L26" s="2">
        <v>150</v>
      </c>
      <c r="M26" s="2" t="s">
        <v>19</v>
      </c>
      <c r="N26" s="2" t="s">
        <v>38</v>
      </c>
      <c r="O26" s="2" t="s">
        <v>37</v>
      </c>
      <c r="Q26">
        <f t="shared" si="0"/>
        <v>800</v>
      </c>
      <c r="R26" s="4">
        <f t="shared" si="1"/>
        <v>0.21629186438346748</v>
      </c>
    </row>
    <row r="27" spans="1:18" x14ac:dyDescent="0.25">
      <c r="A27" s="2" t="s">
        <v>28</v>
      </c>
      <c r="B27" s="2" t="s">
        <v>16</v>
      </c>
      <c r="C27" s="2" t="s">
        <v>34</v>
      </c>
      <c r="D27" s="2" t="s">
        <v>18</v>
      </c>
      <c r="E27" s="3">
        <v>1045693</v>
      </c>
      <c r="F27" s="3">
        <v>156853900</v>
      </c>
      <c r="G27" s="3">
        <v>1041000</v>
      </c>
      <c r="H27" s="3">
        <v>1047159</v>
      </c>
      <c r="I27" s="3">
        <v>872460</v>
      </c>
      <c r="J27" s="2">
        <v>150</v>
      </c>
      <c r="K27" s="2">
        <v>625</v>
      </c>
      <c r="L27" s="2">
        <v>150</v>
      </c>
      <c r="M27" s="2" t="s">
        <v>19</v>
      </c>
      <c r="N27" s="2" t="s">
        <v>38</v>
      </c>
      <c r="O27" s="2" t="s">
        <v>34</v>
      </c>
      <c r="Q27">
        <f t="shared" si="0"/>
        <v>625</v>
      </c>
      <c r="R27" s="4">
        <f t="shared" si="1"/>
        <v>0.19855695390046546</v>
      </c>
    </row>
    <row r="28" spans="1:18" x14ac:dyDescent="0.25">
      <c r="A28" s="2" t="s">
        <v>28</v>
      </c>
      <c r="B28" s="2" t="s">
        <v>16</v>
      </c>
      <c r="C28" s="2" t="s">
        <v>32</v>
      </c>
      <c r="D28" s="2" t="s">
        <v>18</v>
      </c>
      <c r="E28" s="3">
        <v>1080308</v>
      </c>
      <c r="F28" s="3">
        <v>108030800</v>
      </c>
      <c r="G28" s="3">
        <v>1075009</v>
      </c>
      <c r="H28" s="3">
        <v>1089999</v>
      </c>
      <c r="I28" s="3">
        <v>872460</v>
      </c>
      <c r="J28" s="2">
        <v>100</v>
      </c>
      <c r="K28" s="2">
        <v>450</v>
      </c>
      <c r="L28" s="2">
        <v>100</v>
      </c>
      <c r="M28" s="2" t="s">
        <v>19</v>
      </c>
      <c r="N28" s="2" t="s">
        <v>38</v>
      </c>
      <c r="O28" s="2" t="s">
        <v>32</v>
      </c>
      <c r="Q28">
        <f t="shared" si="0"/>
        <v>450</v>
      </c>
      <c r="R28" s="4">
        <f t="shared" si="1"/>
        <v>0.23823212525502613</v>
      </c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VAHID</dc:creator>
  <cp:lastModifiedBy>VAHID</cp:lastModifiedBy>
  <dcterms:created xsi:type="dcterms:W3CDTF">2023-01-07T12:33:30Z</dcterms:created>
  <dcterms:modified xsi:type="dcterms:W3CDTF">2023-01-07T14:16:35Z</dcterms:modified>
</cp:coreProperties>
</file>