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urea\shapdis\pe\"/>
    </mc:Choice>
  </mc:AlternateContent>
  <bookViews>
    <workbookView xWindow="0" yWindow="0" windowWidth="16335" windowHeight="7620" activeTab="1"/>
  </bookViews>
  <sheets>
    <sheet name="تولید و فروش" sheetId="1" r:id="rId1"/>
    <sheet name="بهای تمام شده" sheetId="2" r:id="rId2"/>
    <sheet name="مواد مستقی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F12" i="3"/>
  <c r="E13" i="3"/>
  <c r="F13" i="3"/>
  <c r="E14" i="3"/>
  <c r="F14" i="3"/>
  <c r="E15" i="3"/>
  <c r="F15" i="3"/>
  <c r="E16" i="3"/>
  <c r="F16" i="3"/>
  <c r="F11" i="3"/>
  <c r="E11" i="3"/>
  <c r="D11" i="3"/>
  <c r="D12" i="3"/>
  <c r="D13" i="3"/>
  <c r="D14" i="3"/>
  <c r="D15" i="3"/>
  <c r="D16" i="3"/>
  <c r="C16" i="3"/>
  <c r="C15" i="3"/>
  <c r="C12" i="3"/>
  <c r="C13" i="3"/>
  <c r="C14" i="3"/>
  <c r="C11" i="3"/>
  <c r="D22" i="1"/>
  <c r="F22" i="1"/>
  <c r="D23" i="1"/>
  <c r="E23" i="1"/>
  <c r="F23" i="1"/>
  <c r="D24" i="1"/>
  <c r="E24" i="1"/>
  <c r="F24" i="1"/>
  <c r="D26" i="1"/>
  <c r="E26" i="1"/>
  <c r="F26" i="1"/>
  <c r="D27" i="1"/>
  <c r="E27" i="1"/>
  <c r="F27" i="1"/>
  <c r="D28" i="1"/>
  <c r="E28" i="1"/>
  <c r="F28" i="1"/>
  <c r="D29" i="1"/>
  <c r="E29" i="1"/>
  <c r="F29" i="1"/>
  <c r="C23" i="1"/>
  <c r="C24" i="1"/>
  <c r="C26" i="1"/>
  <c r="C27" i="1"/>
  <c r="C28" i="1"/>
  <c r="C29" i="1"/>
  <c r="C22" i="1"/>
</calcChain>
</file>

<file path=xl/sharedStrings.xml><?xml version="1.0" encoding="utf-8"?>
<sst xmlns="http://schemas.openxmlformats.org/spreadsheetml/2006/main" count="142" uniqueCount="48">
  <si>
    <t>مقدار تولید</t>
  </si>
  <si>
    <t>دوازده ماهه منتهی به 1397/06</t>
  </si>
  <si>
    <t>دوازده ماهه منتهی به 1398/06</t>
  </si>
  <si>
    <t>دوازده ماهه منتهی به 1399/06</t>
  </si>
  <si>
    <t>دوازده ماهه منتهی به 1400/06</t>
  </si>
  <si>
    <t>آمونیاک</t>
  </si>
  <si>
    <t>تن</t>
  </si>
  <si>
    <t>اوره صنعتی</t>
  </si>
  <si>
    <t>-</t>
  </si>
  <si>
    <t>جمع</t>
  </si>
  <si>
    <t>واحد</t>
  </si>
  <si>
    <t>مقدار فروش</t>
  </si>
  <si>
    <t>مقدار فروش داخلی</t>
  </si>
  <si>
    <t>جمع فروش داخلی</t>
  </si>
  <si>
    <t>مقدار فروش خارجی</t>
  </si>
  <si>
    <t>جمع فروش خارجی</t>
  </si>
  <si>
    <t>شرح</t>
  </si>
  <si>
    <t>تفکیک  فروش محصولات</t>
  </si>
  <si>
    <t>نرخ فروش</t>
  </si>
  <si>
    <t>قیمت واحد</t>
  </si>
  <si>
    <t>نرخ فروش داخلی</t>
  </si>
  <si>
    <t>تن / ریال</t>
  </si>
  <si>
    <t>نرخ فروش خارجی</t>
  </si>
  <si>
    <t>بهای تمام شده</t>
  </si>
  <si>
    <t>مواد مستقیم مصرفی</t>
  </si>
  <si>
    <t>دستمزد مستقیم تولید</t>
  </si>
  <si>
    <t>سربار تولید</t>
  </si>
  <si>
    <t>هزینه جذب نشده در تولید</t>
  </si>
  <si>
    <t>جمع هزینه های تولید</t>
  </si>
  <si>
    <t>خالص موجودی کالای درجریان ساخت</t>
  </si>
  <si>
    <t>ضایعات غیرعادی</t>
  </si>
  <si>
    <t>بهای تمام شده کالای تولید شده</t>
  </si>
  <si>
    <t>موجودی کالای ساخته شده اول دوره</t>
  </si>
  <si>
    <t>موجودی کالای ساخته شده پایان دوره</t>
  </si>
  <si>
    <t>بهای تمام شده کالای فروش رفته</t>
  </si>
  <si>
    <t>بهای تمام شده خدمات ارایه شده</t>
  </si>
  <si>
    <t>جمع بهای تمام شده</t>
  </si>
  <si>
    <t>م.ر</t>
  </si>
  <si>
    <t xml:space="preserve"> </t>
  </si>
  <si>
    <t>مقدار مصرف طی دوره</t>
  </si>
  <si>
    <t>اب خنک کننده</t>
  </si>
  <si>
    <t>متر مکعب</t>
  </si>
  <si>
    <t>مواد شیمایی</t>
  </si>
  <si>
    <t>برق راکتیو</t>
  </si>
  <si>
    <t>مگا هرتز</t>
  </si>
  <si>
    <t>گاز طبیعی</t>
  </si>
  <si>
    <t>بخار</t>
  </si>
  <si>
    <t>ضریب مصرف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</si>
</sst>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2" fillId="0" borderId="1" xfId="0" applyFont="1" applyBorder="1"/>
    <xf numFmtId="165" fontId="2" fillId="0" borderId="1" xfId="1" applyNumberFormat="1" applyFont="1" applyBorder="1"/>
    <xf numFmtId="0" fontId="3" fillId="0" borderId="1" xfId="0" applyFont="1" applyBorder="1"/>
    <xf numFmtId="9" fontId="2" fillId="0" borderId="1" xfId="2" applyFont="1" applyBorder="1"/>
    <xf numFmtId="43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بهای تمام شده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'بهای تمام شده'!$A$2:$A$4</c:f>
              <c:strCache>
                <c:ptCount val="3"/>
                <c:pt idx="0">
                  <c:v>مواد مستقیم مصرفی</c:v>
                </c:pt>
                <c:pt idx="1">
                  <c:v>دستمزد مستقیم تولید</c:v>
                </c:pt>
                <c:pt idx="2">
                  <c:v>سربار تولید</c:v>
                </c:pt>
              </c:strCache>
            </c:strRef>
          </c:cat>
          <c:val>
            <c:numRef>
              <c:f>'بهای تمام شده'!$F$2:$F$4</c:f>
              <c:numCache>
                <c:formatCode>_(* #,##0_);_(* \(#,##0\);_(* "-"??_);_(@_)</c:formatCode>
                <c:ptCount val="3"/>
                <c:pt idx="0">
                  <c:v>38631052</c:v>
                </c:pt>
                <c:pt idx="1">
                  <c:v>1774792</c:v>
                </c:pt>
                <c:pt idx="2">
                  <c:v>31353383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FBA-878E-D4CD814042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1323975</xdr:colOff>
      <xdr:row>15</xdr:row>
      <xdr:rowOff>85725</xdr:rowOff>
    </xdr:from>
    <xdr:to>
      <xdr:col>6</xdr:col>
      <xdr:colOff>76200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rightToLeft="1" workbookViewId="0">
      <selection activeCell="A2" sqref="A2"/>
    </sheetView>
  </sheetViews>
  <sheetFormatPr defaultRowHeight="18" x14ac:dyDescent="0.45"/>
  <cols>
    <col min="1" max="1" width="20.5703125" style="1" bestFit="1" customWidth="1"/>
    <col min="2" max="2" width="7.140625" style="1" bestFit="1" customWidth="1"/>
    <col min="3" max="6" width="22.7109375" style="1" bestFit="1" customWidth="1"/>
    <col min="7" max="16384" width="9.140625" style="1"/>
  </cols>
  <sheetData>
    <row r="1" spans="1:7" x14ac:dyDescent="0.45">
      <c r="A1" s="2" t="s">
        <v>0</v>
      </c>
    </row>
    <row r="2" spans="1:7" x14ac:dyDescent="0.45">
      <c r="A2" s="3" t="s">
        <v>0</v>
      </c>
      <c r="B2" s="3" t="s">
        <v>10</v>
      </c>
      <c r="C2" s="3" t="s">
        <v>1</v>
      </c>
      <c r="D2" s="3" t="s">
        <v>2</v>
      </c>
      <c r="E2" s="3" t="s">
        <v>3</v>
      </c>
      <c r="F2" s="3" t="s">
        <v>4</v>
      </c>
      <c r="G2" s="3"/>
    </row>
    <row r="3" spans="1:7" x14ac:dyDescent="0.45">
      <c r="A3" s="4" t="s">
        <v>5</v>
      </c>
      <c r="B3" s="4" t="s">
        <v>6</v>
      </c>
      <c r="C3" s="5">
        <v>1747727</v>
      </c>
      <c r="D3" s="5">
        <v>1781163</v>
      </c>
      <c r="E3" s="5">
        <v>1723663</v>
      </c>
      <c r="F3" s="5">
        <v>2088913</v>
      </c>
      <c r="G3" s="5"/>
    </row>
    <row r="4" spans="1:7" x14ac:dyDescent="0.45">
      <c r="A4" s="4" t="s">
        <v>7</v>
      </c>
      <c r="B4" s="4" t="s">
        <v>6</v>
      </c>
      <c r="C4" s="5">
        <v>2571955</v>
      </c>
      <c r="D4" s="5">
        <v>2841763</v>
      </c>
      <c r="E4" s="5">
        <v>2818450</v>
      </c>
      <c r="F4" s="5">
        <v>3292678</v>
      </c>
      <c r="G4" s="5"/>
    </row>
    <row r="5" spans="1:7" x14ac:dyDescent="0.45">
      <c r="A5" s="4" t="s">
        <v>9</v>
      </c>
      <c r="B5" s="4"/>
      <c r="C5" s="5">
        <v>4319682</v>
      </c>
      <c r="D5" s="5">
        <v>4622926</v>
      </c>
      <c r="E5" s="5">
        <v>4542113</v>
      </c>
      <c r="F5" s="5">
        <v>5381591</v>
      </c>
      <c r="G5" s="5"/>
    </row>
    <row r="7" spans="1:7" x14ac:dyDescent="0.45">
      <c r="A7" s="2" t="s">
        <v>11</v>
      </c>
    </row>
    <row r="8" spans="1:7" x14ac:dyDescent="0.45">
      <c r="A8" s="3" t="s">
        <v>16</v>
      </c>
      <c r="B8" s="3" t="s">
        <v>10</v>
      </c>
      <c r="C8" s="3" t="s">
        <v>1</v>
      </c>
      <c r="D8" s="3" t="s">
        <v>2</v>
      </c>
      <c r="E8" s="3" t="s">
        <v>3</v>
      </c>
      <c r="F8" s="3" t="s">
        <v>4</v>
      </c>
      <c r="G8" s="3"/>
    </row>
    <row r="9" spans="1:7" x14ac:dyDescent="0.45">
      <c r="A9" s="6" t="s">
        <v>12</v>
      </c>
      <c r="B9" s="4"/>
      <c r="C9" s="4"/>
      <c r="D9" s="4"/>
      <c r="E9" s="4"/>
      <c r="F9" s="4"/>
      <c r="G9" s="4"/>
    </row>
    <row r="10" spans="1:7" x14ac:dyDescent="0.45">
      <c r="A10" s="4" t="s">
        <v>5</v>
      </c>
      <c r="B10" s="4" t="s">
        <v>6</v>
      </c>
      <c r="C10" s="5">
        <v>0</v>
      </c>
      <c r="D10" s="5">
        <v>0</v>
      </c>
      <c r="E10" s="5" t="s">
        <v>8</v>
      </c>
      <c r="F10" s="5">
        <v>0</v>
      </c>
      <c r="G10" s="5"/>
    </row>
    <row r="11" spans="1:7" x14ac:dyDescent="0.45">
      <c r="A11" s="4" t="s">
        <v>7</v>
      </c>
      <c r="B11" s="4" t="s">
        <v>6</v>
      </c>
      <c r="C11" s="5">
        <v>583960</v>
      </c>
      <c r="D11" s="5">
        <v>907040</v>
      </c>
      <c r="E11" s="5">
        <v>987213</v>
      </c>
      <c r="F11" s="5">
        <v>1210464</v>
      </c>
      <c r="G11" s="5"/>
    </row>
    <row r="12" spans="1:7" x14ac:dyDescent="0.45">
      <c r="A12" s="4" t="s">
        <v>13</v>
      </c>
      <c r="B12" s="4"/>
      <c r="C12" s="5">
        <v>583960</v>
      </c>
      <c r="D12" s="5">
        <v>907040</v>
      </c>
      <c r="E12" s="5">
        <v>987213</v>
      </c>
      <c r="F12" s="5">
        <v>1210464</v>
      </c>
      <c r="G12" s="5"/>
    </row>
    <row r="13" spans="1:7" x14ac:dyDescent="0.45">
      <c r="A13" s="6" t="s">
        <v>14</v>
      </c>
      <c r="B13" s="4"/>
      <c r="C13" s="5"/>
      <c r="D13" s="5"/>
      <c r="E13" s="5"/>
      <c r="F13" s="5"/>
      <c r="G13" s="5"/>
    </row>
    <row r="14" spans="1:7" x14ac:dyDescent="0.45">
      <c r="A14" s="4" t="s">
        <v>5</v>
      </c>
      <c r="B14" s="4" t="s">
        <v>6</v>
      </c>
      <c r="C14" s="5">
        <v>289428</v>
      </c>
      <c r="D14" s="5">
        <v>163023</v>
      </c>
      <c r="E14" s="5">
        <v>149004</v>
      </c>
      <c r="F14" s="5">
        <v>226604</v>
      </c>
      <c r="G14" s="5"/>
    </row>
    <row r="15" spans="1:7" x14ac:dyDescent="0.45">
      <c r="A15" s="4" t="s">
        <v>7</v>
      </c>
      <c r="B15" s="4" t="s">
        <v>6</v>
      </c>
      <c r="C15" s="5">
        <v>1986652</v>
      </c>
      <c r="D15" s="5">
        <v>1649183</v>
      </c>
      <c r="E15" s="5">
        <v>1918115</v>
      </c>
      <c r="F15" s="5">
        <v>2191526</v>
      </c>
      <c r="G15" s="5"/>
    </row>
    <row r="16" spans="1:7" x14ac:dyDescent="0.45">
      <c r="A16" s="4" t="s">
        <v>15</v>
      </c>
      <c r="B16" s="4"/>
      <c r="C16" s="5">
        <v>2276080</v>
      </c>
      <c r="D16" s="5">
        <v>1812206</v>
      </c>
      <c r="E16" s="5">
        <v>2067119</v>
      </c>
      <c r="F16" s="5">
        <v>2418130</v>
      </c>
      <c r="G16" s="5"/>
    </row>
    <row r="17" spans="1:7" x14ac:dyDescent="0.45">
      <c r="A17" s="4" t="s">
        <v>9</v>
      </c>
      <c r="B17" s="4"/>
      <c r="C17" s="5">
        <v>2860040</v>
      </c>
      <c r="D17" s="5">
        <v>2719246</v>
      </c>
      <c r="E17" s="5">
        <v>3054332</v>
      </c>
      <c r="F17" s="5">
        <v>3628594</v>
      </c>
      <c r="G17" s="5"/>
    </row>
    <row r="19" spans="1:7" x14ac:dyDescent="0.45">
      <c r="A19" s="2" t="s">
        <v>17</v>
      </c>
    </row>
    <row r="20" spans="1:7" x14ac:dyDescent="0.45">
      <c r="A20" s="3" t="s">
        <v>16</v>
      </c>
      <c r="B20" s="3" t="s">
        <v>10</v>
      </c>
      <c r="C20" s="3" t="s">
        <v>1</v>
      </c>
      <c r="D20" s="3" t="s">
        <v>2</v>
      </c>
      <c r="E20" s="3" t="s">
        <v>3</v>
      </c>
      <c r="F20" s="3" t="s">
        <v>4</v>
      </c>
      <c r="G20" s="3"/>
    </row>
    <row r="21" spans="1:7" x14ac:dyDescent="0.45">
      <c r="A21" s="6" t="s">
        <v>12</v>
      </c>
      <c r="B21" s="4"/>
      <c r="C21" s="4"/>
      <c r="D21" s="4"/>
      <c r="E21" s="4"/>
      <c r="F21" s="4"/>
      <c r="G21" s="4"/>
    </row>
    <row r="22" spans="1:7" x14ac:dyDescent="0.45">
      <c r="A22" s="4" t="s">
        <v>5</v>
      </c>
      <c r="B22" s="4" t="s">
        <v>6</v>
      </c>
      <c r="C22" s="7">
        <f>C10/C$17</f>
        <v>0</v>
      </c>
      <c r="D22" s="7">
        <f t="shared" ref="D22:F22" si="0">D10/D$17</f>
        <v>0</v>
      </c>
      <c r="E22" s="7">
        <v>0</v>
      </c>
      <c r="F22" s="7">
        <f t="shared" si="0"/>
        <v>0</v>
      </c>
      <c r="G22" s="7"/>
    </row>
    <row r="23" spans="1:7" x14ac:dyDescent="0.45">
      <c r="A23" s="4" t="s">
        <v>7</v>
      </c>
      <c r="B23" s="4" t="s">
        <v>6</v>
      </c>
      <c r="C23" s="7">
        <f t="shared" ref="C23:F29" si="1">C11/C$17</f>
        <v>0.20417896253199255</v>
      </c>
      <c r="D23" s="7">
        <f t="shared" si="1"/>
        <v>0.33356305387596413</v>
      </c>
      <c r="E23" s="7">
        <f t="shared" si="1"/>
        <v>0.32321731887692629</v>
      </c>
      <c r="F23" s="7">
        <f t="shared" si="1"/>
        <v>0.33359036585520452</v>
      </c>
      <c r="G23" s="7"/>
    </row>
    <row r="24" spans="1:7" x14ac:dyDescent="0.45">
      <c r="A24" s="4" t="s">
        <v>13</v>
      </c>
      <c r="B24" s="4"/>
      <c r="C24" s="7">
        <f t="shared" si="1"/>
        <v>0.20417896253199255</v>
      </c>
      <c r="D24" s="7">
        <f t="shared" si="1"/>
        <v>0.33356305387596413</v>
      </c>
      <c r="E24" s="7">
        <f t="shared" si="1"/>
        <v>0.32321731887692629</v>
      </c>
      <c r="F24" s="7">
        <f t="shared" si="1"/>
        <v>0.33359036585520452</v>
      </c>
      <c r="G24" s="7"/>
    </row>
    <row r="25" spans="1:7" x14ac:dyDescent="0.45">
      <c r="A25" s="6" t="s">
        <v>14</v>
      </c>
      <c r="B25" s="4"/>
      <c r="C25" s="7"/>
      <c r="D25" s="7"/>
      <c r="E25" s="7"/>
      <c r="F25" s="7"/>
      <c r="G25" s="7"/>
    </row>
    <row r="26" spans="1:7" x14ac:dyDescent="0.45">
      <c r="A26" s="4" t="s">
        <v>5</v>
      </c>
      <c r="B26" s="4" t="s">
        <v>6</v>
      </c>
      <c r="C26" s="7">
        <f t="shared" si="1"/>
        <v>0.10119718605334191</v>
      </c>
      <c r="D26" s="7">
        <f t="shared" si="1"/>
        <v>5.9951545391626941E-2</v>
      </c>
      <c r="E26" s="7">
        <f t="shared" si="1"/>
        <v>4.878448053453259E-2</v>
      </c>
      <c r="F26" s="7">
        <f t="shared" si="1"/>
        <v>6.2449532794244825E-2</v>
      </c>
      <c r="G26" s="7"/>
    </row>
    <row r="27" spans="1:7" x14ac:dyDescent="0.45">
      <c r="A27" s="4" t="s">
        <v>7</v>
      </c>
      <c r="B27" s="4" t="s">
        <v>6</v>
      </c>
      <c r="C27" s="7">
        <f t="shared" si="1"/>
        <v>0.69462385141466554</v>
      </c>
      <c r="D27" s="7">
        <f t="shared" si="1"/>
        <v>0.60648540073240886</v>
      </c>
      <c r="E27" s="7">
        <f t="shared" si="1"/>
        <v>0.62799820058854117</v>
      </c>
      <c r="F27" s="7">
        <f t="shared" si="1"/>
        <v>0.60396010135055067</v>
      </c>
      <c r="G27" s="7"/>
    </row>
    <row r="28" spans="1:7" x14ac:dyDescent="0.45">
      <c r="A28" s="4" t="s">
        <v>15</v>
      </c>
      <c r="B28" s="4"/>
      <c r="C28" s="7">
        <f t="shared" si="1"/>
        <v>0.79582103746800748</v>
      </c>
      <c r="D28" s="7">
        <f t="shared" si="1"/>
        <v>0.66643694612403581</v>
      </c>
      <c r="E28" s="7">
        <f t="shared" si="1"/>
        <v>0.67678268112307371</v>
      </c>
      <c r="F28" s="7">
        <f t="shared" si="1"/>
        <v>0.66640963414479548</v>
      </c>
      <c r="G28" s="7"/>
    </row>
    <row r="29" spans="1:7" x14ac:dyDescent="0.45">
      <c r="A29" s="4" t="s">
        <v>9</v>
      </c>
      <c r="B29" s="4"/>
      <c r="C29" s="7">
        <f t="shared" si="1"/>
        <v>1</v>
      </c>
      <c r="D29" s="7">
        <f t="shared" si="1"/>
        <v>1</v>
      </c>
      <c r="E29" s="7">
        <f t="shared" si="1"/>
        <v>1</v>
      </c>
      <c r="F29" s="7">
        <f t="shared" si="1"/>
        <v>1</v>
      </c>
      <c r="G29" s="7"/>
    </row>
    <row r="31" spans="1:7" x14ac:dyDescent="0.45">
      <c r="A31" s="2" t="s">
        <v>18</v>
      </c>
    </row>
    <row r="32" spans="1:7" x14ac:dyDescent="0.45">
      <c r="A32" s="3" t="s">
        <v>19</v>
      </c>
      <c r="B32" s="3" t="s">
        <v>10</v>
      </c>
      <c r="C32" s="3" t="s">
        <v>1</v>
      </c>
      <c r="D32" s="3" t="s">
        <v>2</v>
      </c>
      <c r="E32" s="3" t="s">
        <v>3</v>
      </c>
      <c r="F32" s="3" t="s">
        <v>4</v>
      </c>
      <c r="G32" s="3"/>
    </row>
    <row r="33" spans="1:7" x14ac:dyDescent="0.45">
      <c r="A33" s="4" t="s">
        <v>20</v>
      </c>
      <c r="B33" s="4"/>
      <c r="C33" s="4"/>
      <c r="D33" s="4"/>
      <c r="E33" s="4"/>
      <c r="F33" s="4"/>
      <c r="G33" s="4"/>
    </row>
    <row r="34" spans="1:7" x14ac:dyDescent="0.45">
      <c r="A34" s="4" t="s">
        <v>5</v>
      </c>
      <c r="B34" s="4" t="s">
        <v>21</v>
      </c>
      <c r="C34" s="5">
        <v>0</v>
      </c>
      <c r="D34" s="5">
        <v>0</v>
      </c>
      <c r="E34" s="5" t="s">
        <v>8</v>
      </c>
      <c r="F34" s="5" t="s">
        <v>8</v>
      </c>
      <c r="G34" s="4"/>
    </row>
    <row r="35" spans="1:7" x14ac:dyDescent="0.45">
      <c r="A35" s="4" t="s">
        <v>7</v>
      </c>
      <c r="B35" s="4" t="s">
        <v>21</v>
      </c>
      <c r="C35" s="5">
        <v>6167666</v>
      </c>
      <c r="D35" s="5">
        <v>16367159</v>
      </c>
      <c r="E35" s="5">
        <v>20382032</v>
      </c>
      <c r="F35" s="5">
        <v>41990441</v>
      </c>
      <c r="G35" s="4"/>
    </row>
    <row r="36" spans="1:7" x14ac:dyDescent="0.45">
      <c r="A36" s="4" t="s">
        <v>22</v>
      </c>
      <c r="B36" s="4"/>
      <c r="C36" s="5"/>
      <c r="D36" s="5"/>
      <c r="E36" s="5"/>
      <c r="F36" s="5"/>
      <c r="G36" s="4"/>
    </row>
    <row r="37" spans="1:7" x14ac:dyDescent="0.45">
      <c r="A37" s="4" t="s">
        <v>5</v>
      </c>
      <c r="B37" s="4" t="s">
        <v>21</v>
      </c>
      <c r="C37" s="5">
        <v>13382351</v>
      </c>
      <c r="D37" s="5">
        <v>18135864</v>
      </c>
      <c r="E37" s="5">
        <v>18282402</v>
      </c>
      <c r="F37" s="5">
        <v>41299942</v>
      </c>
      <c r="G37" s="4"/>
    </row>
    <row r="38" spans="1:7" x14ac:dyDescent="0.45">
      <c r="A38" s="4" t="s">
        <v>7</v>
      </c>
      <c r="B38" s="4" t="s">
        <v>21</v>
      </c>
      <c r="C38" s="5">
        <v>13368705</v>
      </c>
      <c r="D38" s="5">
        <v>20672571</v>
      </c>
      <c r="E38" s="5">
        <v>28931773</v>
      </c>
      <c r="F38" s="5">
        <v>62610269</v>
      </c>
      <c r="G38" s="4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tabSelected="1" workbookViewId="0">
      <selection activeCell="D25" sqref="D25"/>
    </sheetView>
  </sheetViews>
  <sheetFormatPr defaultRowHeight="18" x14ac:dyDescent="0.45"/>
  <cols>
    <col min="1" max="1" width="27.7109375" style="1" bestFit="1" customWidth="1"/>
    <col min="2" max="2" width="9.140625" style="1"/>
    <col min="3" max="6" width="22.7109375" style="1" bestFit="1" customWidth="1"/>
    <col min="7" max="16384" width="9.140625" style="1"/>
  </cols>
  <sheetData>
    <row r="1" spans="1:7" x14ac:dyDescent="0.45">
      <c r="A1" s="3" t="s">
        <v>23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/>
    </row>
    <row r="2" spans="1:7" x14ac:dyDescent="0.45">
      <c r="A2" s="4" t="s">
        <v>24</v>
      </c>
      <c r="B2" s="4" t="s">
        <v>37</v>
      </c>
      <c r="C2" s="5">
        <v>10049199</v>
      </c>
      <c r="D2" s="5">
        <v>20183566</v>
      </c>
      <c r="E2" s="5">
        <v>11751565</v>
      </c>
      <c r="F2" s="5">
        <v>38631052</v>
      </c>
      <c r="G2" s="5"/>
    </row>
    <row r="3" spans="1:7" x14ac:dyDescent="0.45">
      <c r="A3" s="4" t="s">
        <v>25</v>
      </c>
      <c r="B3" s="4" t="s">
        <v>37</v>
      </c>
      <c r="C3" s="5">
        <v>439881</v>
      </c>
      <c r="D3" s="5">
        <v>617102</v>
      </c>
      <c r="E3" s="5">
        <v>930157</v>
      </c>
      <c r="F3" s="5">
        <v>1774792</v>
      </c>
      <c r="G3" s="5"/>
    </row>
    <row r="4" spans="1:7" x14ac:dyDescent="0.45">
      <c r="A4" s="4" t="s">
        <v>26</v>
      </c>
      <c r="B4" s="4" t="s">
        <v>37</v>
      </c>
      <c r="C4" s="5">
        <v>6361166</v>
      </c>
      <c r="D4" s="5">
        <v>9257988</v>
      </c>
      <c r="E4" s="5">
        <v>17553538</v>
      </c>
      <c r="F4" s="5">
        <v>31353383</v>
      </c>
      <c r="G4" s="5"/>
    </row>
    <row r="5" spans="1:7" x14ac:dyDescent="0.45">
      <c r="A5" s="4" t="s">
        <v>9</v>
      </c>
      <c r="B5" s="4" t="s">
        <v>37</v>
      </c>
      <c r="C5" s="5">
        <v>16850246</v>
      </c>
      <c r="D5" s="5">
        <v>30058656</v>
      </c>
      <c r="E5" s="5">
        <v>30235260</v>
      </c>
      <c r="F5" s="5">
        <v>71759227</v>
      </c>
      <c r="G5" s="5"/>
    </row>
    <row r="6" spans="1:7" x14ac:dyDescent="0.45">
      <c r="A6" s="4" t="s">
        <v>27</v>
      </c>
      <c r="B6" s="4" t="s">
        <v>37</v>
      </c>
      <c r="C6" s="5">
        <v>-403948</v>
      </c>
      <c r="D6" s="5">
        <v>-339036</v>
      </c>
      <c r="E6" s="5">
        <v>-131096</v>
      </c>
      <c r="F6" s="5">
        <v>-263160</v>
      </c>
      <c r="G6" s="5"/>
    </row>
    <row r="7" spans="1:7" x14ac:dyDescent="0.45">
      <c r="A7" s="4" t="s">
        <v>28</v>
      </c>
      <c r="B7" s="4" t="s">
        <v>37</v>
      </c>
      <c r="C7" s="5">
        <v>16446298</v>
      </c>
      <c r="D7" s="5">
        <v>29719620</v>
      </c>
      <c r="E7" s="5">
        <v>30104164</v>
      </c>
      <c r="F7" s="5">
        <v>71496067</v>
      </c>
      <c r="G7" s="5"/>
    </row>
    <row r="8" spans="1:7" x14ac:dyDescent="0.45">
      <c r="A8" s="4" t="s">
        <v>29</v>
      </c>
      <c r="B8" s="4" t="s">
        <v>37</v>
      </c>
      <c r="C8" s="5">
        <v>0</v>
      </c>
      <c r="D8" s="5">
        <v>0</v>
      </c>
      <c r="E8" s="5">
        <v>0</v>
      </c>
      <c r="F8" s="5">
        <v>0</v>
      </c>
      <c r="G8" s="5"/>
    </row>
    <row r="9" spans="1:7" x14ac:dyDescent="0.45">
      <c r="A9" s="4" t="s">
        <v>30</v>
      </c>
      <c r="B9" s="4" t="s">
        <v>37</v>
      </c>
      <c r="C9" s="5">
        <v>0</v>
      </c>
      <c r="D9" s="5">
        <v>0</v>
      </c>
      <c r="E9" s="5">
        <v>0</v>
      </c>
      <c r="F9" s="5">
        <v>0</v>
      </c>
      <c r="G9" s="5"/>
    </row>
    <row r="10" spans="1:7" x14ac:dyDescent="0.45">
      <c r="A10" s="4" t="s">
        <v>31</v>
      </c>
      <c r="B10" s="4" t="s">
        <v>37</v>
      </c>
      <c r="C10" s="5">
        <v>16446298</v>
      </c>
      <c r="D10" s="5">
        <v>29719620</v>
      </c>
      <c r="E10" s="5">
        <v>30104164</v>
      </c>
      <c r="F10" s="5">
        <v>71496067</v>
      </c>
      <c r="G10" s="5"/>
    </row>
    <row r="11" spans="1:7" x14ac:dyDescent="0.45">
      <c r="A11" s="4" t="s">
        <v>32</v>
      </c>
      <c r="B11" s="4" t="s">
        <v>37</v>
      </c>
      <c r="C11" s="5">
        <v>481683</v>
      </c>
      <c r="D11" s="5">
        <v>693333</v>
      </c>
      <c r="E11" s="5">
        <v>3874230</v>
      </c>
      <c r="F11" s="5">
        <v>2984107</v>
      </c>
      <c r="G11" s="5"/>
    </row>
    <row r="12" spans="1:7" x14ac:dyDescent="0.45">
      <c r="A12" s="4" t="s">
        <v>33</v>
      </c>
      <c r="B12" s="4" t="s">
        <v>37</v>
      </c>
      <c r="C12" s="5">
        <v>-693333</v>
      </c>
      <c r="D12" s="5">
        <v>-3874229</v>
      </c>
      <c r="E12" s="5">
        <v>-2984107</v>
      </c>
      <c r="F12" s="5">
        <v>-3769597</v>
      </c>
      <c r="G12" s="5"/>
    </row>
    <row r="13" spans="1:7" x14ac:dyDescent="0.45">
      <c r="A13" s="4" t="s">
        <v>34</v>
      </c>
      <c r="B13" s="4" t="s">
        <v>37</v>
      </c>
      <c r="C13" s="5">
        <v>16234648</v>
      </c>
      <c r="D13" s="5">
        <v>26538724</v>
      </c>
      <c r="E13" s="5">
        <v>30994287</v>
      </c>
      <c r="F13" s="5">
        <v>70710577</v>
      </c>
      <c r="G13" s="5"/>
    </row>
    <row r="14" spans="1:7" x14ac:dyDescent="0.45">
      <c r="A14" s="4" t="s">
        <v>35</v>
      </c>
      <c r="B14" s="4" t="s">
        <v>37</v>
      </c>
      <c r="C14" s="5">
        <v>344590</v>
      </c>
      <c r="D14" s="5">
        <v>0</v>
      </c>
      <c r="E14" s="5">
        <v>0</v>
      </c>
      <c r="F14" s="5">
        <v>0</v>
      </c>
      <c r="G14" s="5"/>
    </row>
    <row r="15" spans="1:7" x14ac:dyDescent="0.45">
      <c r="A15" s="4" t="s">
        <v>36</v>
      </c>
      <c r="B15" s="4" t="s">
        <v>37</v>
      </c>
      <c r="C15" s="5">
        <v>16579238</v>
      </c>
      <c r="D15" s="5">
        <v>26538724</v>
      </c>
      <c r="E15" s="5">
        <v>30994287</v>
      </c>
      <c r="F15" s="5">
        <v>70710577</v>
      </c>
      <c r="G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rightToLeft="1" workbookViewId="0">
      <selection activeCell="D11" sqref="D11"/>
    </sheetView>
  </sheetViews>
  <sheetFormatPr defaultRowHeight="18" x14ac:dyDescent="0.45"/>
  <cols>
    <col min="1" max="1" width="15.85546875" style="1" bestFit="1" customWidth="1"/>
    <col min="2" max="2" width="7.7109375" style="1" bestFit="1" customWidth="1"/>
    <col min="3" max="6" width="22.7109375" style="1" bestFit="1" customWidth="1"/>
    <col min="7" max="16384" width="9.140625" style="1"/>
  </cols>
  <sheetData>
    <row r="1" spans="1:7" x14ac:dyDescent="0.45">
      <c r="A1" s="3" t="s">
        <v>39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/>
    </row>
    <row r="2" spans="1:7" x14ac:dyDescent="0.45">
      <c r="A2" s="4" t="s">
        <v>40</v>
      </c>
      <c r="B2" s="4" t="s">
        <v>41</v>
      </c>
      <c r="C2" s="5">
        <v>342996804</v>
      </c>
      <c r="D2" s="5">
        <v>315084900</v>
      </c>
      <c r="E2" s="5">
        <v>322772900</v>
      </c>
      <c r="F2" s="5">
        <v>0</v>
      </c>
      <c r="G2" s="4"/>
    </row>
    <row r="3" spans="1:7" x14ac:dyDescent="0.45">
      <c r="A3" s="4" t="s">
        <v>42</v>
      </c>
      <c r="B3" s="4" t="s">
        <v>6</v>
      </c>
      <c r="C3" s="5">
        <v>0</v>
      </c>
      <c r="D3" s="5">
        <v>19456189</v>
      </c>
      <c r="E3" s="5">
        <v>14806766</v>
      </c>
      <c r="F3" s="5">
        <v>0</v>
      </c>
      <c r="G3" s="4"/>
    </row>
    <row r="4" spans="1:7" x14ac:dyDescent="0.45">
      <c r="A4" s="4" t="s">
        <v>43</v>
      </c>
      <c r="B4" s="4" t="s">
        <v>44</v>
      </c>
      <c r="C4" s="5">
        <v>494048</v>
      </c>
      <c r="D4" s="5">
        <v>492291</v>
      </c>
      <c r="E4" s="5">
        <v>484152</v>
      </c>
      <c r="F4" s="5">
        <v>0</v>
      </c>
      <c r="G4" s="4"/>
    </row>
    <row r="5" spans="1:7" x14ac:dyDescent="0.45">
      <c r="A5" s="4" t="s">
        <v>45</v>
      </c>
      <c r="B5" s="4" t="s">
        <v>41</v>
      </c>
      <c r="C5" s="5">
        <v>1351466583</v>
      </c>
      <c r="D5" s="5">
        <v>1380620780</v>
      </c>
      <c r="E5" s="5">
        <v>1305447999</v>
      </c>
      <c r="F5" s="5">
        <v>1504453723</v>
      </c>
      <c r="G5" s="4"/>
    </row>
    <row r="6" spans="1:7" x14ac:dyDescent="0.45">
      <c r="A6" s="4" t="s">
        <v>46</v>
      </c>
      <c r="B6" s="4" t="s">
        <v>6</v>
      </c>
      <c r="C6" s="5">
        <v>1762524</v>
      </c>
      <c r="D6" s="5">
        <v>1599433</v>
      </c>
      <c r="E6" s="5">
        <v>1551066</v>
      </c>
      <c r="F6" s="5">
        <v>0</v>
      </c>
      <c r="G6" s="4"/>
    </row>
    <row r="7" spans="1:7" x14ac:dyDescent="0.45">
      <c r="A7" s="4" t="s">
        <v>9</v>
      </c>
      <c r="B7" s="4"/>
      <c r="C7" s="5">
        <v>1696719959</v>
      </c>
      <c r="D7" s="5">
        <v>1717253593</v>
      </c>
      <c r="E7" s="5">
        <v>1645062883</v>
      </c>
      <c r="F7" s="5">
        <v>1504453723</v>
      </c>
      <c r="G7" s="4"/>
    </row>
    <row r="8" spans="1:7" x14ac:dyDescent="0.45">
      <c r="D8" s="1" t="s">
        <v>38</v>
      </c>
    </row>
    <row r="9" spans="1:7" x14ac:dyDescent="0.45">
      <c r="A9" s="2" t="s">
        <v>47</v>
      </c>
    </row>
    <row r="10" spans="1:7" x14ac:dyDescent="0.45">
      <c r="A10" s="3" t="s">
        <v>39</v>
      </c>
      <c r="B10" s="3" t="s">
        <v>10</v>
      </c>
      <c r="C10" s="3" t="s">
        <v>1</v>
      </c>
      <c r="D10" s="3" t="s">
        <v>2</v>
      </c>
      <c r="E10" s="3" t="s">
        <v>3</v>
      </c>
      <c r="F10" s="3" t="s">
        <v>4</v>
      </c>
      <c r="G10" s="3"/>
    </row>
    <row r="11" spans="1:7" x14ac:dyDescent="0.45">
      <c r="A11" s="4" t="s">
        <v>40</v>
      </c>
      <c r="B11" s="4" t="s">
        <v>41</v>
      </c>
      <c r="C11" s="8">
        <f>C2/'تولید و فروش'!C$3</f>
        <v>196.25307842700835</v>
      </c>
      <c r="D11" s="8">
        <f>D2/'تولید و فروش'!D$3</f>
        <v>176.89840851174205</v>
      </c>
      <c r="E11" s="8">
        <f>E2/'تولید و فروش'!E$3</f>
        <v>187.25986460230334</v>
      </c>
      <c r="F11" s="8">
        <f>F2/'تولید و فروش'!F$3</f>
        <v>0</v>
      </c>
      <c r="G11" s="4"/>
    </row>
    <row r="12" spans="1:7" x14ac:dyDescent="0.45">
      <c r="A12" s="4" t="s">
        <v>42</v>
      </c>
      <c r="B12" s="4" t="s">
        <v>6</v>
      </c>
      <c r="C12" s="8">
        <f>C3/'تولید و فروش'!C$3</f>
        <v>0</v>
      </c>
      <c r="D12" s="8">
        <f>D3/'تولید و فروش'!D$3</f>
        <v>10.923306289205424</v>
      </c>
      <c r="E12" s="8">
        <f>E3/'تولید و فروش'!E$3</f>
        <v>8.5902905614380529</v>
      </c>
      <c r="F12" s="8">
        <f>F3/'تولید و فروش'!F$3</f>
        <v>0</v>
      </c>
      <c r="G12" s="4"/>
    </row>
    <row r="13" spans="1:7" x14ac:dyDescent="0.45">
      <c r="A13" s="4" t="s">
        <v>43</v>
      </c>
      <c r="B13" s="4" t="s">
        <v>44</v>
      </c>
      <c r="C13" s="8">
        <f>C4/'تولید و فروش'!C$3</f>
        <v>0.28268030418938428</v>
      </c>
      <c r="D13" s="8">
        <f>D4/'تولید و فروش'!D$3</f>
        <v>0.27638739407903712</v>
      </c>
      <c r="E13" s="8">
        <f>E4/'تولید و فروش'!E$3</f>
        <v>0.28088553272884548</v>
      </c>
      <c r="F13" s="8">
        <f>F4/'تولید و فروش'!F$3</f>
        <v>0</v>
      </c>
      <c r="G13" s="4"/>
    </row>
    <row r="14" spans="1:7" x14ac:dyDescent="0.45">
      <c r="A14" s="4" t="s">
        <v>45</v>
      </c>
      <c r="B14" s="4" t="s">
        <v>41</v>
      </c>
      <c r="C14" s="8">
        <f>C5/'تولید و فروش'!C$3</f>
        <v>773.27098740249482</v>
      </c>
      <c r="D14" s="8">
        <f>D5/'تولید و فروش'!D$3</f>
        <v>775.12320882479594</v>
      </c>
      <c r="E14" s="8">
        <f>E5/'تولید و فروش'!E$3</f>
        <v>757.36846413713124</v>
      </c>
      <c r="F14" s="8">
        <f>F5/'تولید و فروش'!F$3</f>
        <v>720.20889476967204</v>
      </c>
      <c r="G14" s="4"/>
    </row>
    <row r="15" spans="1:7" x14ac:dyDescent="0.45">
      <c r="A15" s="4" t="s">
        <v>46</v>
      </c>
      <c r="B15" s="4" t="s">
        <v>6</v>
      </c>
      <c r="C15" s="8">
        <f>C6/'تولید و فروش'!C$3</f>
        <v>1.0084664252483369</v>
      </c>
      <c r="D15" s="8">
        <f>D6/'تولید و فروش'!D$3</f>
        <v>0.89797115704738983</v>
      </c>
      <c r="E15" s="8">
        <f>E6/'تولید و فروش'!E$3</f>
        <v>0.89986615713164353</v>
      </c>
      <c r="F15" s="8">
        <f>F6/'تولید و فروش'!F$3</f>
        <v>0</v>
      </c>
      <c r="G15" s="4"/>
    </row>
    <row r="16" spans="1:7" x14ac:dyDescent="0.45">
      <c r="A16" s="4" t="s">
        <v>9</v>
      </c>
      <c r="B16" s="4"/>
      <c r="C16" s="8">
        <f>C7/'تولید و فروش'!C$3</f>
        <v>970.81521255894086</v>
      </c>
      <c r="D16" s="8">
        <f>D7/'تولید و فروش'!D$3</f>
        <v>964.11928217686989</v>
      </c>
      <c r="E16" s="8">
        <f>E7/'تولید و فروش'!E$3</f>
        <v>954.39937099073313</v>
      </c>
      <c r="F16" s="8">
        <f>F7/'تولید و فروش'!F$3</f>
        <v>720.20889476967204</v>
      </c>
      <c r="G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تولید و فروش</vt:lpstr>
      <vt:lpstr>بهای تمام شده</vt:lpstr>
      <vt:lpstr>مواد مستقیم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2022-08-13T07:45:24Z</dcterms:created>
  <dcterms:modified xsi:type="dcterms:W3CDTF">2022-08-13T09:53:15Z</dcterms:modified>
</cp:coreProperties>
</file>