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داده های تاریخی" sheetId="4" r:id="rId1"/>
    <sheet name="جمعیت" sheetId="1" r:id="rId2"/>
    <sheet name="ازدواج" sheetId="2" r:id="rId3"/>
    <sheet name="بعد خانوار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B27" i="2"/>
  <c r="C15" i="2" l="1"/>
  <c r="C16" i="2"/>
  <c r="C17" i="2"/>
  <c r="C18" i="2"/>
  <c r="C19" i="2"/>
  <c r="C20" i="2"/>
  <c r="C21" i="2"/>
  <c r="C22" i="2"/>
  <c r="C23" i="2"/>
  <c r="C24" i="2"/>
  <c r="B24" i="2"/>
  <c r="B23" i="2"/>
  <c r="B22" i="2"/>
  <c r="B21" i="2"/>
  <c r="B20" i="2"/>
  <c r="B18" i="2"/>
  <c r="B19" i="2"/>
  <c r="B16" i="2"/>
  <c r="B17" i="2"/>
  <c r="B15" i="2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C15" i="1"/>
  <c r="D15" i="1"/>
  <c r="B15" i="1"/>
  <c r="C2" i="1"/>
  <c r="B2" i="1"/>
  <c r="D3" i="1"/>
  <c r="G8" i="4"/>
  <c r="F8" i="4"/>
  <c r="E8" i="4"/>
  <c r="D8" i="4"/>
  <c r="C8" i="4"/>
  <c r="B8" i="4"/>
  <c r="G7" i="4"/>
  <c r="F7" i="4"/>
  <c r="E7" i="4"/>
  <c r="D7" i="4"/>
  <c r="C7" i="4"/>
  <c r="B7" i="4"/>
  <c r="D2" i="1" l="1"/>
  <c r="E2" i="1" s="1"/>
  <c r="D12" i="2"/>
  <c r="D11" i="2"/>
  <c r="D10" i="2"/>
  <c r="D9" i="2"/>
  <c r="D8" i="2"/>
  <c r="D7" i="2"/>
  <c r="D6" i="2"/>
  <c r="D5" i="2"/>
  <c r="D4" i="2"/>
  <c r="D3" i="2"/>
  <c r="D2" i="2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E3" i="1"/>
</calcChain>
</file>

<file path=xl/sharedStrings.xml><?xml version="1.0" encoding="utf-8"?>
<sst xmlns="http://schemas.openxmlformats.org/spreadsheetml/2006/main" count="30" uniqueCount="16">
  <si>
    <t>سال</t>
  </si>
  <si>
    <t>جمیت شهر</t>
  </si>
  <si>
    <t>جمعیت روستا</t>
  </si>
  <si>
    <t>جمع</t>
  </si>
  <si>
    <t>بعد</t>
  </si>
  <si>
    <t>درصد شهری</t>
  </si>
  <si>
    <t>ازدواج</t>
  </si>
  <si>
    <t>طلاق</t>
  </si>
  <si>
    <t>نسبت طلاق به ازدواج</t>
  </si>
  <si>
    <t>شرح</t>
  </si>
  <si>
    <t>1390*</t>
  </si>
  <si>
    <t>كل كشور</t>
  </si>
  <si>
    <t>نقاط شهري</t>
  </si>
  <si>
    <t>نقاط روستايي</t>
  </si>
  <si>
    <t>رشد ده ساله</t>
  </si>
  <si>
    <t xml:space="preserve">رشد سالاانه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</si>
</sst>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2" fillId="2" borderId="2" xfId="0" applyFont="1" applyFill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9" fontId="4" fillId="0" borderId="1" xfId="2" applyFont="1" applyBorder="1"/>
    <xf numFmtId="165" fontId="4" fillId="0" borderId="1" xfId="2" applyNumberFormat="1" applyFont="1" applyBorder="1"/>
    <xf numFmtId="165" fontId="4" fillId="0" borderId="1" xfId="0" applyNumberFormat="1" applyFont="1" applyBorder="1"/>
    <xf numFmtId="2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جمعیت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'داده های تاریخی'!$B$1:$I$1</c:f>
              <c:strCache>
                <c:ptCount val="8"/>
                <c:pt idx="0">
                  <c:v>1335</c:v>
                </c:pt>
                <c:pt idx="1">
                  <c:v>1345</c:v>
                </c:pt>
                <c:pt idx="2">
                  <c:v>1355</c:v>
                </c:pt>
                <c:pt idx="3">
                  <c:v>1365</c:v>
                </c:pt>
                <c:pt idx="4">
                  <c:v>1375</c:v>
                </c:pt>
                <c:pt idx="5">
                  <c:v>1385</c:v>
                </c:pt>
                <c:pt idx="6">
                  <c:v>1390*</c:v>
                </c:pt>
                <c:pt idx="7">
                  <c:v>1395</c:v>
                </c:pt>
              </c:strCache>
            </c:strRef>
          </c:cat>
          <c:val>
            <c:numRef>
              <c:f>'داده های تاریخی'!$B$2:$I$2</c:f>
              <c:numCache>
                <c:formatCode>_(* #,##0_);_(* \(#,##0\);_(* "-"??_);_(@_)</c:formatCode>
                <c:ptCount val="8"/>
                <c:pt idx="0">
                  <c:v>18954704</c:v>
                </c:pt>
                <c:pt idx="1">
                  <c:v>25788722</c:v>
                </c:pt>
                <c:pt idx="2">
                  <c:v>33708744</c:v>
                </c:pt>
                <c:pt idx="3">
                  <c:v>49445010</c:v>
                </c:pt>
                <c:pt idx="4">
                  <c:v>60055488</c:v>
                </c:pt>
                <c:pt idx="5">
                  <c:v>70495782</c:v>
                </c:pt>
                <c:pt idx="6">
                  <c:v>75149669</c:v>
                </c:pt>
                <c:pt idx="7">
                  <c:v>79926270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7-4C33-834E-FB503EB2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15647"/>
        <c:axId val="587431247"/>
      </c:barChart>
      <c:catAx>
        <c:axId val="5038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31247"/>
        <c:crosses val="autoZero"/>
        <c:auto val="1"/>
        <c:lblAlgn val="ctr"/>
        <c:lblOffset val="100"/>
        <c:noMultiLvlLbl val="0"/>
      </c:catAx>
      <c:valAx>
        <c:axId val="5874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تعداد ازدواج و طلاق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ازدواج!$A$2:$A$12</c:f>
              <c:numCache>
                <c:formatCode>General</c:formatCode>
                <c:ptCount val="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</c:numCache>
            </c:numRef>
          </c:cat>
          <c:val>
            <c:numRef>
              <c:f>ازدواج!$B$2:$B$12</c:f>
              <c:numCache>
                <c:formatCode>_(* #,##0_);_(* \(#,##0\);_(* "-"??_);_(@_)</c:formatCode>
                <c:ptCount val="11"/>
                <c:pt idx="0">
                  <c:v>874792</c:v>
                </c:pt>
                <c:pt idx="1">
                  <c:v>829968</c:v>
                </c:pt>
                <c:pt idx="2">
                  <c:v>774513</c:v>
                </c:pt>
                <c:pt idx="3">
                  <c:v>724324</c:v>
                </c:pt>
                <c:pt idx="4">
                  <c:v>685352</c:v>
                </c:pt>
                <c:pt idx="5">
                  <c:v>704716</c:v>
                </c:pt>
                <c:pt idx="6">
                  <c:v>611267</c:v>
                </c:pt>
                <c:pt idx="7">
                  <c:v>555130</c:v>
                </c:pt>
                <c:pt idx="8">
                  <c:v>534933</c:v>
                </c:pt>
                <c:pt idx="9">
                  <c:v>560960</c:v>
                </c:pt>
                <c:pt idx="10">
                  <c:v>569675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5B7-95D3-8DE8D79BEA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ازدواج!$A$2:$A$12</c:f>
              <c:numCache>
                <c:formatCode>General</c:formatCode>
                <c:ptCount val="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</c:numCache>
            </c:numRef>
          </c:cat>
          <c:val>
            <c:numRef>
              <c:f>ازدواج!$C$2:$C$12</c:f>
              <c:numCache>
                <c:formatCode>_(* #,##0_);_(* \(#,##0\);_(* "-"??_);_(@_)</c:formatCode>
                <c:ptCount val="11"/>
                <c:pt idx="0">
                  <c:v>142841</c:v>
                </c:pt>
                <c:pt idx="1">
                  <c:v>150324</c:v>
                </c:pt>
                <c:pt idx="2">
                  <c:v>155369</c:v>
                </c:pt>
                <c:pt idx="3">
                  <c:v>163569</c:v>
                </c:pt>
                <c:pt idx="4">
                  <c:v>163765</c:v>
                </c:pt>
                <c:pt idx="5">
                  <c:v>181049</c:v>
                </c:pt>
                <c:pt idx="6">
                  <c:v>182533</c:v>
                </c:pt>
                <c:pt idx="7">
                  <c:v>179276</c:v>
                </c:pt>
                <c:pt idx="8">
                  <c:v>178731</c:v>
                </c:pt>
                <c:pt idx="9">
                  <c:v>187393</c:v>
                </c:pt>
                <c:pt idx="10">
                  <c:v>203330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4-45B7-95D3-8DE8D79B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439007"/>
        <c:axId val="496437343"/>
      </c:barChart>
      <c:catAx>
        <c:axId val="4964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343"/>
        <c:crosses val="autoZero"/>
        <c:auto val="1"/>
        <c:lblAlgn val="ctr"/>
        <c:lblOffset val="100"/>
        <c:noMultiLvlLbl val="0"/>
      </c:catAx>
      <c:valAx>
        <c:axId val="4964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ازدواج</a:t>
            </a:r>
            <a:r>
              <a:rPr lang="fa-IR" baseline="0">
                <a:cs typeface="B Nazanin" panose="00000400000000000000" pitchFamily="2" charset="-78"/>
              </a:rPr>
              <a:t> و طلاق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ازدواج!$B$27:$B$37</c:f>
              <c:numCache>
                <c:formatCode>0.00</c:formatCode>
                <c:ptCount val="11"/>
                <c:pt idx="0">
                  <c:v>1</c:v>
                </c:pt>
                <c:pt idx="1">
                  <c:v>0.94876039104152754</c:v>
                </c:pt>
                <c:pt idx="2">
                  <c:v>0.88536817894996755</c:v>
                </c:pt>
                <c:pt idx="3">
                  <c:v>0.82799568354534558</c:v>
                </c:pt>
                <c:pt idx="4">
                  <c:v>0.78344566479803202</c:v>
                </c:pt>
                <c:pt idx="5">
                  <c:v>0.80558121244821623</c:v>
                </c:pt>
                <c:pt idx="6">
                  <c:v>0.69875696165488477</c:v>
                </c:pt>
                <c:pt idx="7">
                  <c:v>0.63458513566653563</c:v>
                </c:pt>
                <c:pt idx="8">
                  <c:v>0.61149736165854285</c:v>
                </c:pt>
                <c:pt idx="9">
                  <c:v>0.64124957704231411</c:v>
                </c:pt>
                <c:pt idx="10">
                  <c:v>0.65121194523955406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6-418B-BD6D-1584985D1F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ازدواج!$C$27:$C$37</c:f>
              <c:numCache>
                <c:formatCode>0.00</c:formatCode>
                <c:ptCount val="11"/>
                <c:pt idx="0">
                  <c:v>1</c:v>
                </c:pt>
                <c:pt idx="1">
                  <c:v>1.0523869197219287</c:v>
                </c:pt>
                <c:pt idx="2">
                  <c:v>1.0877059107679168</c:v>
                </c:pt>
                <c:pt idx="3">
                  <c:v>1.1451123977009403</c:v>
                </c:pt>
                <c:pt idx="4">
                  <c:v>1.1464845527544612</c:v>
                </c:pt>
                <c:pt idx="5">
                  <c:v>1.2674862259435316</c:v>
                </c:pt>
                <c:pt idx="6">
                  <c:v>1.2778753999201911</c:v>
                </c:pt>
                <c:pt idx="7">
                  <c:v>1.2550738233420375</c:v>
                </c:pt>
                <c:pt idx="8">
                  <c:v>1.2512583921983185</c:v>
                </c:pt>
                <c:pt idx="9">
                  <c:v>1.3118992446146414</c:v>
                </c:pt>
                <c:pt idx="10">
                  <c:v>1.4234708522062993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6-418B-BD6D-1584985D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9743"/>
        <c:axId val="583070991"/>
      </c:barChart>
      <c:catAx>
        <c:axId val="5830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70991"/>
        <c:crosses val="autoZero"/>
        <c:auto val="1"/>
        <c:lblAlgn val="ctr"/>
        <c:lblOffset val="100"/>
        <c:noMultiLvlLbl val="0"/>
      </c:catAx>
      <c:valAx>
        <c:axId val="5830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بعد خانوار</a:t>
            </a:r>
            <a:endParaRPr lang="en-US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3755484478183154"/>
          <c:y val="2.597403482770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39979446370364E-2"/>
          <c:y val="0.16489183109787342"/>
          <c:w val="0.93790887397814671"/>
          <c:h val="0.73901173910479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'بعد خانوار'!$A$2:$A$10</c:f>
              <c:numCache>
                <c:formatCode>General</c:formatCode>
                <c:ptCount val="9"/>
                <c:pt idx="0">
                  <c:v>1335</c:v>
                </c:pt>
                <c:pt idx="1">
                  <c:v>1345</c:v>
                </c:pt>
                <c:pt idx="2">
                  <c:v>1355</c:v>
                </c:pt>
                <c:pt idx="3">
                  <c:v>1365</c:v>
                </c:pt>
                <c:pt idx="4">
                  <c:v>1370</c:v>
                </c:pt>
                <c:pt idx="5">
                  <c:v>1375</c:v>
                </c:pt>
                <c:pt idx="6">
                  <c:v>1385</c:v>
                </c:pt>
                <c:pt idx="7">
                  <c:v>1390</c:v>
                </c:pt>
                <c:pt idx="8">
                  <c:v>1395</c:v>
                </c:pt>
              </c:numCache>
            </c:numRef>
          </c:cat>
          <c:val>
            <c:numRef>
              <c:f>'بعد خانوار'!$B$2:$B$10</c:f>
              <c:numCache>
                <c:formatCode>General</c:formatCode>
                <c:ptCount val="9"/>
                <c:pt idx="0">
                  <c:v>4.8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5.2</c:v>
                </c:pt>
                <c:pt idx="5">
                  <c:v>4.8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5-4D6F-90A9-61BBC431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09775"/>
        <c:axId val="496210607"/>
      </c:barChart>
      <c:catAx>
        <c:axId val="4962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0607"/>
        <c:crosses val="autoZero"/>
        <c:auto val="1"/>
        <c:lblAlgn val="ctr"/>
        <c:lblOffset val="100"/>
        <c:noMultiLvlLbl val="0"/>
      </c:catAx>
      <c:valAx>
        <c:axId val="4962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76199</xdr:rowOff>
    </xdr:from>
    <xdr:to>
      <xdr:col>15</xdr:col>
      <xdr:colOff>0</xdr:colOff>
      <xdr:row>16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0</xdr:row>
      <xdr:rowOff>57150</xdr:rowOff>
    </xdr:from>
    <xdr:to>
      <xdr:col>13</xdr:col>
      <xdr:colOff>523876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24</xdr:row>
      <xdr:rowOff>114300</xdr:rowOff>
    </xdr:from>
    <xdr:to>
      <xdr:col>10</xdr:col>
      <xdr:colOff>381000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</xdr:row>
      <xdr:rowOff>19050</xdr:rowOff>
    </xdr:from>
    <xdr:to>
      <xdr:col>13</xdr:col>
      <xdr:colOff>38102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rightToLeft="1" workbookViewId="0">
      <selection activeCell="B13" sqref="B13"/>
    </sheetView>
  </sheetViews>
  <sheetFormatPr defaultRowHeight="18" x14ac:dyDescent="0.45"/>
  <cols>
    <col min="1" max="1" width="10.140625" style="8" bestFit="1" customWidth="1"/>
    <col min="2" max="2" width="19.5703125" style="8" bestFit="1" customWidth="1"/>
    <col min="3" max="9" width="13.42578125" style="8" bestFit="1" customWidth="1"/>
    <col min="10" max="16384" width="9.140625" style="8"/>
  </cols>
  <sheetData>
    <row r="1" spans="1:9" x14ac:dyDescent="0.45">
      <c r="A1" s="1" t="s">
        <v>9</v>
      </c>
      <c r="B1" s="1">
        <v>1335</v>
      </c>
      <c r="C1" s="1">
        <v>1345</v>
      </c>
      <c r="D1" s="1">
        <v>1355</v>
      </c>
      <c r="E1" s="1">
        <v>1365</v>
      </c>
      <c r="F1" s="1">
        <v>1375</v>
      </c>
      <c r="G1" s="1">
        <v>1385</v>
      </c>
      <c r="H1" s="1" t="s">
        <v>10</v>
      </c>
      <c r="I1" s="1">
        <v>1395</v>
      </c>
    </row>
    <row r="2" spans="1:9" x14ac:dyDescent="0.45">
      <c r="A2" s="9" t="s">
        <v>11</v>
      </c>
      <c r="B2" s="10">
        <v>18954704</v>
      </c>
      <c r="C2" s="10">
        <v>25788722</v>
      </c>
      <c r="D2" s="10">
        <v>33708744</v>
      </c>
      <c r="E2" s="10">
        <v>49445010</v>
      </c>
      <c r="F2" s="10">
        <v>60055488</v>
      </c>
      <c r="G2" s="10">
        <v>70495782</v>
      </c>
      <c r="H2" s="10">
        <v>75149669</v>
      </c>
      <c r="I2" s="10">
        <v>79926270</v>
      </c>
    </row>
    <row r="3" spans="1:9" x14ac:dyDescent="0.45">
      <c r="A3" s="9" t="s">
        <v>12</v>
      </c>
      <c r="B3" s="10">
        <v>5953563</v>
      </c>
      <c r="C3" s="10">
        <v>9794246</v>
      </c>
      <c r="D3" s="10">
        <v>15854680</v>
      </c>
      <c r="E3" s="10">
        <v>26844561</v>
      </c>
      <c r="F3" s="10">
        <v>36817789</v>
      </c>
      <c r="G3" s="10">
        <v>48259964</v>
      </c>
      <c r="H3" s="10">
        <v>53646661</v>
      </c>
      <c r="I3" s="10">
        <v>59146847</v>
      </c>
    </row>
    <row r="4" spans="1:9" x14ac:dyDescent="0.45">
      <c r="A4" s="9" t="s">
        <v>13</v>
      </c>
      <c r="B4" s="10">
        <v>13001141</v>
      </c>
      <c r="C4" s="10">
        <v>15994476</v>
      </c>
      <c r="D4" s="10">
        <v>17854064</v>
      </c>
      <c r="E4" s="10">
        <v>22600449</v>
      </c>
      <c r="F4" s="10">
        <v>23237699</v>
      </c>
      <c r="G4" s="10">
        <v>22235818</v>
      </c>
      <c r="H4" s="10">
        <v>21446783</v>
      </c>
      <c r="I4" s="10">
        <v>20730625</v>
      </c>
    </row>
    <row r="6" spans="1:9" x14ac:dyDescent="0.45">
      <c r="A6" s="1" t="s">
        <v>9</v>
      </c>
      <c r="B6" s="1">
        <v>1345</v>
      </c>
      <c r="C6" s="1">
        <v>1355</v>
      </c>
      <c r="D6" s="1">
        <v>1365</v>
      </c>
      <c r="E6" s="1">
        <v>1375</v>
      </c>
      <c r="F6" s="1">
        <v>1385</v>
      </c>
      <c r="G6" s="1">
        <v>1395</v>
      </c>
    </row>
    <row r="7" spans="1:9" x14ac:dyDescent="0.45">
      <c r="A7" s="9" t="s">
        <v>14</v>
      </c>
      <c r="B7" s="11">
        <f>C2/B2-1</f>
        <v>0.36054469645107612</v>
      </c>
      <c r="C7" s="11">
        <f>D2/C2-1</f>
        <v>0.30711184524770174</v>
      </c>
      <c r="D7" s="11">
        <f>E2/D2-1</f>
        <v>0.46683038679815536</v>
      </c>
      <c r="E7" s="11">
        <f>F2/E2-1</f>
        <v>0.21459148253787386</v>
      </c>
      <c r="F7" s="11">
        <f>G2/F2-1</f>
        <v>0.17384412894954737</v>
      </c>
      <c r="G7" s="12">
        <f>I2/G2-1</f>
        <v>0.13377379089148911</v>
      </c>
    </row>
    <row r="8" spans="1:9" x14ac:dyDescent="0.45">
      <c r="A8" s="9" t="s">
        <v>15</v>
      </c>
      <c r="B8" s="13">
        <f t="shared" ref="B8:G8" si="0">POWER(1+B7,0.1)-1</f>
        <v>3.126738134890461E-2</v>
      </c>
      <c r="C8" s="13">
        <f t="shared" si="0"/>
        <v>2.7143861506964573E-2</v>
      </c>
      <c r="D8" s="13">
        <f t="shared" si="0"/>
        <v>3.9053691942679603E-2</v>
      </c>
      <c r="E8" s="13">
        <f t="shared" si="0"/>
        <v>1.9630981699111594E-2</v>
      </c>
      <c r="F8" s="13">
        <f t="shared" si="0"/>
        <v>1.6157538117376635E-2</v>
      </c>
      <c r="G8" s="13">
        <f t="shared" si="0"/>
        <v>1.2634317690555008E-2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topLeftCell="A4" workbookViewId="0">
      <selection activeCell="I22" sqref="I22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11.85546875" bestFit="1" customWidth="1"/>
    <col min="4" max="4" width="16.5703125" bestFit="1" customWidth="1"/>
    <col min="5" max="5" width="10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5</v>
      </c>
    </row>
    <row r="2" spans="1:5" x14ac:dyDescent="0.25">
      <c r="A2" s="2">
        <v>1395</v>
      </c>
      <c r="B2" s="3">
        <f>'داده های تاریخی'!I3/1000</f>
        <v>59146.847000000002</v>
      </c>
      <c r="C2" s="3">
        <f>'داده های تاریخی'!I4/1000</f>
        <v>20730.625</v>
      </c>
      <c r="D2" s="3">
        <f>B2+C2</f>
        <v>79877.472000000009</v>
      </c>
      <c r="E2" s="6">
        <f>B2/D2</f>
        <v>0.74046969087854952</v>
      </c>
    </row>
    <row r="3" spans="1:5" x14ac:dyDescent="0.25">
      <c r="A3" s="2">
        <v>1396</v>
      </c>
      <c r="B3" s="3">
        <v>60304</v>
      </c>
      <c r="C3" s="3">
        <v>20749</v>
      </c>
      <c r="D3" s="3">
        <f>B3+C3</f>
        <v>81053</v>
      </c>
      <c r="E3" s="6">
        <f>B3/D3</f>
        <v>0.74400700776035433</v>
      </c>
    </row>
    <row r="4" spans="1:5" x14ac:dyDescent="0.25">
      <c r="A4" s="2">
        <v>1397</v>
      </c>
      <c r="B4" s="3">
        <v>61311</v>
      </c>
      <c r="C4" s="3">
        <v>20652</v>
      </c>
      <c r="D4" s="3">
        <f t="shared" ref="D4:D12" si="0">B4+C4</f>
        <v>81963</v>
      </c>
      <c r="E4" s="6">
        <f t="shared" ref="E4:E12" si="1">B4/D4</f>
        <v>0.74803264887815235</v>
      </c>
    </row>
    <row r="5" spans="1:5" x14ac:dyDescent="0.25">
      <c r="A5" s="2">
        <v>1398</v>
      </c>
      <c r="B5" s="3">
        <v>62201</v>
      </c>
      <c r="C5" s="3">
        <v>20509</v>
      </c>
      <c r="D5" s="3">
        <f t="shared" si="0"/>
        <v>82710</v>
      </c>
      <c r="E5" s="6">
        <f t="shared" si="1"/>
        <v>0.75203723854431148</v>
      </c>
    </row>
    <row r="6" spans="1:5" x14ac:dyDescent="0.25">
      <c r="A6" s="2">
        <v>1399</v>
      </c>
      <c r="B6" s="3">
        <v>63053</v>
      </c>
      <c r="C6" s="3">
        <v>20353</v>
      </c>
      <c r="D6" s="3">
        <f t="shared" si="0"/>
        <v>83406</v>
      </c>
      <c r="E6" s="6">
        <f t="shared" si="1"/>
        <v>0.75597678824065417</v>
      </c>
    </row>
    <row r="7" spans="1:5" x14ac:dyDescent="0.25">
      <c r="A7" s="2">
        <v>1400</v>
      </c>
      <c r="B7" s="3">
        <v>63876</v>
      </c>
      <c r="C7" s="3">
        <v>20179</v>
      </c>
      <c r="D7" s="3">
        <f t="shared" si="0"/>
        <v>84055</v>
      </c>
      <c r="E7" s="6">
        <f t="shared" si="1"/>
        <v>0.7599309975611207</v>
      </c>
    </row>
    <row r="8" spans="1:5" x14ac:dyDescent="0.25">
      <c r="A8" s="2">
        <v>1401</v>
      </c>
      <c r="B8" s="3">
        <v>64655</v>
      </c>
      <c r="C8" s="3">
        <v>20045</v>
      </c>
      <c r="D8" s="3">
        <f t="shared" si="0"/>
        <v>84700</v>
      </c>
      <c r="E8" s="6">
        <f t="shared" si="1"/>
        <v>0.76334120425029517</v>
      </c>
    </row>
    <row r="9" spans="1:5" x14ac:dyDescent="0.25">
      <c r="A9" s="2">
        <v>1402</v>
      </c>
      <c r="B9" s="3">
        <v>65427</v>
      </c>
      <c r="C9" s="3">
        <v>19902</v>
      </c>
      <c r="D9" s="3">
        <f t="shared" si="0"/>
        <v>85329</v>
      </c>
      <c r="E9" s="6">
        <f t="shared" si="1"/>
        <v>0.76676159336216287</v>
      </c>
    </row>
    <row r="10" spans="1:5" x14ac:dyDescent="0.25">
      <c r="A10" s="2">
        <v>1403</v>
      </c>
      <c r="B10" s="3">
        <v>66207</v>
      </c>
      <c r="C10" s="3">
        <v>19754</v>
      </c>
      <c r="D10" s="3">
        <f t="shared" si="0"/>
        <v>85961</v>
      </c>
      <c r="E10" s="6">
        <f t="shared" si="1"/>
        <v>0.77019811309780017</v>
      </c>
    </row>
    <row r="11" spans="1:5" x14ac:dyDescent="0.25">
      <c r="A11" s="2">
        <v>1404</v>
      </c>
      <c r="B11" s="3">
        <v>66968</v>
      </c>
      <c r="C11" s="3">
        <v>19595</v>
      </c>
      <c r="D11" s="3">
        <f t="shared" si="0"/>
        <v>86563</v>
      </c>
      <c r="E11" s="6">
        <f t="shared" si="1"/>
        <v>0.77363307648764479</v>
      </c>
    </row>
    <row r="12" spans="1:5" x14ac:dyDescent="0.25">
      <c r="A12" s="2">
        <v>1405</v>
      </c>
      <c r="B12" s="3">
        <v>67708</v>
      </c>
      <c r="C12" s="3">
        <v>19426</v>
      </c>
      <c r="D12" s="3">
        <f t="shared" si="0"/>
        <v>87134</v>
      </c>
      <c r="E12" s="6">
        <f t="shared" si="1"/>
        <v>0.77705602864553447</v>
      </c>
    </row>
    <row r="14" spans="1:5" x14ac:dyDescent="0.25">
      <c r="A14" s="1" t="s">
        <v>0</v>
      </c>
      <c r="B14" s="1" t="s">
        <v>1</v>
      </c>
      <c r="C14" s="1" t="s">
        <v>2</v>
      </c>
      <c r="D14" s="1" t="s">
        <v>3</v>
      </c>
      <c r="E14" s="5" t="s">
        <v>5</v>
      </c>
    </row>
    <row r="15" spans="1:5" x14ac:dyDescent="0.25">
      <c r="A15" s="2">
        <v>1396</v>
      </c>
      <c r="B15" s="6">
        <f>B3/B2-1</f>
        <v>1.9564069070325818E-2</v>
      </c>
      <c r="C15" s="6">
        <f t="shared" ref="C15:D15" si="2">C3/C2-1</f>
        <v>8.8636980312939428E-4</v>
      </c>
      <c r="D15" s="6">
        <f t="shared" si="2"/>
        <v>1.4716640005832726E-2</v>
      </c>
      <c r="E15" s="6"/>
    </row>
    <row r="16" spans="1:5" x14ac:dyDescent="0.25">
      <c r="A16" s="2">
        <v>1397</v>
      </c>
      <c r="B16" s="6">
        <f t="shared" ref="B16:D16" si="3">B4/B3-1</f>
        <v>1.6698726452639923E-2</v>
      </c>
      <c r="C16" s="6">
        <f t="shared" si="3"/>
        <v>-4.6749240927274061E-3</v>
      </c>
      <c r="D16" s="6">
        <f t="shared" si="3"/>
        <v>1.1227221694446898E-2</v>
      </c>
      <c r="E16" s="6"/>
    </row>
    <row r="17" spans="1:5" x14ac:dyDescent="0.25">
      <c r="A17" s="2">
        <v>1398</v>
      </c>
      <c r="B17" s="6">
        <f t="shared" ref="B17:D17" si="4">B5/B4-1</f>
        <v>1.4516155339172387E-2</v>
      </c>
      <c r="C17" s="6">
        <f t="shared" si="4"/>
        <v>-6.9242688359480997E-3</v>
      </c>
      <c r="D17" s="6">
        <f t="shared" si="4"/>
        <v>9.1138684528384584E-3</v>
      </c>
      <c r="E17" s="6"/>
    </row>
    <row r="18" spans="1:5" x14ac:dyDescent="0.25">
      <c r="A18" s="2">
        <v>1399</v>
      </c>
      <c r="B18" s="6">
        <f t="shared" ref="B18:D18" si="5">B6/B5-1</f>
        <v>1.3697528978633855E-2</v>
      </c>
      <c r="C18" s="6">
        <f t="shared" si="5"/>
        <v>-7.6064166951094192E-3</v>
      </c>
      <c r="D18" s="6">
        <f t="shared" si="5"/>
        <v>8.4149437794704962E-3</v>
      </c>
      <c r="E18" s="6"/>
    </row>
    <row r="19" spans="1:5" x14ac:dyDescent="0.25">
      <c r="A19" s="2">
        <v>1400</v>
      </c>
      <c r="B19" s="6">
        <f t="shared" ref="B19:D19" si="6">B7/B6-1</f>
        <v>1.3052511379315845E-2</v>
      </c>
      <c r="C19" s="6">
        <f t="shared" si="6"/>
        <v>-8.5491082395715567E-3</v>
      </c>
      <c r="D19" s="6">
        <f t="shared" si="6"/>
        <v>7.7812147807112542E-3</v>
      </c>
      <c r="E19" s="6"/>
    </row>
    <row r="20" spans="1:5" x14ac:dyDescent="0.25">
      <c r="A20" s="2">
        <v>1401</v>
      </c>
      <c r="B20" s="6">
        <f t="shared" ref="B20:D20" si="7">B8/B7-1</f>
        <v>1.2195503788590356E-2</v>
      </c>
      <c r="C20" s="6">
        <f t="shared" si="7"/>
        <v>-6.6405669260122258E-3</v>
      </c>
      <c r="D20" s="6">
        <f t="shared" si="7"/>
        <v>7.6735470822675289E-3</v>
      </c>
      <c r="E20" s="6"/>
    </row>
    <row r="21" spans="1:5" x14ac:dyDescent="0.25">
      <c r="A21" s="2">
        <v>1402</v>
      </c>
      <c r="B21" s="6">
        <f t="shared" ref="B21:D21" si="8">B9/B8-1</f>
        <v>1.1940298507462588E-2</v>
      </c>
      <c r="C21" s="6">
        <f t="shared" si="8"/>
        <v>-7.1339486156148935E-3</v>
      </c>
      <c r="D21" s="6">
        <f t="shared" si="8"/>
        <v>7.4262101534827707E-3</v>
      </c>
      <c r="E21" s="6"/>
    </row>
    <row r="22" spans="1:5" x14ac:dyDescent="0.25">
      <c r="A22" s="2">
        <v>1403</v>
      </c>
      <c r="B22" s="6">
        <f t="shared" ref="B22:D22" si="9">B10/B9-1</f>
        <v>1.1921683708560726E-2</v>
      </c>
      <c r="C22" s="6">
        <f t="shared" si="9"/>
        <v>-7.4364385488895346E-3</v>
      </c>
      <c r="D22" s="6">
        <f t="shared" si="9"/>
        <v>7.4066261177325732E-3</v>
      </c>
      <c r="E22" s="6"/>
    </row>
    <row r="23" spans="1:5" x14ac:dyDescent="0.25">
      <c r="A23" s="2">
        <v>1404</v>
      </c>
      <c r="B23" s="6">
        <f t="shared" ref="B23:D23" si="10">B11/B10-1</f>
        <v>1.1494252873563315E-2</v>
      </c>
      <c r="C23" s="6">
        <f t="shared" si="10"/>
        <v>-8.0490027336235226E-3</v>
      </c>
      <c r="D23" s="6">
        <f t="shared" si="10"/>
        <v>7.0031758588195991E-3</v>
      </c>
      <c r="E23" s="6"/>
    </row>
    <row r="24" spans="1:5" x14ac:dyDescent="0.25">
      <c r="A24" s="2">
        <v>1405</v>
      </c>
      <c r="B24" s="6">
        <f t="shared" ref="B24:D24" si="11">B12/B11-1</f>
        <v>1.1050053757018174E-2</v>
      </c>
      <c r="C24" s="6">
        <f t="shared" si="11"/>
        <v>-8.6246491451901219E-3</v>
      </c>
      <c r="D24" s="6">
        <f t="shared" si="11"/>
        <v>6.5963517900258228E-3</v>
      </c>
      <c r="E24" s="6"/>
    </row>
    <row r="26" spans="1:5" x14ac:dyDescent="0.25">
      <c r="A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workbookViewId="0">
      <selection activeCell="D23" sqref="D23"/>
    </sheetView>
  </sheetViews>
  <sheetFormatPr defaultRowHeight="15" x14ac:dyDescent="0.25"/>
  <cols>
    <col min="1" max="1" width="5" bestFit="1" customWidth="1"/>
    <col min="2" max="3" width="9" bestFit="1" customWidth="1"/>
    <col min="4" max="4" width="17.28515625" bestFit="1" customWidth="1"/>
  </cols>
  <sheetData>
    <row r="1" spans="1:4" x14ac:dyDescent="0.25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25">
      <c r="A2" s="2">
        <v>1390</v>
      </c>
      <c r="B2" s="3">
        <v>874792</v>
      </c>
      <c r="C2" s="3">
        <v>142841</v>
      </c>
      <c r="D2" s="6">
        <f t="shared" ref="D2:D12" si="0">C2/B2</f>
        <v>0.16328567247985806</v>
      </c>
    </row>
    <row r="3" spans="1:4" x14ac:dyDescent="0.25">
      <c r="A3" s="2">
        <v>1391</v>
      </c>
      <c r="B3" s="3">
        <v>829968</v>
      </c>
      <c r="C3" s="3">
        <v>150324</v>
      </c>
      <c r="D3" s="6">
        <f t="shared" si="0"/>
        <v>0.18112023596090451</v>
      </c>
    </row>
    <row r="4" spans="1:4" x14ac:dyDescent="0.25">
      <c r="A4" s="2">
        <v>1392</v>
      </c>
      <c r="B4" s="3">
        <v>774513</v>
      </c>
      <c r="C4" s="3">
        <v>155369</v>
      </c>
      <c r="D4" s="6">
        <f t="shared" si="0"/>
        <v>0.20060218485680678</v>
      </c>
    </row>
    <row r="5" spans="1:4" x14ac:dyDescent="0.25">
      <c r="A5" s="2">
        <v>1393</v>
      </c>
      <c r="B5" s="3">
        <v>724324</v>
      </c>
      <c r="C5" s="3">
        <v>163569</v>
      </c>
      <c r="D5" s="6">
        <f t="shared" si="0"/>
        <v>0.22582297424909295</v>
      </c>
    </row>
    <row r="6" spans="1:4" x14ac:dyDescent="0.25">
      <c r="A6" s="2">
        <v>1394</v>
      </c>
      <c r="B6" s="3">
        <v>685352</v>
      </c>
      <c r="C6" s="3">
        <v>163765</v>
      </c>
      <c r="D6" s="6">
        <f t="shared" si="0"/>
        <v>0.23895020369095005</v>
      </c>
    </row>
    <row r="7" spans="1:4" x14ac:dyDescent="0.25">
      <c r="A7" s="2">
        <v>1395</v>
      </c>
      <c r="B7" s="3">
        <v>704716</v>
      </c>
      <c r="C7" s="3">
        <v>181049</v>
      </c>
      <c r="D7" s="6">
        <f t="shared" si="0"/>
        <v>0.25691058525703969</v>
      </c>
    </row>
    <row r="8" spans="1:4" x14ac:dyDescent="0.25">
      <c r="A8" s="2">
        <v>1396</v>
      </c>
      <c r="B8" s="3">
        <v>611267</v>
      </c>
      <c r="C8" s="3">
        <v>182533</v>
      </c>
      <c r="D8" s="6">
        <f t="shared" si="0"/>
        <v>0.29861418987120197</v>
      </c>
    </row>
    <row r="9" spans="1:4" x14ac:dyDescent="0.25">
      <c r="A9" s="2">
        <v>1397</v>
      </c>
      <c r="B9" s="3">
        <v>555130</v>
      </c>
      <c r="C9" s="3">
        <v>179276</v>
      </c>
      <c r="D9" s="6">
        <f t="shared" si="0"/>
        <v>0.32294417523823249</v>
      </c>
    </row>
    <row r="10" spans="1:4" x14ac:dyDescent="0.25">
      <c r="A10" s="2">
        <v>1398</v>
      </c>
      <c r="B10" s="3">
        <v>534933</v>
      </c>
      <c r="C10" s="3">
        <v>178731</v>
      </c>
      <c r="D10" s="6">
        <f t="shared" si="0"/>
        <v>0.33411847838888237</v>
      </c>
    </row>
    <row r="11" spans="1:4" x14ac:dyDescent="0.25">
      <c r="A11" s="2">
        <v>1399</v>
      </c>
      <c r="B11" s="3">
        <v>560960</v>
      </c>
      <c r="C11" s="3">
        <v>187393</v>
      </c>
      <c r="D11" s="6">
        <f t="shared" si="0"/>
        <v>0.33405768682258985</v>
      </c>
    </row>
    <row r="12" spans="1:4" x14ac:dyDescent="0.25">
      <c r="A12" s="2">
        <v>1400</v>
      </c>
      <c r="B12" s="3">
        <v>569675</v>
      </c>
      <c r="C12" s="3">
        <v>203330</v>
      </c>
      <c r="D12" s="6">
        <f t="shared" si="0"/>
        <v>0.35692280686356254</v>
      </c>
    </row>
    <row r="14" spans="1:4" x14ac:dyDescent="0.25">
      <c r="A14" s="1" t="s">
        <v>0</v>
      </c>
      <c r="B14" s="1" t="s">
        <v>6</v>
      </c>
      <c r="C14" s="1" t="s">
        <v>7</v>
      </c>
    </row>
    <row r="15" spans="1:4" x14ac:dyDescent="0.25">
      <c r="A15" s="2">
        <v>1391</v>
      </c>
      <c r="B15" s="7">
        <f>B3/B2-1</f>
        <v>-5.123960895847246E-2</v>
      </c>
      <c r="C15" s="7">
        <f>C3/C2-1</f>
        <v>5.238691972192866E-2</v>
      </c>
    </row>
    <row r="16" spans="1:4" x14ac:dyDescent="0.25">
      <c r="A16" s="2">
        <v>1392</v>
      </c>
      <c r="B16" s="7">
        <f t="shared" ref="B16:C19" si="1">B4/B3-1</f>
        <v>-6.6815829044011288E-2</v>
      </c>
      <c r="C16" s="7">
        <f t="shared" si="1"/>
        <v>3.3560841914797468E-2</v>
      </c>
    </row>
    <row r="17" spans="1:3" x14ac:dyDescent="0.25">
      <c r="A17" s="2">
        <v>1393</v>
      </c>
      <c r="B17" s="7">
        <f t="shared" si="1"/>
        <v>-6.480071993626968E-2</v>
      </c>
      <c r="C17" s="7">
        <f t="shared" si="1"/>
        <v>5.2777581113349514E-2</v>
      </c>
    </row>
    <row r="18" spans="1:3" x14ac:dyDescent="0.25">
      <c r="A18" s="2">
        <v>1394</v>
      </c>
      <c r="B18" s="7">
        <f>B6/B5-1</f>
        <v>-5.3804650957306355E-2</v>
      </c>
      <c r="C18" s="7">
        <f>C6/C5-1</f>
        <v>1.1982710660332074E-3</v>
      </c>
    </row>
    <row r="19" spans="1:3" x14ac:dyDescent="0.25">
      <c r="A19" s="2">
        <v>1395</v>
      </c>
      <c r="B19" s="7">
        <f t="shared" si="1"/>
        <v>2.8254094246460193E-2</v>
      </c>
      <c r="C19" s="7">
        <f t="shared" si="1"/>
        <v>0.10554147711660011</v>
      </c>
    </row>
    <row r="20" spans="1:3" x14ac:dyDescent="0.25">
      <c r="A20" s="2">
        <v>1396</v>
      </c>
      <c r="B20" s="7">
        <f t="shared" ref="B20:C24" si="2">B8/B7-1</f>
        <v>-0.1326051913111097</v>
      </c>
      <c r="C20" s="7">
        <f t="shared" si="2"/>
        <v>8.1966760379785786E-3</v>
      </c>
    </row>
    <row r="21" spans="1:3" x14ac:dyDescent="0.25">
      <c r="A21" s="2">
        <v>1397</v>
      </c>
      <c r="B21" s="7">
        <f t="shared" si="2"/>
        <v>-9.1837118640463178E-2</v>
      </c>
      <c r="C21" s="7">
        <f t="shared" si="2"/>
        <v>-1.7843348873902265E-2</v>
      </c>
    </row>
    <row r="22" spans="1:3" x14ac:dyDescent="0.25">
      <c r="A22" s="2">
        <v>1398</v>
      </c>
      <c r="B22" s="7">
        <f t="shared" si="2"/>
        <v>-3.6382468971231985E-2</v>
      </c>
      <c r="C22" s="7">
        <f t="shared" si="2"/>
        <v>-3.0400053548718109E-3</v>
      </c>
    </row>
    <row r="23" spans="1:3" x14ac:dyDescent="0.25">
      <c r="A23" s="2">
        <v>1399</v>
      </c>
      <c r="B23" s="7">
        <f t="shared" si="2"/>
        <v>4.8654691335176636E-2</v>
      </c>
      <c r="C23" s="7">
        <f t="shared" si="2"/>
        <v>4.8463892665514097E-2</v>
      </c>
    </row>
    <row r="24" spans="1:3" x14ac:dyDescent="0.25">
      <c r="A24" s="2">
        <v>1400</v>
      </c>
      <c r="B24" s="7">
        <f t="shared" si="2"/>
        <v>1.5535867084997212E-2</v>
      </c>
      <c r="C24" s="7">
        <f t="shared" si="2"/>
        <v>8.5045866174296769E-2</v>
      </c>
    </row>
    <row r="26" spans="1:3" x14ac:dyDescent="0.25">
      <c r="A26" s="1" t="s">
        <v>0</v>
      </c>
      <c r="B26" s="1" t="s">
        <v>6</v>
      </c>
      <c r="C26" s="1" t="s">
        <v>7</v>
      </c>
    </row>
    <row r="27" spans="1:3" x14ac:dyDescent="0.25">
      <c r="A27" s="2">
        <v>1390</v>
      </c>
      <c r="B27" s="14">
        <f>B2/B$2</f>
        <v>1</v>
      </c>
      <c r="C27" s="14">
        <f>C2/C$2</f>
        <v>1</v>
      </c>
    </row>
    <row r="28" spans="1:3" x14ac:dyDescent="0.25">
      <c r="A28" s="2">
        <v>1391</v>
      </c>
      <c r="B28" s="14">
        <f t="shared" ref="B28:C37" si="3">B3/B$2</f>
        <v>0.94876039104152754</v>
      </c>
      <c r="C28" s="14">
        <f t="shared" si="3"/>
        <v>1.0523869197219287</v>
      </c>
    </row>
    <row r="29" spans="1:3" x14ac:dyDescent="0.25">
      <c r="A29" s="2">
        <v>1392</v>
      </c>
      <c r="B29" s="14">
        <f t="shared" si="3"/>
        <v>0.88536817894996755</v>
      </c>
      <c r="C29" s="14">
        <f t="shared" si="3"/>
        <v>1.0877059107679168</v>
      </c>
    </row>
    <row r="30" spans="1:3" x14ac:dyDescent="0.25">
      <c r="A30" s="2">
        <v>1393</v>
      </c>
      <c r="B30" s="14">
        <f t="shared" si="3"/>
        <v>0.82799568354534558</v>
      </c>
      <c r="C30" s="14">
        <f t="shared" si="3"/>
        <v>1.1451123977009403</v>
      </c>
    </row>
    <row r="31" spans="1:3" x14ac:dyDescent="0.25">
      <c r="A31" s="2">
        <v>1394</v>
      </c>
      <c r="B31" s="14">
        <f t="shared" si="3"/>
        <v>0.78344566479803202</v>
      </c>
      <c r="C31" s="14">
        <f t="shared" si="3"/>
        <v>1.1464845527544612</v>
      </c>
    </row>
    <row r="32" spans="1:3" x14ac:dyDescent="0.25">
      <c r="A32" s="2">
        <v>1395</v>
      </c>
      <c r="B32" s="14">
        <f t="shared" si="3"/>
        <v>0.80558121244821623</v>
      </c>
      <c r="C32" s="14">
        <f t="shared" si="3"/>
        <v>1.2674862259435316</v>
      </c>
    </row>
    <row r="33" spans="1:3" x14ac:dyDescent="0.25">
      <c r="A33" s="2">
        <v>1396</v>
      </c>
      <c r="B33" s="14">
        <f t="shared" si="3"/>
        <v>0.69875696165488477</v>
      </c>
      <c r="C33" s="14">
        <f t="shared" si="3"/>
        <v>1.2778753999201911</v>
      </c>
    </row>
    <row r="34" spans="1:3" x14ac:dyDescent="0.25">
      <c r="A34" s="2">
        <v>1397</v>
      </c>
      <c r="B34" s="14">
        <f t="shared" si="3"/>
        <v>0.63458513566653563</v>
      </c>
      <c r="C34" s="14">
        <f t="shared" si="3"/>
        <v>1.2550738233420375</v>
      </c>
    </row>
    <row r="35" spans="1:3" x14ac:dyDescent="0.25">
      <c r="A35" s="2">
        <v>1398</v>
      </c>
      <c r="B35" s="14">
        <f t="shared" si="3"/>
        <v>0.61149736165854285</v>
      </c>
      <c r="C35" s="14">
        <f t="shared" si="3"/>
        <v>1.2512583921983185</v>
      </c>
    </row>
    <row r="36" spans="1:3" x14ac:dyDescent="0.25">
      <c r="A36" s="2">
        <v>1399</v>
      </c>
      <c r="B36" s="14">
        <f t="shared" si="3"/>
        <v>0.64124957704231411</v>
      </c>
      <c r="C36" s="14">
        <f t="shared" si="3"/>
        <v>1.3118992446146414</v>
      </c>
    </row>
    <row r="37" spans="1:3" x14ac:dyDescent="0.25">
      <c r="A37" s="2">
        <v>1400</v>
      </c>
      <c r="B37" s="14">
        <f t="shared" si="3"/>
        <v>0.65121194523955406</v>
      </c>
      <c r="C37" s="14">
        <f t="shared" si="3"/>
        <v>1.4234708522062993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rightToLeft="1" tabSelected="1" topLeftCell="A7" workbookViewId="0">
      <selection activeCell="B17" sqref="B17"/>
    </sheetView>
  </sheetViews>
  <sheetFormatPr defaultRowHeight="15" x14ac:dyDescent="0.25"/>
  <sheetData>
    <row r="1" spans="1:2" x14ac:dyDescent="0.25">
      <c r="A1" s="1" t="s">
        <v>0</v>
      </c>
      <c r="B1" s="1" t="s">
        <v>4</v>
      </c>
    </row>
    <row r="2" spans="1:2" x14ac:dyDescent="0.25">
      <c r="A2" s="2">
        <v>1335</v>
      </c>
      <c r="B2" s="2">
        <v>4.8</v>
      </c>
    </row>
    <row r="3" spans="1:2" x14ac:dyDescent="0.25">
      <c r="A3" s="2">
        <v>1345</v>
      </c>
      <c r="B3" s="2">
        <v>5</v>
      </c>
    </row>
    <row r="4" spans="1:2" x14ac:dyDescent="0.25">
      <c r="A4" s="2">
        <v>1355</v>
      </c>
      <c r="B4" s="2">
        <v>5</v>
      </c>
    </row>
    <row r="5" spans="1:2" x14ac:dyDescent="0.25">
      <c r="A5" s="2">
        <v>1365</v>
      </c>
      <c r="B5" s="2">
        <v>5.0999999999999996</v>
      </c>
    </row>
    <row r="6" spans="1:2" x14ac:dyDescent="0.25">
      <c r="A6" s="2">
        <v>1370</v>
      </c>
      <c r="B6" s="2">
        <v>5.2</v>
      </c>
    </row>
    <row r="7" spans="1:2" x14ac:dyDescent="0.25">
      <c r="A7" s="2">
        <v>1375</v>
      </c>
      <c r="B7" s="2">
        <v>4.8</v>
      </c>
    </row>
    <row r="8" spans="1:2" x14ac:dyDescent="0.25">
      <c r="A8" s="2">
        <v>1385</v>
      </c>
      <c r="B8" s="2">
        <v>4</v>
      </c>
    </row>
    <row r="9" spans="1:2" x14ac:dyDescent="0.25">
      <c r="A9" s="2">
        <v>1390</v>
      </c>
      <c r="B9" s="2">
        <v>3.5</v>
      </c>
    </row>
    <row r="10" spans="1:2" x14ac:dyDescent="0.25">
      <c r="A10" s="2">
        <v>1395</v>
      </c>
      <c r="B10" s="2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داده های تاریخی</vt:lpstr>
      <vt:lpstr>جمعیت</vt:lpstr>
      <vt:lpstr>ازدواج</vt:lpstr>
      <vt:lpstr>بعد خانوار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2023-02-15T11:24:33Z</dcterms:modified>
</cp:coreProperties>
</file>