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rade\database\macro\بودجه\"/>
    </mc:Choice>
  </mc:AlternateContent>
  <bookViews>
    <workbookView xWindow="0" yWindow="0" windowWidth="20490" windowHeight="7350"/>
  </bookViews>
  <sheets>
    <sheet name="کلیات" sheetId="1" r:id="rId1"/>
    <sheet name="درآمدها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K10" i="1"/>
  <c r="J11" i="1"/>
  <c r="K11" i="1"/>
  <c r="J12" i="1"/>
  <c r="K12" i="1"/>
  <c r="K9" i="1"/>
  <c r="J9" i="1"/>
  <c r="H10" i="1"/>
  <c r="I10" i="1"/>
  <c r="H11" i="1"/>
  <c r="I11" i="1"/>
  <c r="H12" i="1"/>
  <c r="I12" i="1"/>
  <c r="I9" i="1"/>
  <c r="H9" i="1"/>
  <c r="F9" i="1"/>
  <c r="G9" i="1"/>
  <c r="F10" i="1"/>
  <c r="G10" i="1"/>
  <c r="F11" i="1"/>
  <c r="G11" i="1"/>
  <c r="F12" i="1"/>
  <c r="G12" i="1"/>
  <c r="E9" i="1"/>
  <c r="E10" i="1"/>
  <c r="E11" i="1"/>
  <c r="E12" i="1"/>
  <c r="D9" i="1"/>
  <c r="D10" i="1"/>
  <c r="D11" i="1"/>
  <c r="D12" i="1"/>
  <c r="C9" i="1"/>
  <c r="C10" i="1"/>
  <c r="C11" i="1"/>
  <c r="C12" i="1"/>
  <c r="B10" i="1"/>
  <c r="B11" i="1"/>
  <c r="B12" i="1"/>
  <c r="B9" i="1"/>
  <c r="K2" i="1"/>
  <c r="J2" i="1"/>
  <c r="I2" i="1"/>
  <c r="H2" i="1"/>
  <c r="J4" i="1"/>
  <c r="J5" i="1"/>
  <c r="J6" i="1"/>
  <c r="I4" i="1"/>
  <c r="I5" i="1"/>
  <c r="I6" i="1"/>
  <c r="J3" i="1"/>
  <c r="I3" i="1"/>
  <c r="H6" i="1"/>
  <c r="K6" i="1" s="1"/>
  <c r="H5" i="1"/>
  <c r="K5" i="1" s="1"/>
  <c r="H4" i="1"/>
  <c r="K4" i="1" s="1"/>
  <c r="H3" i="1"/>
  <c r="K3" i="1" s="1"/>
</calcChain>
</file>

<file path=xl/sharedStrings.xml><?xml version="1.0" encoding="utf-8"?>
<sst xmlns="http://schemas.openxmlformats.org/spreadsheetml/2006/main" count="28" uniqueCount="16">
  <si>
    <t>درآمدها</t>
  </si>
  <si>
    <t>سال</t>
  </si>
  <si>
    <t>واگزاری دارایی سرمایه ای</t>
  </si>
  <si>
    <t>واگزاری دارایی های مالی</t>
  </si>
  <si>
    <t>هزینه ها</t>
  </si>
  <si>
    <t>تملک دارایی های سرمایه ای</t>
  </si>
  <si>
    <t>تملک دارایی های مالی</t>
  </si>
  <si>
    <t>کسری تراز عملیاتی</t>
  </si>
  <si>
    <t xml:space="preserve">تراز سرمایه ای </t>
  </si>
  <si>
    <t>تراز مالی</t>
  </si>
  <si>
    <t>کسری عملیاتی/ هزینه</t>
  </si>
  <si>
    <t>مالیات</t>
  </si>
  <si>
    <t>درآمد حاصل از مالکیت دولتی</t>
  </si>
  <si>
    <t>درامد حاصل از فروش کالا و خدمات</t>
  </si>
  <si>
    <t>درآمدهای متفرقه</t>
  </si>
  <si>
    <t>درآمدهای حاصل از جرایم و خسارات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</si>
</sst>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9" formatCode="_(* #,##0_);_(* \(#,##0\);_(* &quot;-&quot;??_);_(@_)"/>
    <numFmt numFmtId="170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0"/>
      <name val="B Nazanin"/>
      <charset val="178"/>
    </font>
    <font>
      <b/>
      <sz val="11"/>
      <color theme="1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3" fontId="2" fillId="0" borderId="0" xfId="0" applyNumberFormat="1" applyFont="1"/>
    <xf numFmtId="3" fontId="2" fillId="0" borderId="0" xfId="0" applyNumberFormat="1" applyFont="1" applyAlignment="1"/>
    <xf numFmtId="169" fontId="2" fillId="0" borderId="0" xfId="1" applyNumberFormat="1" applyFont="1" applyAlignment="1"/>
    <xf numFmtId="0" fontId="3" fillId="2" borderId="0" xfId="0" applyFont="1" applyFill="1"/>
    <xf numFmtId="169" fontId="2" fillId="0" borderId="0" xfId="1" applyNumberFormat="1" applyFont="1"/>
    <xf numFmtId="0" fontId="4" fillId="0" borderId="0" xfId="0" applyFont="1"/>
    <xf numFmtId="9" fontId="2" fillId="0" borderId="0" xfId="2" applyFont="1"/>
    <xf numFmtId="170" fontId="2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rightToLeft="1" tabSelected="1" workbookViewId="0">
      <selection activeCell="C17" sqref="C17"/>
    </sheetView>
  </sheetViews>
  <sheetFormatPr defaultRowHeight="18" x14ac:dyDescent="0.45"/>
  <cols>
    <col min="1" max="1" width="5.5703125" style="1" bestFit="1" customWidth="1"/>
    <col min="2" max="2" width="12.28515625" style="1" bestFit="1" customWidth="1"/>
    <col min="3" max="3" width="21.85546875" style="1" bestFit="1" customWidth="1"/>
    <col min="4" max="4" width="21" style="1" bestFit="1" customWidth="1"/>
    <col min="5" max="5" width="13.42578125" style="1" bestFit="1" customWidth="1"/>
    <col min="6" max="6" width="24" style="1" bestFit="1" customWidth="1"/>
    <col min="7" max="7" width="19.140625" style="1" bestFit="1" customWidth="1"/>
    <col min="8" max="8" width="16.42578125" style="1" bestFit="1" customWidth="1"/>
    <col min="9" max="10" width="12.28515625" style="1" bestFit="1" customWidth="1"/>
    <col min="11" max="11" width="18.85546875" style="1" bestFit="1" customWidth="1"/>
    <col min="12" max="16384" width="9.140625" style="1"/>
  </cols>
  <sheetData>
    <row r="1" spans="1:11" x14ac:dyDescent="0.45">
      <c r="A1" s="5" t="s">
        <v>1</v>
      </c>
      <c r="B1" s="5" t="s">
        <v>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45">
      <c r="A2" s="7">
        <v>1398</v>
      </c>
      <c r="B2" s="3">
        <v>2086755000</v>
      </c>
      <c r="C2" s="3">
        <v>1480382001</v>
      </c>
      <c r="D2" s="3">
        <v>510000000</v>
      </c>
      <c r="E2" s="3">
        <v>3206909041</v>
      </c>
      <c r="F2" s="3">
        <v>620198567</v>
      </c>
      <c r="G2" s="3">
        <v>250029393</v>
      </c>
      <c r="H2" s="6">
        <f>B2-E2</f>
        <v>-1120154041</v>
      </c>
      <c r="I2" s="2">
        <f>C2-F2</f>
        <v>860183434</v>
      </c>
      <c r="J2" s="2">
        <f>D2-G2</f>
        <v>259970607</v>
      </c>
      <c r="K2" s="8">
        <f>-H2/E2</f>
        <v>0.34929398579097398</v>
      </c>
    </row>
    <row r="3" spans="1:11" x14ac:dyDescent="0.45">
      <c r="A3" s="7">
        <v>1399</v>
      </c>
      <c r="B3" s="3">
        <v>2610523066</v>
      </c>
      <c r="C3" s="3">
        <v>988445000</v>
      </c>
      <c r="D3" s="3">
        <v>1247000000</v>
      </c>
      <c r="E3" s="3">
        <v>3672319249</v>
      </c>
      <c r="F3" s="3">
        <v>703648817</v>
      </c>
      <c r="G3" s="3">
        <v>470000000</v>
      </c>
      <c r="H3" s="6">
        <f>B3-E3</f>
        <v>-1061796183</v>
      </c>
      <c r="I3" s="2">
        <f>C3-F3</f>
        <v>284796183</v>
      </c>
      <c r="J3" s="2">
        <f>D3-G3</f>
        <v>777000000</v>
      </c>
      <c r="K3" s="8">
        <f>-H3/E3</f>
        <v>0.28913504273604074</v>
      </c>
    </row>
    <row r="4" spans="1:11" x14ac:dyDescent="0.45">
      <c r="A4" s="7">
        <v>1400</v>
      </c>
      <c r="B4" s="3">
        <v>4548989721</v>
      </c>
      <c r="C4" s="3">
        <v>3955470050</v>
      </c>
      <c r="D4" s="3">
        <v>4274749585</v>
      </c>
      <c r="E4" s="3">
        <v>9189163846</v>
      </c>
      <c r="F4" s="4">
        <v>1762645510</v>
      </c>
      <c r="G4" s="3">
        <v>1827400000</v>
      </c>
      <c r="H4" s="6">
        <f>B4-E4</f>
        <v>-4640174125</v>
      </c>
      <c r="I4" s="2">
        <f t="shared" ref="I4:I6" si="0">C4-F4</f>
        <v>2192824540</v>
      </c>
      <c r="J4" s="2">
        <f t="shared" ref="J4:J6" si="1">D4-G4</f>
        <v>2447349585</v>
      </c>
      <c r="K4" s="8">
        <f>-H4/E4</f>
        <v>0.50496151801883982</v>
      </c>
    </row>
    <row r="5" spans="1:11" x14ac:dyDescent="0.45">
      <c r="A5" s="7">
        <v>1401</v>
      </c>
      <c r="B5" s="2">
        <v>6644089997</v>
      </c>
      <c r="C5" s="2">
        <v>4084450004</v>
      </c>
      <c r="D5" s="3">
        <v>2991459999</v>
      </c>
      <c r="E5" s="2">
        <v>9651850000</v>
      </c>
      <c r="F5" s="4">
        <v>2518150000</v>
      </c>
      <c r="G5" s="3">
        <v>1550000000</v>
      </c>
      <c r="H5" s="6">
        <f>B5-E5</f>
        <v>-3007760003</v>
      </c>
      <c r="I5" s="2">
        <f t="shared" si="0"/>
        <v>1566300004</v>
      </c>
      <c r="J5" s="2">
        <f t="shared" si="1"/>
        <v>1441459999</v>
      </c>
      <c r="K5" s="8">
        <f>-H5/E5</f>
        <v>0.31162523277920812</v>
      </c>
    </row>
    <row r="6" spans="1:11" x14ac:dyDescent="0.45">
      <c r="A6" s="7">
        <v>1402</v>
      </c>
      <c r="B6" s="2">
        <v>9781925000</v>
      </c>
      <c r="C6" s="2">
        <v>7118075000</v>
      </c>
      <c r="D6" s="2">
        <v>2940000000</v>
      </c>
      <c r="E6" s="2">
        <v>14543000000</v>
      </c>
      <c r="F6" s="2">
        <v>3279200000</v>
      </c>
      <c r="G6" s="2">
        <v>2017800000</v>
      </c>
      <c r="H6" s="6">
        <f>B6-E6</f>
        <v>-4761075000</v>
      </c>
      <c r="I6" s="2">
        <f t="shared" si="0"/>
        <v>3838875000</v>
      </c>
      <c r="J6" s="2">
        <f t="shared" si="1"/>
        <v>922200000</v>
      </c>
      <c r="K6" s="8">
        <f>-H6/E6</f>
        <v>0.32737915148181257</v>
      </c>
    </row>
    <row r="8" spans="1:11" x14ac:dyDescent="0.45">
      <c r="A8" s="5" t="s">
        <v>1</v>
      </c>
      <c r="B8" s="5" t="s">
        <v>0</v>
      </c>
      <c r="C8" s="5" t="s">
        <v>2</v>
      </c>
      <c r="D8" s="5" t="s">
        <v>3</v>
      </c>
      <c r="E8" s="5" t="s">
        <v>4</v>
      </c>
      <c r="F8" s="5" t="s">
        <v>5</v>
      </c>
      <c r="G8" s="5" t="s">
        <v>6</v>
      </c>
      <c r="H8" s="5" t="s">
        <v>7</v>
      </c>
      <c r="I8" s="5" t="s">
        <v>8</v>
      </c>
      <c r="J8" s="5" t="s">
        <v>9</v>
      </c>
      <c r="K8" s="5"/>
    </row>
    <row r="9" spans="1:11" x14ac:dyDescent="0.45">
      <c r="A9" s="1">
        <v>1399</v>
      </c>
      <c r="B9" s="9">
        <f>B3/B2-1</f>
        <v>0.2509964351349343</v>
      </c>
      <c r="C9" s="9">
        <f>C3/C2-1</f>
        <v>-0.33230409493475055</v>
      </c>
      <c r="D9" s="9">
        <f>D3/D2-1</f>
        <v>1.4450980392156865</v>
      </c>
      <c r="E9" s="9">
        <f>E3/E2-1</f>
        <v>0.14512734912333913</v>
      </c>
      <c r="F9" s="9">
        <f>F3/F2-1</f>
        <v>0.13455408386972301</v>
      </c>
      <c r="G9" s="9">
        <f>G3/G2-1</f>
        <v>0.87977899062451437</v>
      </c>
      <c r="H9" s="9">
        <f>H3/H2-1</f>
        <v>-5.209806496604874E-2</v>
      </c>
      <c r="I9" s="9">
        <f>I3/I2-1</f>
        <v>-0.66891226714789309</v>
      </c>
      <c r="J9" s="9">
        <f>J3/J2-1</f>
        <v>1.9887994222362222</v>
      </c>
      <c r="K9" s="9">
        <f>K3/K2-1</f>
        <v>-0.17223011417933154</v>
      </c>
    </row>
    <row r="10" spans="1:11" x14ac:dyDescent="0.45">
      <c r="A10" s="1">
        <v>1400</v>
      </c>
      <c r="B10" s="9">
        <f t="shared" ref="B10:C12" si="2">B4/B3-1</f>
        <v>0.74255871562561393</v>
      </c>
      <c r="C10" s="9">
        <f t="shared" si="2"/>
        <v>3.0017098068177797</v>
      </c>
      <c r="D10" s="9">
        <f t="shared" ref="D10:K10" si="3">D4/D3-1</f>
        <v>2.4280269326383319</v>
      </c>
      <c r="E10" s="9">
        <f t="shared" si="3"/>
        <v>1.5022780490836349</v>
      </c>
      <c r="F10" s="9">
        <f t="shared" si="3"/>
        <v>1.505007423326628</v>
      </c>
      <c r="G10" s="9">
        <f t="shared" si="3"/>
        <v>2.8880851063829787</v>
      </c>
      <c r="H10" s="9">
        <f t="shared" si="3"/>
        <v>3.3701175416638316</v>
      </c>
      <c r="I10" s="9">
        <f t="shared" si="3"/>
        <v>6.699627561370793</v>
      </c>
      <c r="J10" s="9">
        <f t="shared" si="3"/>
        <v>2.1497420656370658</v>
      </c>
      <c r="K10" s="9">
        <f t="shared" si="3"/>
        <v>0.74645561202290156</v>
      </c>
    </row>
    <row r="11" spans="1:11" x14ac:dyDescent="0.45">
      <c r="A11" s="1">
        <v>1401</v>
      </c>
      <c r="B11" s="9">
        <f t="shared" si="2"/>
        <v>0.46056386241722169</v>
      </c>
      <c r="C11" s="9">
        <f t="shared" si="2"/>
        <v>3.2607996614713253E-2</v>
      </c>
      <c r="D11" s="9">
        <f t="shared" ref="D11:K11" si="4">D5/D4-1</f>
        <v>-0.30020228331105858</v>
      </c>
      <c r="E11" s="9">
        <f t="shared" si="4"/>
        <v>5.0351279153805217E-2</v>
      </c>
      <c r="F11" s="9">
        <f t="shared" si="4"/>
        <v>0.42861964343584891</v>
      </c>
      <c r="G11" s="9">
        <f t="shared" si="4"/>
        <v>-0.15180037211338515</v>
      </c>
      <c r="H11" s="9">
        <f t="shared" si="4"/>
        <v>-0.35180018637770405</v>
      </c>
      <c r="I11" s="9">
        <f t="shared" si="4"/>
        <v>-0.28571576273950305</v>
      </c>
      <c r="J11" s="9">
        <f t="shared" si="4"/>
        <v>-0.41101181137552933</v>
      </c>
      <c r="K11" s="9">
        <f t="shared" si="4"/>
        <v>-0.38287330487710236</v>
      </c>
    </row>
    <row r="12" spans="1:11" x14ac:dyDescent="0.45">
      <c r="A12" s="1">
        <v>1402</v>
      </c>
      <c r="B12" s="9">
        <f t="shared" si="2"/>
        <v>0.47227460862463078</v>
      </c>
      <c r="C12" s="9">
        <f t="shared" si="2"/>
        <v>0.74272545704540338</v>
      </c>
      <c r="D12" s="9">
        <f t="shared" ref="D12:K12" si="5">D6/D5-1</f>
        <v>-1.7202302226070998E-2</v>
      </c>
      <c r="E12" s="9">
        <f t="shared" si="5"/>
        <v>0.50675777182612669</v>
      </c>
      <c r="F12" s="9">
        <f t="shared" si="5"/>
        <v>0.30222584039870548</v>
      </c>
      <c r="G12" s="9">
        <f t="shared" si="5"/>
        <v>0.30180645161290331</v>
      </c>
      <c r="H12" s="9">
        <f t="shared" si="5"/>
        <v>0.58293048489613808</v>
      </c>
      <c r="I12" s="9">
        <f t="shared" si="5"/>
        <v>1.4509193578473618</v>
      </c>
      <c r="J12" s="9">
        <f t="shared" si="5"/>
        <v>-0.36023198656933386</v>
      </c>
      <c r="K12" s="9">
        <f t="shared" si="5"/>
        <v>5.0554053540864619E-2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rightToLeft="1" workbookViewId="0">
      <selection activeCell="C5" sqref="C5"/>
    </sheetView>
  </sheetViews>
  <sheetFormatPr defaultRowHeight="18" x14ac:dyDescent="0.45"/>
  <cols>
    <col min="1" max="1" width="5.5703125" style="1" bestFit="1" customWidth="1"/>
    <col min="2" max="3" width="12.28515625" style="1" bestFit="1" customWidth="1"/>
    <col min="4" max="4" width="25" style="1" bestFit="1" customWidth="1"/>
    <col min="5" max="5" width="30.140625" style="1" bestFit="1" customWidth="1"/>
    <col min="6" max="6" width="30.85546875" style="1" bestFit="1" customWidth="1"/>
    <col min="7" max="7" width="15" style="1" bestFit="1" customWidth="1"/>
    <col min="8" max="16384" width="9.140625" style="1"/>
  </cols>
  <sheetData>
    <row r="1" spans="1:7" x14ac:dyDescent="0.45">
      <c r="A1" s="5" t="s">
        <v>1</v>
      </c>
      <c r="B1" s="5" t="s">
        <v>0</v>
      </c>
      <c r="C1" s="5" t="s">
        <v>11</v>
      </c>
      <c r="D1" s="5" t="s">
        <v>12</v>
      </c>
      <c r="E1" s="5" t="s">
        <v>13</v>
      </c>
      <c r="F1" s="5" t="s">
        <v>15</v>
      </c>
      <c r="G1" s="5" t="s">
        <v>14</v>
      </c>
    </row>
    <row r="2" spans="1:7" x14ac:dyDescent="0.45">
      <c r="A2" s="7">
        <v>1398</v>
      </c>
      <c r="B2" s="2">
        <v>2086755000</v>
      </c>
      <c r="C2" s="2">
        <v>1535746001</v>
      </c>
      <c r="D2" s="2">
        <v>252605500</v>
      </c>
      <c r="E2" s="2">
        <v>97675870</v>
      </c>
      <c r="F2" s="2">
        <v>50276000</v>
      </c>
      <c r="G2" s="2">
        <v>150451629</v>
      </c>
    </row>
    <row r="3" spans="1:7" x14ac:dyDescent="0.45">
      <c r="A3" s="7">
        <v>1399</v>
      </c>
      <c r="B3" s="2">
        <v>2610523066</v>
      </c>
      <c r="C3" s="2">
        <v>1950000006</v>
      </c>
      <c r="D3" s="2">
        <v>305086451</v>
      </c>
      <c r="E3" s="2">
        <v>112749506</v>
      </c>
      <c r="F3" s="2">
        <v>56456000</v>
      </c>
      <c r="G3" s="2">
        <v>186231103</v>
      </c>
    </row>
    <row r="4" spans="1:7" x14ac:dyDescent="0.45">
      <c r="A4" s="7">
        <v>1400</v>
      </c>
      <c r="B4" s="2">
        <v>4548989721</v>
      </c>
      <c r="C4" s="2">
        <v>3252372014</v>
      </c>
      <c r="D4" s="2">
        <v>484987882</v>
      </c>
      <c r="E4" s="2">
        <v>148068750</v>
      </c>
      <c r="F4" s="2">
        <v>108220000</v>
      </c>
      <c r="G4" s="2">
        <v>555341075</v>
      </c>
    </row>
    <row r="5" spans="1:7" x14ac:dyDescent="0.45">
      <c r="A5" s="7">
        <v>1401</v>
      </c>
      <c r="B5" s="2">
        <v>6644089997</v>
      </c>
      <c r="C5" s="2"/>
      <c r="D5" s="2"/>
      <c r="E5" s="2"/>
      <c r="F5" s="2"/>
      <c r="G5" s="2"/>
    </row>
    <row r="6" spans="1:7" x14ac:dyDescent="0.45">
      <c r="A6" s="7">
        <v>1402</v>
      </c>
      <c r="B6" s="2"/>
      <c r="C6" s="2"/>
      <c r="D6" s="2"/>
      <c r="E6" s="2"/>
      <c r="F6" s="2"/>
      <c r="G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کلیات</vt:lpstr>
      <vt:lpstr>درآمدها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</dc:creator>
  <cp:lastModifiedBy>VAHID</cp:lastModifiedBy>
  <dcterms:created xsi:type="dcterms:W3CDTF">2023-01-14T07:19:20Z</dcterms:created>
  <dcterms:modified xsi:type="dcterms:W3CDTF">2023-01-14T10:38:28Z</dcterms:modified>
</cp:coreProperties>
</file>