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985\Desktop\New folder\New folder1\project\docs\"/>
    </mc:Choice>
  </mc:AlternateContent>
  <bookViews>
    <workbookView xWindow="0" yWindow="0" windowWidth="28800" windowHeight="12300"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C6" i="14" l="1"/>
  <c r="Q4" i="13" l="1"/>
  <c r="R4" i="13"/>
  <c r="N5" i="13"/>
  <c r="Q5" i="13"/>
  <c r="R5" i="13"/>
  <c r="N6" i="13"/>
  <c r="P6" i="13" s="1"/>
  <c r="Q6" i="13"/>
  <c r="R6" i="13"/>
  <c r="N7" i="13"/>
  <c r="P7" i="13"/>
  <c r="Q7" i="13"/>
  <c r="R7" i="13"/>
  <c r="N8" i="13"/>
  <c r="P8" i="13"/>
  <c r="Q8" i="13"/>
  <c r="R8" i="13"/>
  <c r="N9" i="13"/>
  <c r="P9" i="13"/>
  <c r="Q9" i="13"/>
  <c r="R9" i="13"/>
  <c r="N10" i="13"/>
  <c r="P10" i="13"/>
  <c r="Q10" i="13"/>
  <c r="R10" i="13"/>
  <c r="N11" i="13"/>
  <c r="P11" i="13"/>
  <c r="Q11" i="13"/>
  <c r="R11" i="13"/>
  <c r="F5" i="14"/>
  <c r="G7" i="14"/>
  <c r="A4" i="14"/>
  <c r="A5" i="14"/>
  <c r="A6" i="14"/>
  <c r="B7" i="14"/>
  <c r="F7" i="14" s="1"/>
  <c r="H6" i="17"/>
  <c r="H7" i="17"/>
  <c r="H8" i="17"/>
  <c r="N12" i="13" l="1"/>
  <c r="P5" i="13"/>
  <c r="F6" i="14"/>
  <c r="E6" i="14"/>
  <c r="G6" i="14"/>
  <c r="G5" i="14"/>
  <c r="F4" i="14"/>
  <c r="E4" i="14"/>
  <c r="G4" i="14"/>
  <c r="E7" i="14"/>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<sst xmlns="http://schemas.openxmlformats.org/spreadsheetml/2006/main" count="289" uniqueCount="184">
  <si>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</si>
  <si>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</si>
  <si>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</si>
  <si>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</si>
  <si>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</si>
  <si>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</si>
  <si>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</si>
  <si>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</si>
  <si>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</si>
  <si>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</si>
  <si>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</si>
  <si>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</si>
  <si>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</si>
  <si>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</si>
  <si>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</si>
  <si>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</si>
  <si>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</si>
  <si>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</si>
  <si>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</si>
  <si>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</si>
  <si>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</si>
  <si>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</si>
  <si>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</si>
  <si>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</si>
  <si>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</si>
  <si>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</si>
  <si>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</si>
  <si>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</si>
  <si>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</si>
  <si>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</si>
  <si>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</si>
  <si>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</si>
  <si>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</si>
  <si>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</si>
  <si>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</si>
  <si>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</si>
  <si>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</si>
  <si>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</si>
  <si>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</si>
  <si>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</si>
  <si>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</si>
  <si>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</si>
  <si>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</si>
  <si>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</si>
  <si>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</si>
  <si>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</si>
  <si>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</si>
  <si>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</si>
  <si>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</si>
  <si>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</si>
  <si>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</si>
  <si>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</si>
  <si>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</si>
  <si>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</si>
  <si>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</si>
  <si>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</si>
  <si>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</si>
  <si>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</si>
  <si>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</si>
  <si>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</si>
  <si>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</si>
  <si>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</si>
  <si>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</si>
  <si>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</si>
  <si>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</si>
  <si>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</si>
  <si>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</si>
  <si>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</si>
  <si>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</si>
  <si>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</si>
  <si>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</si>
  <si>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</si>
  <si>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</si>
  <si>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</si>
  <si>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</si>
  <si>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</si>
  <si>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</si>
  <si>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</si>
  <si>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</si>
  <si>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</si>
  <si>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</si>
  <si>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</si>
  <si>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</si>
  <si>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</si>
  <si>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</si>
  <si>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</si>
  <si>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</si>
  <si>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</si>
  <si>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</si>
  <si>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</si>
  <si>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</si>
  <si>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</si>
  <si>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</si>
  <si>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</si>
  <si>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</si>
  <si>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</si>
  <si>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</si>
  <si>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FEA3</t>
  </si>
  <si>
    <t>Sprint 2</t>
  </si>
  <si>
    <t>FEA4</t>
  </si>
  <si>
    <t>FEA5</t>
  </si>
  <si>
    <t>FEA5A</t>
  </si>
  <si>
    <t>FEA6</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</si>
  <si>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</si>
  <si>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</si>
  <si>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</si>
  <si>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</si>
  <si>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</si>
  <si>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</si>
  <si>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</si>
  <si>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</si>
  <si>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</si>
  <si>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</si>
  <si>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</si>
  <si>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</si>
  <si>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</si>
  <si>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</si>
  <si>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</si>
  <si>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</si>
  <si>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</si>
  <si>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</si>
  <si>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</si>
  <si>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</si>
  <si>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</si>
  <si>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</si>
  <si>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</si>
  <si>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</si>
  <si>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User being able to access the homepage &amp; get redirected to the ‘User Registration’ page upon click of ‘Register if new’ link.</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</si>
  <si>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</si>
  <si>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</si>
  <si>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</si>
  <si>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</si>
  <si>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</si>
  <si>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</si>
  <si>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</si>
  <si>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</si>
  <si>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User Credentials Authentication</t>
  </si>
  <si>
    <t>FEA1A</t>
  </si>
  <si>
    <t>UC 1.1</t>
  </si>
  <si>
    <t>User being able to access the homepage &amp; get redirected to the ‘Registration’ page upon click of ‘Register'.</t>
  </si>
  <si>
    <t>A registered user – is able click ‘Login’, after keying in ‘UserName’ &amp; ‘Password’ field and get his credentials authenticated with the existing database entry.</t>
  </si>
  <si>
    <t>UC 1.6</t>
  </si>
  <si>
    <t>Admin on logging in should have Update Vehicle Button on clicking the button it should redirect to update vehicle details page</t>
  </si>
  <si>
    <t>UC 2.1</t>
  </si>
  <si>
    <t>The objective of this requirement is to update the Vehicle details</t>
  </si>
  <si>
    <t>UC 2.3</t>
  </si>
  <si>
    <t>The objective of this requirement is to authenticate the Vehicle credentials.</t>
  </si>
  <si>
    <t>Admin after logging in should be able update vehicle details and get all the credentials authenticated with the existing databse entry</t>
  </si>
  <si>
    <t>UC 3.1</t>
  </si>
  <si>
    <t xml:space="preserve">The objective of this requirement is to Search Vehicle details </t>
  </si>
  <si>
    <t>Admin after clicking the Search button should redirect to search details page.</t>
  </si>
  <si>
    <t>UC 3.4</t>
  </si>
  <si>
    <t>The objective of this requirement is to list the vehicle information depending on the searching.</t>
  </si>
  <si>
    <t>Admin on selecting the search criteria and clicking search,should display related vehicle details to the user.</t>
  </si>
  <si>
    <t>Complex</t>
  </si>
  <si>
    <t>UC 3.6</t>
  </si>
  <si>
    <t>The objective of this requirement is to highlight the vehicle details which is going to expire</t>
  </si>
  <si>
    <t>If Expiry of Insurance or Service due falls in next 15 days from the Vehicle details listed, should be highlighted in red.</t>
  </si>
  <si>
    <t>Medium</t>
  </si>
  <si>
    <t>UC 4.1</t>
  </si>
  <si>
    <t>The objective of this requirement is to notify admin in case of expiry of insurance.</t>
  </si>
  <si>
    <t>To trigger email notification to admin to notify expiry of insurance in next 15 days or service due in next  15 months</t>
  </si>
  <si>
    <t>Vehicle Reservation System</t>
  </si>
  <si>
    <r>
      <t xml:space="preserve">Product Backlog - Instructions          Vehicle Reservation System
</t>
    </r>
    <r>
      <rPr>
        <b/>
        <sz val="9"/>
        <color indexed="23"/>
        <rFont val="Arial"/>
        <family val="2"/>
      </rPr>
      <t>Release ID: QTAD-PBL / 2.0.0 / 05-Mar-2019          C3: Protected          Controlled Copy</t>
    </r>
    <r>
      <rPr>
        <sz val="9"/>
        <color indexed="23"/>
        <rFont val="Arial"/>
        <family val="2"/>
      </rPr>
      <t xml:space="preserve">
Project ID: DN_project26                                   &lt;SCI.ID&gt; / Ver: &lt;No.&gt;</t>
    </r>
  </si>
  <si>
    <r>
      <t xml:space="preserve">Product Backlog - Product Backlog           Vehicle Reservation System
</t>
    </r>
    <r>
      <rPr>
        <b/>
        <sz val="9"/>
        <color indexed="23"/>
        <rFont val="Arial"/>
        <family val="2"/>
      </rPr>
      <t>Release ID: QTAD-PBL / 2.0.0 / 3-April-2019          C3: Protected          Controlled Copy</t>
    </r>
    <r>
      <rPr>
        <sz val="9"/>
        <color indexed="23"/>
        <rFont val="Arial"/>
        <family val="2"/>
      </rPr>
      <t xml:space="preserve">
Project ID: DN_Project26                                  Ver: 01</t>
    </r>
  </si>
  <si>
    <r>
      <t xml:space="preserve">Product Backlog - Product - Release Tracking          Vehicle Reservation System.
</t>
    </r>
    <r>
      <rPr>
        <b/>
        <sz val="9"/>
        <color indexed="23"/>
        <rFont val="Arial"/>
        <family val="2"/>
      </rPr>
      <t>Release ID: QTAD-PBL / 2.0.0 /  3-April-2019              C3: Protected          Controlled Copy</t>
    </r>
    <r>
      <rPr>
        <sz val="9"/>
        <color indexed="23"/>
        <rFont val="Arial"/>
        <family val="2"/>
      </rPr>
      <t xml:space="preserve">
Project ID: DN_Project26                                                     Ver: 01</t>
    </r>
  </si>
  <si>
    <r>
      <t xml:space="preserve">Product Backlog - Report Data          Vehicle Reservation System
</t>
    </r>
    <r>
      <rPr>
        <b/>
        <sz val="9"/>
        <color indexed="23"/>
        <rFont val="Arial"/>
        <family val="2"/>
      </rPr>
      <t>Release ID: QTAD-PBL / 2.0.0 / 03-April-2019          C3: Protected          Controlled Copy</t>
    </r>
    <r>
      <rPr>
        <sz val="9"/>
        <color indexed="23"/>
        <rFont val="Arial"/>
        <family val="2"/>
      </rPr>
      <t xml:space="preserve">
Project ID: DN_Project26                                   &lt;SCI.ID&gt; / Ver: &lt;01.&gt;</t>
    </r>
  </si>
  <si>
    <r>
      <t xml:space="preserve">Product Backlog - WSJF Technique          Vehicle Reservation System
</t>
    </r>
    <r>
      <rPr>
        <b/>
        <sz val="9"/>
        <color indexed="23"/>
        <rFont val="Arial"/>
        <family val="2"/>
      </rPr>
      <t>Release ID: QTAD-PBL / 2.0.0 / 03-April-2019          C3: Protected          Controlled Copy</t>
    </r>
    <r>
      <rPr>
        <sz val="9"/>
        <color indexed="23"/>
        <rFont val="Arial"/>
        <family val="2"/>
      </rPr>
      <t xml:space="preserve">
Project ID: DN_Project26                                  &lt;SCI.ID&gt; / Ver: &lt;1&gt;</t>
    </r>
  </si>
  <si>
    <t>Update Button for Admin</t>
  </si>
  <si>
    <t>Updating database</t>
  </si>
  <si>
    <t>Search option</t>
  </si>
  <si>
    <t>Selecting Search Criteria</t>
  </si>
  <si>
    <t>triggering email</t>
  </si>
  <si>
    <t>Highlighting in Red</t>
  </si>
  <si>
    <t>13/4/2019</t>
  </si>
  <si>
    <t>15/5/2019</t>
  </si>
  <si>
    <t>16/3/2019</t>
  </si>
  <si>
    <t>20/3/2019</t>
  </si>
  <si>
    <t>21/7/2019</t>
  </si>
  <si>
    <t>24/4/2019</t>
  </si>
  <si>
    <t>25/4/2019</t>
  </si>
  <si>
    <t>26/4/2019</t>
  </si>
  <si>
    <t>27/4/2019</t>
  </si>
  <si>
    <t>30/4/2019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</si>
</sst>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3" fillId="0" borderId="13" xfId="1" applyFont="1" applyFill="1" applyBorder="1" applyAlignment="1">
      <alignment horizontal="center" vertical="center" wrapText="1"/>
    </xf>
    <xf numFmtId="0" fontId="3" fillId="6" borderId="13" xfId="1" applyFont="1" applyFill="1" applyBorder="1" applyAlignment="1">
      <alignment horizontal="center" vertical="center" wrapText="1"/>
    </xf>
    <xf numFmtId="15" fontId="1" fillId="6" borderId="5" xfId="0" applyNumberFormat="1" applyFont="1" applyFill="1" applyBorder="1" applyAlignment="1">
      <alignment horizontal="center" vertical="center" wrapText="1"/>
    </xf>
    <xf numFmtId="0" fontId="1" fillId="6" borderId="0" xfId="0" applyFont="1" applyFill="1" applyAlignment="1">
      <alignment horizontal="center" vertical="center" wrapText="1"/>
    </xf>
    <xf numFmtId="0" fontId="3" fillId="6" borderId="15"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8" borderId="0" xfId="0" applyFont="1" applyFill="1" applyBorder="1" applyAlignment="1">
      <alignment horizontal="center" vertical="center" wrapText="1"/>
    </xf>
    <xf numFmtId="0" fontId="3" fillId="8" borderId="0" xfId="0" applyFont="1" applyFill="1" applyBorder="1" applyAlignment="1">
      <alignment horizontal="center" vertical="center"/>
    </xf>
    <xf numFmtId="0" fontId="3" fillId="0" borderId="0" xfId="0" applyFont="1" applyBorder="1" applyAlignment="1">
      <alignment horizontal="center" vertical="center"/>
    </xf>
    <xf numFmtId="0" fontId="22" fillId="0" borderId="5" xfId="0" applyFont="1" applyFill="1" applyBorder="1" applyAlignment="1">
      <alignment horizontal="center" vertical="center"/>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18" fillId="0" borderId="13" xfId="1"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1</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11</c:v>
                </c:pt>
                <c:pt idx="1">
                  <c:v>8</c:v>
                </c:pt>
                <c:pt idx="2">
                  <c:v>14</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6</c:v>
                </c:pt>
                <c:pt idx="1">
                  <c:v>8</c:v>
                </c:pt>
                <c:pt idx="2">
                  <c:v>14</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12"/>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0" zoomScaleNormal="100" workbookViewId="0">
      <selection activeCell="D26" sqref="D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6"/>
      <c r="C6" s="137"/>
      <c r="D6" s="137"/>
      <c r="E6" s="137"/>
      <c r="F6" s="137"/>
      <c r="G6" s="138"/>
    </row>
    <row r="7" spans="2:7" ht="21" customHeight="1" x14ac:dyDescent="0.2">
      <c r="B7" s="136"/>
      <c r="C7" s="137"/>
      <c r="D7" s="137"/>
      <c r="E7" s="137"/>
      <c r="F7" s="137"/>
      <c r="G7" s="138"/>
    </row>
    <row r="8" spans="2:7" ht="29.25" customHeight="1" x14ac:dyDescent="0.2">
      <c r="B8" s="136" t="s">
        <v>162</v>
      </c>
      <c r="C8" s="137"/>
      <c r="D8" s="137"/>
      <c r="E8" s="137"/>
      <c r="F8" s="137"/>
      <c r="G8" s="138"/>
    </row>
    <row r="9" spans="2:7" ht="23.25" x14ac:dyDescent="0.2">
      <c r="B9" s="139"/>
      <c r="C9" s="140"/>
      <c r="D9" s="140"/>
      <c r="E9" s="140"/>
      <c r="F9" s="140"/>
      <c r="G9" s="141"/>
    </row>
    <row r="10" spans="2:7" ht="55.5" customHeight="1" x14ac:dyDescent="0.2">
      <c r="B10" s="136" t="s">
        <v>125</v>
      </c>
      <c r="C10" s="137"/>
      <c r="D10" s="137"/>
      <c r="E10" s="137"/>
      <c r="F10" s="137"/>
      <c r="G10" s="138"/>
    </row>
    <row r="11" spans="2:7" ht="17.45" customHeight="1" x14ac:dyDescent="0.2">
      <c r="B11" s="142"/>
      <c r="C11" s="143"/>
      <c r="D11" s="143"/>
      <c r="E11" s="143"/>
      <c r="F11" s="143"/>
      <c r="G11" s="144"/>
    </row>
    <row r="12" spans="2:7" ht="18.75" customHeight="1" x14ac:dyDescent="0.2">
      <c r="B12" s="142"/>
      <c r="C12" s="143"/>
      <c r="D12" s="143"/>
      <c r="E12" s="143"/>
      <c r="F12" s="143"/>
      <c r="G12" s="144"/>
    </row>
    <row r="13" spans="2:7" ht="20.25" x14ac:dyDescent="0.2">
      <c r="B13" s="130">
        <v>1</v>
      </c>
      <c r="C13" s="131"/>
      <c r="D13" s="131"/>
      <c r="E13" s="131"/>
      <c r="F13" s="131"/>
      <c r="G13" s="132"/>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3"/>
      <c r="C21" s="134"/>
      <c r="D21" s="134"/>
      <c r="E21" s="134"/>
      <c r="F21" s="134"/>
      <c r="G21" s="135"/>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11"/>
      <c r="E26" s="111"/>
      <c r="F26" s="111"/>
      <c r="G26" s="51"/>
      <c r="H26" s="1"/>
    </row>
    <row r="27" spans="1:8" x14ac:dyDescent="0.2">
      <c r="B27" s="11"/>
      <c r="C27" s="42" t="s">
        <v>4</v>
      </c>
      <c r="D27" s="111"/>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124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9" t="s">
        <v>163</v>
      </c>
      <c r="C1" s="150"/>
      <c r="D1" s="150"/>
      <c r="E1" s="150"/>
      <c r="F1" s="150"/>
      <c r="G1" s="150"/>
      <c r="H1" s="150"/>
      <c r="N1" s="56"/>
      <c r="O1" s="56"/>
    </row>
    <row r="2" spans="2:15" ht="13.5" thickTop="1" x14ac:dyDescent="0.2"/>
    <row r="3" spans="2:15" ht="3" customHeight="1" x14ac:dyDescent="0.2"/>
    <row r="4" spans="2:15" ht="28.5" customHeight="1" x14ac:dyDescent="0.2">
      <c r="C4" s="151" t="s">
        <v>22</v>
      </c>
      <c r="D4" s="152"/>
    </row>
    <row r="5" spans="2:15" x14ac:dyDescent="0.2">
      <c r="C5" s="59" t="s">
        <v>23</v>
      </c>
      <c r="D5" s="59"/>
    </row>
    <row r="6" spans="2:15" x14ac:dyDescent="0.2">
      <c r="C6" s="153" t="s">
        <v>24</v>
      </c>
      <c r="D6" s="154"/>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1" t="s">
        <v>43</v>
      </c>
      <c r="D18" s="152"/>
    </row>
    <row r="19" spans="3:4" ht="107.25" customHeight="1" x14ac:dyDescent="0.2">
      <c r="C19" s="147" t="s">
        <v>44</v>
      </c>
      <c r="D19" s="155"/>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110</v>
      </c>
      <c r="D25" s="62" t="s">
        <v>111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5" t="s">
        <v>73</v>
      </c>
      <c r="D35" s="146"/>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5" t="s">
        <v>80</v>
      </c>
      <c r="D40" s="146"/>
    </row>
    <row r="41" spans="1:4" ht="354.75" customHeight="1" x14ac:dyDescent="0.2">
      <c r="C41" s="147" t="s">
        <v>81</v>
      </c>
      <c r="D41" s="148"/>
    </row>
    <row r="44" spans="1:4" x14ac:dyDescent="0.2">
      <c r="C44" s="145" t="s">
        <v>82</v>
      </c>
      <c r="D44" s="146"/>
    </row>
    <row r="45" spans="1:4" ht="360.75" customHeight="1" x14ac:dyDescent="0.2">
      <c r="C45" s="147" t="s">
        <v>83</v>
      </c>
      <c r="D45" s="148"/>
    </row>
    <row r="46" spans="1:4" x14ac:dyDescent="0.2">
      <c r="C46" s="145" t="s">
        <v>84</v>
      </c>
      <c r="D46" s="146"/>
    </row>
    <row r="47" spans="1:4" ht="153" customHeight="1" x14ac:dyDescent="0.2">
      <c r="C47" s="147" t="s">
        <v>85</v>
      </c>
      <c r="D47" s="148"/>
    </row>
    <row r="50" spans="3:4" ht="33" customHeight="1" x14ac:dyDescent="0.2">
      <c r="C50" s="162" t="s">
        <v>122</v>
      </c>
      <c r="D50" s="146"/>
    </row>
    <row r="51" spans="3:4" ht="33" customHeight="1" x14ac:dyDescent="0.2">
      <c r="C51" s="156" t="s">
        <v>123</v>
      </c>
      <c r="D51" s="157"/>
    </row>
    <row r="52" spans="3:4" ht="25.5" customHeight="1" x14ac:dyDescent="0.2">
      <c r="C52" s="158"/>
      <c r="D52" s="159"/>
    </row>
    <row r="53" spans="3:4" ht="25.5" customHeight="1" x14ac:dyDescent="0.2">
      <c r="C53" s="158"/>
      <c r="D53" s="159"/>
    </row>
    <row r="54" spans="3:4" ht="18" customHeight="1" x14ac:dyDescent="0.2">
      <c r="C54" s="158"/>
      <c r="D54" s="159"/>
    </row>
    <row r="55" spans="3:4" ht="25.5" customHeight="1" x14ac:dyDescent="0.2">
      <c r="C55" s="158"/>
      <c r="D55" s="159"/>
    </row>
    <row r="56" spans="3:4" ht="25.5" customHeight="1" x14ac:dyDescent="0.2">
      <c r="C56" s="160"/>
      <c r="D56" s="161"/>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B4" sqref="B4"/>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49" t="s">
        <v>164</v>
      </c>
      <c r="C1" s="150"/>
      <c r="D1" s="150"/>
      <c r="E1" s="150"/>
      <c r="F1" s="150"/>
      <c r="G1" s="150"/>
      <c r="H1" s="150"/>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71">
        <v>1</v>
      </c>
      <c r="B3" s="110" t="s">
        <v>138</v>
      </c>
      <c r="C3" s="71" t="s">
        <v>126</v>
      </c>
      <c r="D3" s="110" t="s">
        <v>139</v>
      </c>
      <c r="E3" s="71" t="s">
        <v>130</v>
      </c>
      <c r="F3" s="71" t="s">
        <v>133</v>
      </c>
      <c r="G3" s="71" t="s">
        <v>128</v>
      </c>
      <c r="H3" s="71" t="s">
        <v>129</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10" t="s">
        <v>141</v>
      </c>
      <c r="C4" s="71" t="s">
        <v>131</v>
      </c>
      <c r="D4" s="110" t="s">
        <v>140</v>
      </c>
      <c r="E4" s="71" t="s">
        <v>130</v>
      </c>
      <c r="F4" s="71" t="s">
        <v>133</v>
      </c>
      <c r="G4" s="110" t="s">
        <v>128</v>
      </c>
      <c r="H4" s="71" t="s">
        <v>129</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63.75" x14ac:dyDescent="0.2">
      <c r="A5" s="74">
        <v>3</v>
      </c>
      <c r="B5" s="110" t="s">
        <v>143</v>
      </c>
      <c r="C5" s="110" t="s">
        <v>144</v>
      </c>
      <c r="D5" s="110" t="s">
        <v>142</v>
      </c>
      <c r="E5" s="110" t="s">
        <v>130</v>
      </c>
      <c r="F5" s="71" t="s">
        <v>133</v>
      </c>
      <c r="G5" s="110" t="s">
        <v>128</v>
      </c>
      <c r="H5" s="71" t="s">
        <v>129</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74" t="s">
        <v>88</v>
      </c>
      <c r="C6" s="74"/>
      <c r="D6" s="74"/>
      <c r="E6" s="74"/>
      <c r="F6" s="71"/>
      <c r="G6" s="74"/>
      <c r="H6" s="71"/>
      <c r="I6" s="71" t="s">
        <v>89</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63.75" x14ac:dyDescent="0.2">
      <c r="A7" s="76">
        <v>4</v>
      </c>
      <c r="B7" s="77" t="s">
        <v>145</v>
      </c>
      <c r="C7" s="110" t="s">
        <v>146</v>
      </c>
      <c r="D7" s="110" t="s">
        <v>147</v>
      </c>
      <c r="E7" s="110" t="s">
        <v>130</v>
      </c>
      <c r="F7" s="110" t="s">
        <v>133</v>
      </c>
      <c r="G7" s="110" t="s">
        <v>128</v>
      </c>
      <c r="H7" s="71" t="s">
        <v>129</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38.25" x14ac:dyDescent="0.2">
      <c r="A8" s="76">
        <v>5</v>
      </c>
      <c r="B8" s="110" t="s">
        <v>148</v>
      </c>
      <c r="C8" s="110" t="s">
        <v>149</v>
      </c>
      <c r="D8" s="110" t="s">
        <v>150</v>
      </c>
      <c r="E8" s="110" t="s">
        <v>130</v>
      </c>
      <c r="F8" s="71" t="s">
        <v>133</v>
      </c>
      <c r="G8" s="110" t="s">
        <v>128</v>
      </c>
      <c r="H8" s="71" t="s">
        <v>129</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ht="51" x14ac:dyDescent="0.2">
      <c r="A9" s="74">
        <v>6</v>
      </c>
      <c r="B9" s="110" t="s">
        <v>151</v>
      </c>
      <c r="C9" s="110" t="s">
        <v>152</v>
      </c>
      <c r="D9" s="110" t="s">
        <v>153</v>
      </c>
      <c r="E9" s="110" t="s">
        <v>130</v>
      </c>
      <c r="F9" s="71" t="s">
        <v>154</v>
      </c>
      <c r="G9" s="110" t="s">
        <v>128</v>
      </c>
      <c r="H9" s="71" t="s">
        <v>129</v>
      </c>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ht="63.75" x14ac:dyDescent="0.2">
      <c r="A10" s="74">
        <v>7</v>
      </c>
      <c r="B10" s="110" t="s">
        <v>155</v>
      </c>
      <c r="C10" s="110" t="s">
        <v>156</v>
      </c>
      <c r="D10" s="110" t="s">
        <v>157</v>
      </c>
      <c r="E10" s="110" t="s">
        <v>130</v>
      </c>
      <c r="F10" s="71" t="s">
        <v>133</v>
      </c>
      <c r="G10" s="110" t="s">
        <v>158</v>
      </c>
      <c r="H10" s="71" t="s">
        <v>129</v>
      </c>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ht="51" x14ac:dyDescent="0.2">
      <c r="A11" s="74">
        <v>8</v>
      </c>
      <c r="B11" s="110" t="s">
        <v>159</v>
      </c>
      <c r="C11" s="110" t="s">
        <v>160</v>
      </c>
      <c r="D11" s="110" t="s">
        <v>161</v>
      </c>
      <c r="E11" s="110" t="s">
        <v>130</v>
      </c>
      <c r="F11" s="71" t="s">
        <v>154</v>
      </c>
      <c r="G11" s="110" t="s">
        <v>128</v>
      </c>
      <c r="H11" s="71" t="s">
        <v>129</v>
      </c>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8"/>
  <sheetViews>
    <sheetView tabSelected="1" topLeftCell="A7" workbookViewId="0">
      <selection activeCell="C11" sqref="C11"/>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96" customWidth="1"/>
    <col min="15" max="15" width="11.7109375" style="96"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2" s="55" customFormat="1" ht="57" customHeight="1" thickBot="1" x14ac:dyDescent="0.25">
      <c r="A1" s="120"/>
      <c r="B1" s="164" t="s">
        <v>165</v>
      </c>
      <c r="C1" s="164"/>
      <c r="D1" s="164"/>
      <c r="E1" s="164"/>
      <c r="F1" s="164"/>
      <c r="G1" s="164"/>
      <c r="H1" s="164"/>
      <c r="I1" s="164"/>
      <c r="J1" s="120"/>
      <c r="K1" s="120"/>
      <c r="L1" s="120"/>
      <c r="M1" s="120"/>
      <c r="N1" s="121"/>
      <c r="O1" s="121"/>
      <c r="P1" s="120"/>
      <c r="Q1" s="120"/>
      <c r="R1" s="120"/>
    </row>
    <row r="2" spans="1:42" s="106" customFormat="1" ht="64.5" thickTop="1" x14ac:dyDescent="0.2">
      <c r="A2" s="119" t="s">
        <v>45</v>
      </c>
      <c r="B2" s="119" t="s">
        <v>47</v>
      </c>
      <c r="C2" s="119" t="s">
        <v>49</v>
      </c>
      <c r="D2" s="119" t="s">
        <v>51</v>
      </c>
      <c r="E2" s="119" t="s">
        <v>53</v>
      </c>
      <c r="F2" s="119" t="s">
        <v>112</v>
      </c>
      <c r="G2" s="119" t="s">
        <v>55</v>
      </c>
      <c r="H2" s="119" t="s">
        <v>57</v>
      </c>
      <c r="I2" s="119" t="s">
        <v>59</v>
      </c>
      <c r="J2" s="119" t="s">
        <v>61</v>
      </c>
      <c r="K2" s="119" t="s">
        <v>63</v>
      </c>
      <c r="L2" s="119" t="s">
        <v>65</v>
      </c>
      <c r="M2" s="119" t="s">
        <v>67</v>
      </c>
      <c r="N2" s="119" t="s">
        <v>69</v>
      </c>
      <c r="O2" s="119" t="s">
        <v>71</v>
      </c>
      <c r="P2" s="163" t="s">
        <v>73</v>
      </c>
      <c r="Q2" s="163"/>
      <c r="R2" s="163"/>
      <c r="S2" s="107"/>
      <c r="T2" s="107"/>
      <c r="U2" s="107"/>
      <c r="V2" s="107"/>
      <c r="W2" s="107"/>
      <c r="X2" s="107"/>
      <c r="Y2" s="107"/>
      <c r="Z2" s="107"/>
      <c r="AA2" s="107"/>
      <c r="AB2" s="107"/>
      <c r="AC2" s="107"/>
      <c r="AD2" s="107"/>
      <c r="AE2" s="107"/>
      <c r="AF2" s="107"/>
      <c r="AG2" s="107"/>
      <c r="AH2" s="107"/>
      <c r="AI2" s="107"/>
      <c r="AJ2" s="107"/>
      <c r="AK2" s="107"/>
      <c r="AL2" s="107"/>
      <c r="AM2" s="107"/>
      <c r="AN2" s="107"/>
      <c r="AO2" s="107"/>
    </row>
    <row r="3" spans="1:42" s="106" customFormat="1" ht="63.75" x14ac:dyDescent="0.2">
      <c r="A3" s="108"/>
      <c r="B3" s="108"/>
      <c r="C3" s="108"/>
      <c r="D3" s="108"/>
      <c r="E3" s="108"/>
      <c r="F3" s="108"/>
      <c r="G3" s="108"/>
      <c r="H3" s="108"/>
      <c r="I3" s="108"/>
      <c r="J3" s="108"/>
      <c r="K3" s="108"/>
      <c r="L3" s="108"/>
      <c r="M3" s="108"/>
      <c r="N3" s="108"/>
      <c r="O3" s="108"/>
      <c r="P3" s="108" t="s">
        <v>74</v>
      </c>
      <c r="Q3" s="108" t="s">
        <v>76</v>
      </c>
      <c r="R3" s="108" t="s">
        <v>90</v>
      </c>
      <c r="S3" s="107"/>
      <c r="T3" s="107"/>
      <c r="U3" s="107"/>
      <c r="V3" s="107"/>
      <c r="W3" s="107"/>
      <c r="X3" s="107"/>
      <c r="Y3" s="107"/>
      <c r="Z3" s="107"/>
      <c r="AA3" s="107"/>
      <c r="AB3" s="107"/>
      <c r="AC3" s="107"/>
      <c r="AD3" s="107"/>
      <c r="AE3" s="107"/>
      <c r="AF3" s="107"/>
      <c r="AG3" s="107"/>
      <c r="AH3" s="107"/>
      <c r="AI3" s="107"/>
      <c r="AJ3" s="107"/>
      <c r="AK3" s="107"/>
      <c r="AL3" s="107"/>
      <c r="AM3" s="107"/>
      <c r="AN3" s="107"/>
      <c r="AO3" s="107"/>
    </row>
    <row r="4" spans="1:42" s="117" customFormat="1" ht="51" x14ac:dyDescent="0.2">
      <c r="A4" s="113">
        <v>1</v>
      </c>
      <c r="B4" s="109">
        <v>43589</v>
      </c>
      <c r="C4" s="109">
        <v>43803</v>
      </c>
      <c r="D4" s="112" t="s">
        <v>134</v>
      </c>
      <c r="E4" s="112">
        <v>3</v>
      </c>
      <c r="F4" s="112" t="s">
        <v>134</v>
      </c>
      <c r="G4" s="112" t="s">
        <v>138</v>
      </c>
      <c r="H4" s="114" t="s">
        <v>91</v>
      </c>
      <c r="I4" s="113" t="s">
        <v>135</v>
      </c>
      <c r="J4" s="118" t="s">
        <v>127</v>
      </c>
      <c r="K4" s="113" t="s">
        <v>92</v>
      </c>
      <c r="L4" s="113" t="s">
        <v>93</v>
      </c>
      <c r="M4" s="113">
        <v>8</v>
      </c>
      <c r="N4" s="113">
        <v>8</v>
      </c>
      <c r="O4" s="114" t="s">
        <v>95</v>
      </c>
      <c r="P4" s="115">
        <v>8</v>
      </c>
      <c r="Q4" s="116">
        <f t="shared" ref="Q4:Q11" si="0">IF(K4&lt;&gt;"X",IF(O4&lt;&gt;"Complete",N4,0),0)</f>
        <v>0</v>
      </c>
      <c r="R4" s="116">
        <f t="shared" ref="R4:R11" si="1">IF(K4&lt;&gt;"X",IF(O4="Complete",N4,0),0)</f>
        <v>0</v>
      </c>
      <c r="S4" s="107"/>
      <c r="T4" s="107"/>
      <c r="U4" s="107"/>
      <c r="V4" s="107"/>
      <c r="W4" s="107"/>
      <c r="X4" s="107"/>
      <c r="Y4" s="107"/>
      <c r="Z4" s="107"/>
      <c r="AA4" s="107"/>
      <c r="AB4" s="107"/>
      <c r="AC4" s="107"/>
      <c r="AD4" s="107"/>
      <c r="AE4" s="107"/>
      <c r="AF4" s="107"/>
      <c r="AG4" s="107"/>
      <c r="AH4" s="107"/>
      <c r="AI4" s="107"/>
      <c r="AJ4" s="107"/>
      <c r="AK4" s="107"/>
      <c r="AL4" s="107"/>
      <c r="AM4" s="107"/>
      <c r="AN4" s="107"/>
      <c r="AO4" s="107"/>
    </row>
    <row r="5" spans="1:42" s="117" customFormat="1" ht="63.75" x14ac:dyDescent="0.2">
      <c r="A5" s="113">
        <v>1</v>
      </c>
      <c r="B5" s="109" t="s">
        <v>174</v>
      </c>
      <c r="C5" s="109" t="s">
        <v>175</v>
      </c>
      <c r="D5" s="112" t="s">
        <v>134</v>
      </c>
      <c r="E5" s="112">
        <v>3</v>
      </c>
      <c r="F5" s="112" t="s">
        <v>134</v>
      </c>
      <c r="G5" s="112" t="s">
        <v>141</v>
      </c>
      <c r="H5" s="114" t="s">
        <v>137</v>
      </c>
      <c r="I5" s="113" t="s">
        <v>136</v>
      </c>
      <c r="J5" s="118" t="s">
        <v>132</v>
      </c>
      <c r="K5" s="113" t="s">
        <v>92</v>
      </c>
      <c r="L5" s="113" t="s">
        <v>93</v>
      </c>
      <c r="M5" s="113">
        <v>3</v>
      </c>
      <c r="N5" s="113">
        <f t="shared" ref="N5:N11" si="2">M5</f>
        <v>3</v>
      </c>
      <c r="O5" s="114" t="s">
        <v>95</v>
      </c>
      <c r="P5" s="115">
        <f t="shared" ref="P5:P11" si="3">IF(K5="X",IF(O5="Complete",N5,0),0)</f>
        <v>3</v>
      </c>
      <c r="Q5" s="116">
        <f t="shared" si="0"/>
        <v>0</v>
      </c>
      <c r="R5" s="116">
        <f t="shared" si="1"/>
        <v>0</v>
      </c>
      <c r="S5" s="107"/>
      <c r="T5" s="107"/>
      <c r="U5" s="107"/>
      <c r="V5" s="107"/>
      <c r="W5" s="107"/>
      <c r="X5" s="107"/>
      <c r="Y5" s="107"/>
      <c r="Z5" s="107"/>
      <c r="AA5" s="107"/>
      <c r="AB5" s="107"/>
      <c r="AC5" s="107"/>
      <c r="AD5" s="107"/>
      <c r="AE5" s="107"/>
      <c r="AF5" s="107"/>
      <c r="AG5" s="107"/>
      <c r="AH5" s="107"/>
      <c r="AI5" s="107"/>
      <c r="AJ5" s="107"/>
      <c r="AK5" s="107"/>
      <c r="AL5" s="107"/>
      <c r="AM5" s="107"/>
      <c r="AN5" s="107"/>
      <c r="AO5" s="107"/>
    </row>
    <row r="6" spans="1:42" s="89" customFormat="1" ht="51.75" customHeight="1" x14ac:dyDescent="0.2">
      <c r="A6" s="113">
        <v>2</v>
      </c>
      <c r="B6" s="122" t="s">
        <v>176</v>
      </c>
      <c r="C6" s="122" t="s">
        <v>177</v>
      </c>
      <c r="D6" s="114" t="s">
        <v>134</v>
      </c>
      <c r="E6" s="113">
        <v>3</v>
      </c>
      <c r="F6" s="114" t="s">
        <v>134</v>
      </c>
      <c r="G6" s="114" t="s">
        <v>143</v>
      </c>
      <c r="H6" s="113" t="s">
        <v>96</v>
      </c>
      <c r="I6" s="123" t="s">
        <v>168</v>
      </c>
      <c r="J6" s="113" t="s">
        <v>142</v>
      </c>
      <c r="K6" s="113" t="s">
        <v>92</v>
      </c>
      <c r="L6" s="113" t="s">
        <v>93</v>
      </c>
      <c r="M6" s="113">
        <v>5</v>
      </c>
      <c r="N6" s="113">
        <f t="shared" si="2"/>
        <v>5</v>
      </c>
      <c r="O6" s="113" t="s">
        <v>95</v>
      </c>
      <c r="P6" s="115">
        <f t="shared" si="3"/>
        <v>5</v>
      </c>
      <c r="Q6" s="116">
        <f t="shared" si="0"/>
        <v>0</v>
      </c>
      <c r="R6" s="116">
        <f t="shared" si="1"/>
        <v>0</v>
      </c>
      <c r="S6" s="69"/>
      <c r="T6" s="69"/>
      <c r="U6" s="69"/>
      <c r="V6" s="69"/>
      <c r="W6" s="69"/>
      <c r="X6" s="69"/>
      <c r="Y6" s="69"/>
      <c r="Z6" s="69"/>
      <c r="AA6" s="69"/>
      <c r="AB6" s="69"/>
      <c r="AC6" s="69"/>
      <c r="AD6" s="69"/>
      <c r="AE6" s="69"/>
      <c r="AF6" s="69"/>
      <c r="AG6" s="69"/>
      <c r="AH6" s="69"/>
      <c r="AI6" s="69"/>
      <c r="AJ6" s="69"/>
      <c r="AK6" s="69"/>
      <c r="AL6" s="69"/>
      <c r="AM6" s="69"/>
      <c r="AN6" s="69"/>
      <c r="AO6" s="69"/>
    </row>
    <row r="7" spans="1:42" s="89" customFormat="1" ht="51" x14ac:dyDescent="0.2">
      <c r="A7" s="113">
        <v>2</v>
      </c>
      <c r="B7" s="122" t="s">
        <v>178</v>
      </c>
      <c r="C7" s="122" t="s">
        <v>179</v>
      </c>
      <c r="D7" s="114" t="s">
        <v>134</v>
      </c>
      <c r="E7" s="113">
        <v>3</v>
      </c>
      <c r="F7" s="114" t="s">
        <v>134</v>
      </c>
      <c r="G7" s="114" t="s">
        <v>145</v>
      </c>
      <c r="H7" s="113" t="s">
        <v>97</v>
      </c>
      <c r="I7" s="114" t="s">
        <v>169</v>
      </c>
      <c r="J7" s="118" t="s">
        <v>147</v>
      </c>
      <c r="K7" s="113" t="s">
        <v>92</v>
      </c>
      <c r="L7" s="114" t="s">
        <v>93</v>
      </c>
      <c r="M7" s="113">
        <v>4</v>
      </c>
      <c r="N7" s="113">
        <f t="shared" si="2"/>
        <v>4</v>
      </c>
      <c r="O7" s="113" t="s">
        <v>95</v>
      </c>
      <c r="P7" s="115">
        <f t="shared" si="3"/>
        <v>4</v>
      </c>
      <c r="Q7" s="116">
        <f t="shared" si="0"/>
        <v>0</v>
      </c>
      <c r="R7" s="116">
        <f t="shared" si="1"/>
        <v>0</v>
      </c>
      <c r="S7" s="69"/>
      <c r="T7" s="69"/>
      <c r="U7" s="69"/>
      <c r="V7" s="69"/>
      <c r="W7" s="69"/>
      <c r="X7" s="69"/>
      <c r="Y7" s="69"/>
      <c r="Z7" s="69"/>
      <c r="AA7" s="69"/>
      <c r="AB7" s="69"/>
      <c r="AC7" s="69"/>
      <c r="AD7" s="69"/>
      <c r="AE7" s="69"/>
      <c r="AF7" s="69"/>
      <c r="AG7" s="69"/>
      <c r="AH7" s="69"/>
      <c r="AI7" s="69"/>
      <c r="AJ7" s="69"/>
      <c r="AK7" s="69"/>
      <c r="AL7" s="69"/>
      <c r="AM7" s="69"/>
      <c r="AN7" s="69"/>
      <c r="AO7" s="69"/>
    </row>
    <row r="8" spans="1:42" s="89" customFormat="1" ht="38.25" x14ac:dyDescent="0.2">
      <c r="A8" s="113">
        <v>3</v>
      </c>
      <c r="B8" s="122" t="s">
        <v>180</v>
      </c>
      <c r="C8" s="122" t="s">
        <v>181</v>
      </c>
      <c r="D8" s="114" t="s">
        <v>134</v>
      </c>
      <c r="E8" s="113">
        <v>3</v>
      </c>
      <c r="F8" s="114" t="s">
        <v>134</v>
      </c>
      <c r="G8" s="114" t="s">
        <v>148</v>
      </c>
      <c r="H8" s="113" t="s">
        <v>99</v>
      </c>
      <c r="I8" s="114" t="s">
        <v>170</v>
      </c>
      <c r="J8" s="118" t="s">
        <v>150</v>
      </c>
      <c r="K8" s="114" t="s">
        <v>92</v>
      </c>
      <c r="L8" s="113" t="s">
        <v>98</v>
      </c>
      <c r="M8" s="113">
        <v>2</v>
      </c>
      <c r="N8" s="113">
        <f t="shared" si="2"/>
        <v>2</v>
      </c>
      <c r="O8" s="113" t="s">
        <v>95</v>
      </c>
      <c r="P8" s="115">
        <f t="shared" si="3"/>
        <v>2</v>
      </c>
      <c r="Q8" s="116">
        <f t="shared" si="0"/>
        <v>0</v>
      </c>
      <c r="R8" s="116">
        <f t="shared" si="1"/>
        <v>0</v>
      </c>
      <c r="S8" s="69"/>
      <c r="T8" s="69"/>
      <c r="U8" s="69"/>
      <c r="V8" s="69"/>
      <c r="W8" s="69"/>
      <c r="X8" s="69"/>
      <c r="Y8" s="69"/>
      <c r="Z8" s="69"/>
      <c r="AA8" s="69"/>
      <c r="AB8" s="69"/>
      <c r="AC8" s="69"/>
      <c r="AD8" s="69"/>
      <c r="AE8" s="69"/>
      <c r="AF8" s="69"/>
      <c r="AG8" s="69"/>
      <c r="AH8" s="69"/>
      <c r="AI8" s="69"/>
      <c r="AJ8" s="69"/>
      <c r="AK8" s="69"/>
      <c r="AL8" s="69"/>
      <c r="AM8" s="69"/>
      <c r="AN8" s="69"/>
      <c r="AO8" s="69"/>
    </row>
    <row r="9" spans="1:42" s="89" customFormat="1" ht="38.25" x14ac:dyDescent="0.2">
      <c r="A9" s="113">
        <v>3</v>
      </c>
      <c r="B9" s="122" t="s">
        <v>182</v>
      </c>
      <c r="C9" s="122" t="s">
        <v>183</v>
      </c>
      <c r="D9" s="114" t="s">
        <v>134</v>
      </c>
      <c r="E9" s="113">
        <v>3</v>
      </c>
      <c r="F9" s="114" t="s">
        <v>134</v>
      </c>
      <c r="G9" s="114" t="s">
        <v>151</v>
      </c>
      <c r="H9" s="113" t="s">
        <v>100</v>
      </c>
      <c r="I9" s="114" t="s">
        <v>171</v>
      </c>
      <c r="J9" s="118" t="s">
        <v>153</v>
      </c>
      <c r="K9" s="114" t="s">
        <v>92</v>
      </c>
      <c r="L9" s="114" t="s">
        <v>98</v>
      </c>
      <c r="M9" s="113">
        <v>4</v>
      </c>
      <c r="N9" s="113">
        <f t="shared" si="2"/>
        <v>4</v>
      </c>
      <c r="O9" s="113" t="s">
        <v>95</v>
      </c>
      <c r="P9" s="115">
        <f t="shared" si="3"/>
        <v>4</v>
      </c>
      <c r="Q9" s="116">
        <f t="shared" si="0"/>
        <v>0</v>
      </c>
      <c r="R9" s="116">
        <f t="shared" si="1"/>
        <v>0</v>
      </c>
      <c r="S9" s="69"/>
      <c r="T9" s="69"/>
      <c r="U9" s="69"/>
      <c r="V9" s="69"/>
      <c r="W9" s="69"/>
      <c r="X9" s="69"/>
      <c r="Y9" s="69"/>
      <c r="Z9" s="69"/>
      <c r="AA9" s="69"/>
      <c r="AB9" s="69"/>
      <c r="AC9" s="69"/>
      <c r="AD9" s="69"/>
      <c r="AE9" s="69"/>
      <c r="AF9" s="69"/>
      <c r="AG9" s="69"/>
      <c r="AH9" s="69"/>
      <c r="AI9" s="69"/>
      <c r="AJ9" s="69"/>
      <c r="AK9" s="69"/>
      <c r="AL9" s="69"/>
      <c r="AM9" s="69"/>
      <c r="AN9" s="69"/>
      <c r="AO9" s="69"/>
    </row>
    <row r="10" spans="1:42" s="89" customFormat="1" ht="51" x14ac:dyDescent="0.2">
      <c r="A10" s="113">
        <v>3</v>
      </c>
      <c r="B10" s="122">
        <v>43586</v>
      </c>
      <c r="C10" s="122">
        <v>43587</v>
      </c>
      <c r="D10" s="112" t="s">
        <v>134</v>
      </c>
      <c r="E10" s="112">
        <v>3</v>
      </c>
      <c r="F10" s="112" t="s">
        <v>134</v>
      </c>
      <c r="G10" s="114" t="s">
        <v>155</v>
      </c>
      <c r="H10" s="113" t="s">
        <v>101</v>
      </c>
      <c r="I10" s="114" t="s">
        <v>173</v>
      </c>
      <c r="J10" s="118" t="s">
        <v>157</v>
      </c>
      <c r="K10" s="113" t="s">
        <v>92</v>
      </c>
      <c r="L10" s="114" t="s">
        <v>93</v>
      </c>
      <c r="M10" s="113">
        <v>2</v>
      </c>
      <c r="N10" s="113">
        <f t="shared" si="2"/>
        <v>2</v>
      </c>
      <c r="O10" s="113" t="s">
        <v>95</v>
      </c>
      <c r="P10" s="115">
        <f t="shared" si="3"/>
        <v>2</v>
      </c>
      <c r="Q10" s="116">
        <f t="shared" si="0"/>
        <v>0</v>
      </c>
      <c r="R10" s="116">
        <f t="shared" si="1"/>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9" customFormat="1" ht="51" x14ac:dyDescent="0.2">
      <c r="A11" s="113">
        <v>3</v>
      </c>
      <c r="B11" s="122">
        <v>43588</v>
      </c>
      <c r="C11" s="122">
        <v>43592</v>
      </c>
      <c r="D11" s="114" t="s">
        <v>134</v>
      </c>
      <c r="E11" s="113">
        <v>3</v>
      </c>
      <c r="F11" s="114" t="s">
        <v>134</v>
      </c>
      <c r="G11" s="114" t="s">
        <v>159</v>
      </c>
      <c r="H11" s="113" t="s">
        <v>102</v>
      </c>
      <c r="I11" s="114" t="s">
        <v>172</v>
      </c>
      <c r="J11" s="118" t="s">
        <v>161</v>
      </c>
      <c r="K11" s="113" t="s">
        <v>92</v>
      </c>
      <c r="L11" s="114" t="s">
        <v>98</v>
      </c>
      <c r="M11" s="113">
        <v>6</v>
      </c>
      <c r="N11" s="113">
        <f t="shared" si="2"/>
        <v>6</v>
      </c>
      <c r="O11" s="113" t="s">
        <v>95</v>
      </c>
      <c r="P11" s="115">
        <f t="shared" si="3"/>
        <v>6</v>
      </c>
      <c r="Q11" s="116">
        <f t="shared" si="0"/>
        <v>0</v>
      </c>
      <c r="R11" s="116">
        <f t="shared" si="1"/>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90" customFormat="1" ht="51" x14ac:dyDescent="0.2">
      <c r="A12" s="124"/>
      <c r="B12" s="125"/>
      <c r="C12" s="125"/>
      <c r="D12" s="125"/>
      <c r="E12" s="125"/>
      <c r="F12" s="125"/>
      <c r="G12" s="125"/>
      <c r="H12" s="125"/>
      <c r="I12" s="125"/>
      <c r="J12" s="125"/>
      <c r="K12" s="125"/>
      <c r="L12" s="126" t="s">
        <v>103</v>
      </c>
      <c r="M12" s="126"/>
      <c r="N12" s="127">
        <f>SUM(N4:N11)</f>
        <v>34</v>
      </c>
      <c r="O12" s="125"/>
      <c r="P12" s="128"/>
      <c r="Q12" s="128"/>
      <c r="R12" s="128"/>
      <c r="AP12" s="91"/>
    </row>
    <row r="13" spans="1:42" s="90" customFormat="1" x14ac:dyDescent="0.2">
      <c r="A13" s="129" t="s">
        <v>104</v>
      </c>
      <c r="B13" s="125"/>
      <c r="C13" s="125"/>
      <c r="D13" s="125"/>
      <c r="E13" s="125"/>
      <c r="F13" s="125"/>
      <c r="G13" s="125"/>
      <c r="H13" s="125"/>
      <c r="I13" s="125"/>
      <c r="J13" s="125"/>
      <c r="K13" s="125"/>
      <c r="L13" s="125"/>
      <c r="M13" s="125"/>
      <c r="N13" s="125"/>
      <c r="O13" s="125"/>
      <c r="P13" s="128"/>
      <c r="Q13" s="128"/>
      <c r="R13" s="128"/>
      <c r="AP13" s="91"/>
    </row>
    <row r="14" spans="1:42" s="90" customFormat="1" x14ac:dyDescent="0.2">
      <c r="A14" s="127"/>
      <c r="B14" s="125" t="s">
        <v>105</v>
      </c>
      <c r="C14" s="125"/>
      <c r="D14" s="125"/>
      <c r="E14" s="125"/>
      <c r="F14" s="125"/>
      <c r="G14" s="125"/>
      <c r="H14" s="125"/>
      <c r="I14" s="125"/>
      <c r="J14" s="125"/>
      <c r="K14" s="125"/>
      <c r="L14" s="125"/>
      <c r="M14" s="125"/>
      <c r="N14" s="125"/>
      <c r="O14" s="125"/>
      <c r="P14" s="128"/>
      <c r="Q14" s="128"/>
      <c r="R14" s="128"/>
      <c r="AP14" s="91"/>
    </row>
    <row r="15" spans="1:42" s="90" customFormat="1" x14ac:dyDescent="0.2">
      <c r="A15" s="92"/>
      <c r="B15" s="92"/>
      <c r="C15" s="92"/>
      <c r="D15" s="92"/>
      <c r="E15" s="92"/>
      <c r="F15" s="92"/>
      <c r="G15" s="92"/>
      <c r="H15" s="92"/>
      <c r="I15" s="92"/>
      <c r="J15" s="92"/>
      <c r="K15" s="92"/>
      <c r="L15" s="92"/>
      <c r="M15" s="92"/>
      <c r="N15" s="92"/>
      <c r="O15" s="92"/>
      <c r="AP15" s="91"/>
    </row>
    <row r="16" spans="1:42" s="90" customFormat="1" x14ac:dyDescent="0.2">
      <c r="A16" s="92"/>
      <c r="B16" s="92"/>
      <c r="C16" s="92"/>
      <c r="D16" s="92"/>
      <c r="E16" s="92"/>
      <c r="F16" s="92"/>
      <c r="G16" s="92"/>
      <c r="H16" s="92"/>
      <c r="I16" s="92"/>
      <c r="J16" s="92"/>
      <c r="K16" s="92"/>
      <c r="L16" s="92"/>
      <c r="M16" s="92"/>
      <c r="N16" s="92"/>
      <c r="O16" s="92"/>
      <c r="AP16" s="91"/>
    </row>
    <row r="17" spans="1:42" s="90" customFormat="1" x14ac:dyDescent="0.2">
      <c r="A17" s="92"/>
      <c r="B17" s="92"/>
      <c r="C17" s="92"/>
      <c r="D17" s="92"/>
      <c r="E17" s="92"/>
      <c r="F17" s="92"/>
      <c r="G17" s="92"/>
      <c r="H17" s="92"/>
      <c r="I17" s="92"/>
      <c r="J17" s="92"/>
      <c r="K17" s="92"/>
      <c r="L17" s="92"/>
      <c r="M17" s="92"/>
      <c r="N17" s="92"/>
      <c r="O17" s="92"/>
      <c r="AP17" s="91"/>
    </row>
    <row r="18" spans="1:42" s="90" customFormat="1" x14ac:dyDescent="0.2">
      <c r="A18" s="92"/>
      <c r="B18" s="92"/>
      <c r="C18" s="92"/>
      <c r="D18" s="92"/>
      <c r="E18" s="92"/>
      <c r="F18" s="92"/>
      <c r="G18" s="92"/>
      <c r="H18" s="92"/>
      <c r="I18" s="92"/>
      <c r="J18" s="92"/>
      <c r="K18" s="92"/>
      <c r="L18" s="92"/>
      <c r="M18" s="92"/>
      <c r="N18" s="92"/>
      <c r="O18" s="92"/>
      <c r="AP18" s="91"/>
    </row>
    <row r="19" spans="1:42" s="90" customFormat="1" x14ac:dyDescent="0.2">
      <c r="A19" s="92"/>
      <c r="B19" s="92"/>
      <c r="C19" s="92"/>
      <c r="D19" s="92"/>
      <c r="E19" s="92"/>
      <c r="F19" s="92"/>
      <c r="G19" s="92"/>
      <c r="H19" s="92"/>
      <c r="I19" s="92"/>
      <c r="J19" s="92"/>
      <c r="K19" s="92"/>
      <c r="L19" s="92"/>
      <c r="M19" s="92"/>
      <c r="N19" s="92"/>
      <c r="O19" s="92"/>
      <c r="AP19" s="91"/>
    </row>
    <row r="20" spans="1:42" s="90" customFormat="1" x14ac:dyDescent="0.2">
      <c r="A20" s="92"/>
      <c r="B20" s="92"/>
      <c r="C20" s="92"/>
      <c r="D20" s="92"/>
      <c r="E20" s="92"/>
      <c r="F20" s="92"/>
      <c r="G20" s="92"/>
      <c r="H20" s="92"/>
      <c r="I20" s="92"/>
      <c r="J20" s="92"/>
      <c r="K20" s="92"/>
      <c r="L20" s="92"/>
      <c r="M20" s="92"/>
      <c r="N20" s="92"/>
      <c r="O20" s="92"/>
      <c r="AP20" s="91"/>
    </row>
    <row r="21" spans="1:42" s="90" customFormat="1" x14ac:dyDescent="0.2">
      <c r="A21" s="92"/>
      <c r="B21" s="92"/>
      <c r="C21" s="92"/>
      <c r="D21" s="92"/>
      <c r="E21" s="92"/>
      <c r="F21" s="92"/>
      <c r="G21" s="92"/>
      <c r="H21" s="92"/>
      <c r="I21" s="92"/>
      <c r="J21" s="92"/>
      <c r="K21" s="92"/>
      <c r="L21" s="92"/>
      <c r="M21" s="92"/>
      <c r="N21" s="92"/>
      <c r="O21" s="92"/>
    </row>
    <row r="22" spans="1:42" s="90" customFormat="1" x14ac:dyDescent="0.2">
      <c r="A22" s="92"/>
      <c r="B22" s="92"/>
      <c r="C22" s="92"/>
      <c r="D22" s="92"/>
      <c r="E22" s="92"/>
      <c r="F22" s="92"/>
      <c r="G22" s="92"/>
      <c r="H22" s="92"/>
      <c r="I22" s="92"/>
      <c r="J22" s="92"/>
      <c r="K22" s="92"/>
      <c r="L22" s="92"/>
      <c r="M22" s="92"/>
      <c r="N22" s="92"/>
      <c r="O22" s="92"/>
    </row>
    <row r="23" spans="1:42" s="90" customFormat="1" x14ac:dyDescent="0.2">
      <c r="A23" s="92"/>
      <c r="B23" s="92"/>
      <c r="C23" s="92"/>
      <c r="D23" s="92"/>
      <c r="E23" s="92"/>
      <c r="F23" s="92"/>
      <c r="G23" s="92"/>
      <c r="H23" s="92"/>
      <c r="I23" s="92"/>
      <c r="J23" s="92"/>
      <c r="K23" s="92"/>
      <c r="L23" s="92"/>
      <c r="M23" s="92"/>
      <c r="N23" s="92"/>
      <c r="O23" s="92"/>
    </row>
    <row r="24" spans="1:42" s="90" customFormat="1" x14ac:dyDescent="0.2">
      <c r="A24" s="92"/>
      <c r="B24" s="92"/>
      <c r="C24" s="92"/>
      <c r="D24" s="92"/>
      <c r="E24" s="92"/>
      <c r="F24" s="92"/>
      <c r="G24" s="92"/>
      <c r="H24" s="92"/>
      <c r="I24" s="92"/>
      <c r="J24" s="92"/>
      <c r="K24" s="92"/>
      <c r="L24" s="92"/>
      <c r="M24" s="92"/>
      <c r="N24" s="92"/>
      <c r="O24" s="92"/>
    </row>
    <row r="25" spans="1:42" s="90" customFormat="1" x14ac:dyDescent="0.2">
      <c r="A25" s="92"/>
      <c r="B25" s="92"/>
      <c r="C25" s="92"/>
      <c r="D25" s="92"/>
      <c r="E25" s="92"/>
      <c r="F25" s="92"/>
      <c r="G25" s="92"/>
      <c r="H25" s="92"/>
      <c r="I25" s="92"/>
      <c r="J25" s="92"/>
      <c r="K25" s="92"/>
      <c r="L25" s="92"/>
      <c r="M25" s="92"/>
      <c r="N25" s="92"/>
      <c r="O25" s="92"/>
    </row>
    <row r="26" spans="1:42" s="90" customFormat="1" x14ac:dyDescent="0.2">
      <c r="A26" s="92"/>
      <c r="B26" s="92"/>
      <c r="C26" s="92"/>
      <c r="D26" s="92"/>
      <c r="E26" s="92"/>
      <c r="F26" s="92"/>
      <c r="G26" s="92"/>
      <c r="H26" s="92"/>
      <c r="I26" s="92"/>
      <c r="J26" s="92"/>
      <c r="K26" s="92"/>
      <c r="L26" s="92"/>
      <c r="M26" s="92"/>
      <c r="N26" s="93"/>
      <c r="O26" s="93"/>
    </row>
    <row r="27" spans="1:42" s="90" customFormat="1" x14ac:dyDescent="0.2">
      <c r="A27" s="92"/>
      <c r="B27" s="92"/>
      <c r="C27" s="92"/>
      <c r="D27" s="92"/>
      <c r="E27" s="92"/>
      <c r="F27" s="92"/>
      <c r="G27" s="92"/>
      <c r="H27" s="92"/>
      <c r="I27" s="92"/>
      <c r="J27" s="92"/>
      <c r="K27" s="92"/>
      <c r="L27" s="92"/>
      <c r="M27" s="92"/>
      <c r="N27" s="93"/>
      <c r="O27" s="93"/>
    </row>
    <row r="28" spans="1:42" s="90" customFormat="1" x14ac:dyDescent="0.2">
      <c r="A28" s="92"/>
      <c r="B28" s="92"/>
      <c r="C28" s="92"/>
      <c r="D28" s="92"/>
      <c r="E28" s="92"/>
      <c r="F28" s="92"/>
      <c r="G28" s="92"/>
      <c r="H28" s="92"/>
      <c r="I28" s="92"/>
      <c r="J28" s="92"/>
      <c r="K28" s="92"/>
      <c r="L28" s="92"/>
      <c r="M28" s="92"/>
      <c r="N28" s="93"/>
      <c r="O28" s="93"/>
    </row>
    <row r="29" spans="1:42" s="90" customFormat="1" x14ac:dyDescent="0.2">
      <c r="A29" s="92"/>
      <c r="B29" s="92"/>
      <c r="C29" s="92"/>
      <c r="D29" s="92"/>
      <c r="E29" s="92"/>
      <c r="F29" s="92"/>
      <c r="G29" s="92"/>
      <c r="H29" s="92"/>
      <c r="I29" s="92"/>
      <c r="J29" s="92"/>
      <c r="K29" s="92"/>
      <c r="L29" s="92"/>
      <c r="M29" s="92"/>
      <c r="N29" s="93"/>
      <c r="O29" s="93"/>
    </row>
    <row r="30" spans="1:42" s="90" customFormat="1" x14ac:dyDescent="0.2">
      <c r="A30" s="92"/>
      <c r="B30" s="92"/>
      <c r="C30" s="92"/>
      <c r="D30" s="92"/>
      <c r="E30" s="92"/>
      <c r="F30" s="92"/>
      <c r="G30" s="92"/>
      <c r="H30" s="92"/>
      <c r="I30" s="92"/>
      <c r="J30" s="92"/>
      <c r="K30" s="92"/>
      <c r="L30" s="92"/>
      <c r="M30" s="92"/>
      <c r="N30" s="93"/>
      <c r="O30" s="93"/>
    </row>
    <row r="31" spans="1:42" s="90" customFormat="1" x14ac:dyDescent="0.2">
      <c r="A31" s="92"/>
      <c r="B31" s="92"/>
      <c r="C31" s="92"/>
      <c r="D31" s="92"/>
      <c r="E31" s="92"/>
      <c r="F31" s="92"/>
      <c r="G31" s="92"/>
      <c r="H31" s="92"/>
      <c r="I31" s="92"/>
      <c r="J31" s="92"/>
      <c r="K31" s="92"/>
      <c r="L31" s="92"/>
      <c r="M31" s="92"/>
      <c r="N31" s="93"/>
      <c r="O31" s="93"/>
    </row>
    <row r="32" spans="1:42" s="90" customFormat="1" x14ac:dyDescent="0.2">
      <c r="A32" s="92"/>
      <c r="B32" s="92"/>
      <c r="C32" s="92"/>
      <c r="D32" s="92"/>
      <c r="E32" s="92"/>
      <c r="F32" s="92"/>
      <c r="G32" s="92"/>
      <c r="H32" s="92"/>
      <c r="I32" s="92"/>
      <c r="J32" s="92"/>
      <c r="K32" s="92"/>
      <c r="L32" s="92"/>
      <c r="M32" s="92"/>
      <c r="N32" s="93"/>
      <c r="O32" s="93"/>
    </row>
    <row r="33" spans="1:15" s="90" customFormat="1" x14ac:dyDescent="0.2">
      <c r="A33" s="92"/>
      <c r="B33" s="92"/>
      <c r="C33" s="92"/>
      <c r="D33" s="92"/>
      <c r="E33" s="92"/>
      <c r="F33" s="92"/>
      <c r="G33" s="92"/>
      <c r="H33" s="92"/>
      <c r="I33" s="92"/>
      <c r="J33" s="92"/>
      <c r="K33" s="92"/>
      <c r="L33" s="92"/>
      <c r="M33" s="92"/>
      <c r="N33" s="93"/>
      <c r="O33" s="93"/>
    </row>
    <row r="34" spans="1:15" s="90" customFormat="1" x14ac:dyDescent="0.2">
      <c r="A34" s="92"/>
      <c r="B34" s="92"/>
      <c r="C34" s="92"/>
      <c r="D34" s="92"/>
      <c r="E34" s="92"/>
      <c r="F34" s="92"/>
      <c r="G34" s="92"/>
      <c r="H34" s="92"/>
      <c r="I34" s="92"/>
      <c r="J34" s="92"/>
      <c r="K34" s="92"/>
      <c r="L34" s="92"/>
      <c r="M34" s="92"/>
      <c r="N34" s="93"/>
      <c r="O34" s="93"/>
    </row>
    <row r="35" spans="1:15" s="90" customFormat="1" x14ac:dyDescent="0.2">
      <c r="A35" s="92"/>
      <c r="B35" s="92"/>
      <c r="C35" s="92"/>
      <c r="D35" s="92"/>
      <c r="E35" s="92"/>
      <c r="F35" s="92"/>
      <c r="G35" s="92"/>
      <c r="H35" s="92"/>
      <c r="I35" s="92"/>
      <c r="J35" s="92"/>
      <c r="K35" s="92"/>
      <c r="L35" s="92"/>
      <c r="M35" s="92"/>
      <c r="N35" s="93"/>
      <c r="O35" s="93"/>
    </row>
    <row r="36" spans="1:15" s="90" customFormat="1" x14ac:dyDescent="0.2">
      <c r="A36" s="92"/>
      <c r="B36" s="92"/>
      <c r="C36" s="92"/>
      <c r="D36" s="92"/>
      <c r="E36" s="92"/>
      <c r="F36" s="92"/>
      <c r="G36" s="92"/>
      <c r="H36" s="92"/>
      <c r="I36" s="92"/>
      <c r="J36" s="92"/>
      <c r="K36" s="92"/>
      <c r="L36" s="92"/>
      <c r="M36" s="92"/>
      <c r="N36" s="93"/>
      <c r="O36" s="93"/>
    </row>
    <row r="37" spans="1:15" s="90" customFormat="1" x14ac:dyDescent="0.2">
      <c r="A37" s="92"/>
      <c r="B37" s="92"/>
      <c r="C37" s="92"/>
      <c r="D37" s="92"/>
      <c r="E37" s="92"/>
      <c r="F37" s="92"/>
      <c r="G37" s="92"/>
      <c r="H37" s="92"/>
      <c r="I37" s="92"/>
      <c r="J37" s="92"/>
      <c r="K37" s="92"/>
      <c r="L37" s="92"/>
      <c r="M37" s="92"/>
      <c r="N37" s="93"/>
      <c r="O37" s="93"/>
    </row>
    <row r="38" spans="1:15" s="90" customFormat="1" x14ac:dyDescent="0.2">
      <c r="A38" s="92"/>
      <c r="B38" s="92"/>
      <c r="C38" s="92"/>
      <c r="D38" s="92"/>
      <c r="E38" s="92"/>
      <c r="F38" s="92"/>
      <c r="G38" s="92"/>
      <c r="H38" s="92"/>
      <c r="I38" s="92"/>
      <c r="J38" s="92"/>
      <c r="K38" s="92"/>
      <c r="L38" s="92"/>
      <c r="M38" s="92"/>
      <c r="N38" s="93"/>
      <c r="O38" s="93"/>
    </row>
    <row r="39" spans="1:15" s="90" customFormat="1" x14ac:dyDescent="0.2">
      <c r="A39" s="92"/>
      <c r="B39" s="92"/>
      <c r="C39" s="92"/>
      <c r="D39" s="92"/>
      <c r="E39" s="92"/>
      <c r="F39" s="92"/>
      <c r="G39" s="92"/>
      <c r="H39" s="92"/>
      <c r="I39" s="92"/>
      <c r="J39" s="92"/>
      <c r="K39" s="92"/>
      <c r="L39" s="92"/>
      <c r="M39" s="92"/>
      <c r="N39" s="93"/>
      <c r="O39" s="93"/>
    </row>
    <row r="40" spans="1:15" s="90" customFormat="1" x14ac:dyDescent="0.2">
      <c r="A40" s="92"/>
      <c r="B40" s="92"/>
      <c r="C40" s="92"/>
      <c r="D40" s="92"/>
      <c r="E40" s="92"/>
      <c r="F40" s="92"/>
      <c r="G40" s="92"/>
      <c r="H40" s="92"/>
      <c r="I40" s="92"/>
      <c r="J40" s="92"/>
      <c r="K40" s="92"/>
      <c r="L40" s="92"/>
      <c r="M40" s="92"/>
      <c r="N40" s="93"/>
      <c r="O40" s="93"/>
    </row>
    <row r="41" spans="1:15" s="90" customFormat="1" x14ac:dyDescent="0.2">
      <c r="A41" s="92"/>
      <c r="B41" s="92"/>
      <c r="C41" s="92"/>
      <c r="D41" s="92"/>
      <c r="E41" s="92"/>
      <c r="F41" s="92"/>
      <c r="G41" s="92"/>
      <c r="H41" s="92"/>
      <c r="I41" s="92"/>
      <c r="J41" s="92"/>
      <c r="K41" s="92"/>
      <c r="L41" s="92"/>
      <c r="M41" s="92"/>
      <c r="N41" s="93"/>
      <c r="O41" s="93"/>
    </row>
    <row r="42" spans="1:15" s="90" customFormat="1" x14ac:dyDescent="0.2">
      <c r="A42" s="92"/>
      <c r="B42" s="92"/>
      <c r="C42" s="92"/>
      <c r="D42" s="92"/>
      <c r="E42" s="92"/>
      <c r="F42" s="92"/>
      <c r="G42" s="92"/>
      <c r="H42" s="92"/>
      <c r="I42" s="92"/>
      <c r="J42" s="92"/>
      <c r="K42" s="92"/>
      <c r="L42" s="92"/>
      <c r="M42" s="92"/>
      <c r="N42" s="93"/>
      <c r="O42" s="93"/>
    </row>
    <row r="43" spans="1:15" s="90" customFormat="1" x14ac:dyDescent="0.2">
      <c r="A43" s="92"/>
      <c r="B43" s="92"/>
      <c r="C43" s="92"/>
      <c r="D43" s="92"/>
      <c r="E43" s="92"/>
      <c r="F43" s="92"/>
      <c r="G43" s="92"/>
      <c r="H43" s="92"/>
      <c r="I43" s="92"/>
      <c r="J43" s="92"/>
      <c r="K43" s="92"/>
      <c r="L43" s="92"/>
      <c r="M43" s="92"/>
      <c r="N43" s="93"/>
      <c r="O43" s="93"/>
    </row>
    <row r="44" spans="1:15" s="90" customFormat="1" x14ac:dyDescent="0.2">
      <c r="A44" s="92"/>
      <c r="B44" s="92"/>
      <c r="C44" s="92"/>
      <c r="D44" s="92"/>
      <c r="E44" s="92"/>
      <c r="F44" s="92"/>
      <c r="G44" s="92"/>
      <c r="H44" s="92"/>
      <c r="I44" s="92"/>
      <c r="J44" s="92"/>
      <c r="K44" s="92"/>
      <c r="L44" s="92"/>
      <c r="M44" s="92"/>
      <c r="N44" s="93"/>
      <c r="O44" s="93"/>
    </row>
    <row r="45" spans="1:15" s="90" customFormat="1" x14ac:dyDescent="0.2">
      <c r="A45" s="92"/>
      <c r="B45" s="92"/>
      <c r="C45" s="92"/>
      <c r="D45" s="92"/>
      <c r="E45" s="92"/>
      <c r="F45" s="92"/>
      <c r="G45" s="92"/>
      <c r="H45" s="92"/>
      <c r="I45" s="92"/>
      <c r="J45" s="92"/>
      <c r="K45" s="92"/>
      <c r="L45" s="92"/>
      <c r="M45" s="92"/>
      <c r="N45" s="93"/>
      <c r="O45" s="93"/>
    </row>
    <row r="46" spans="1:15" s="90" customFormat="1" x14ac:dyDescent="0.2">
      <c r="A46" s="92"/>
      <c r="B46" s="92"/>
      <c r="C46" s="92"/>
      <c r="D46" s="92"/>
      <c r="E46" s="92"/>
      <c r="F46" s="92"/>
      <c r="G46" s="92"/>
      <c r="H46" s="92"/>
      <c r="I46" s="92"/>
      <c r="J46" s="92"/>
      <c r="K46" s="92"/>
      <c r="L46" s="92"/>
      <c r="M46" s="92"/>
      <c r="N46" s="93"/>
      <c r="O46" s="93"/>
    </row>
    <row r="47" spans="1:15" s="90" customFormat="1" x14ac:dyDescent="0.2">
      <c r="A47" s="92"/>
      <c r="B47" s="92"/>
      <c r="C47" s="92"/>
      <c r="D47" s="92"/>
      <c r="E47" s="92"/>
      <c r="F47" s="92"/>
      <c r="G47" s="92"/>
      <c r="H47" s="92"/>
      <c r="I47" s="92"/>
      <c r="J47" s="92"/>
      <c r="K47" s="92"/>
      <c r="L47" s="92"/>
      <c r="M47" s="92"/>
      <c r="N47" s="93"/>
      <c r="O47" s="93"/>
    </row>
    <row r="48" spans="1:15" s="90" customFormat="1" x14ac:dyDescent="0.2">
      <c r="A48" s="92"/>
      <c r="B48" s="92"/>
      <c r="C48" s="92"/>
      <c r="D48" s="92"/>
      <c r="E48" s="92"/>
      <c r="F48" s="92"/>
      <c r="G48" s="92"/>
      <c r="H48" s="92"/>
      <c r="I48" s="92"/>
      <c r="J48" s="92"/>
      <c r="K48" s="92"/>
      <c r="L48" s="92"/>
      <c r="M48" s="92"/>
      <c r="N48" s="93"/>
      <c r="O48" s="93"/>
    </row>
    <row r="49" spans="1:15" s="90" customFormat="1" x14ac:dyDescent="0.2">
      <c r="A49" s="92"/>
      <c r="B49" s="92"/>
      <c r="C49" s="92"/>
      <c r="D49" s="92"/>
      <c r="E49" s="92"/>
      <c r="F49" s="92"/>
      <c r="G49" s="92"/>
      <c r="H49" s="92"/>
      <c r="I49" s="92"/>
      <c r="J49" s="92"/>
      <c r="K49" s="92"/>
      <c r="L49" s="92"/>
      <c r="M49" s="92"/>
      <c r="N49" s="93"/>
      <c r="O49" s="93"/>
    </row>
    <row r="50" spans="1:15" s="90" customFormat="1" x14ac:dyDescent="0.2">
      <c r="A50" s="92"/>
      <c r="B50" s="92"/>
      <c r="C50" s="92"/>
      <c r="D50" s="92"/>
      <c r="E50" s="92"/>
      <c r="F50" s="92"/>
      <c r="G50" s="92"/>
      <c r="H50" s="92"/>
      <c r="I50" s="92"/>
      <c r="J50" s="92"/>
      <c r="K50" s="92"/>
      <c r="L50" s="92"/>
      <c r="M50" s="92"/>
      <c r="N50" s="93"/>
      <c r="O50" s="93"/>
    </row>
    <row r="51" spans="1:15" s="90" customFormat="1" x14ac:dyDescent="0.2">
      <c r="A51" s="92"/>
      <c r="B51" s="92"/>
      <c r="C51" s="92"/>
      <c r="D51" s="92"/>
      <c r="E51" s="92"/>
      <c r="F51" s="92"/>
      <c r="G51" s="92"/>
      <c r="H51" s="92"/>
      <c r="I51" s="92"/>
      <c r="J51" s="92"/>
      <c r="K51" s="92"/>
      <c r="L51" s="92"/>
      <c r="M51" s="92"/>
      <c r="N51" s="93"/>
      <c r="O51" s="93"/>
    </row>
    <row r="52" spans="1:15" s="90" customFormat="1" x14ac:dyDescent="0.2">
      <c r="A52" s="92"/>
      <c r="B52" s="92"/>
      <c r="C52" s="92"/>
      <c r="D52" s="92"/>
      <c r="E52" s="92"/>
      <c r="F52" s="92"/>
      <c r="G52" s="92"/>
      <c r="H52" s="92"/>
      <c r="I52" s="92"/>
      <c r="J52" s="92"/>
      <c r="K52" s="92"/>
      <c r="L52" s="92"/>
      <c r="M52" s="92"/>
      <c r="N52" s="93"/>
      <c r="O52" s="93"/>
    </row>
    <row r="53" spans="1:15" s="90" customFormat="1" x14ac:dyDescent="0.2">
      <c r="A53" s="92"/>
      <c r="B53" s="92"/>
      <c r="C53" s="92"/>
      <c r="D53" s="92"/>
      <c r="E53" s="92"/>
      <c r="F53" s="92"/>
      <c r="G53" s="92"/>
      <c r="H53" s="92"/>
      <c r="I53" s="92"/>
      <c r="J53" s="92"/>
      <c r="K53" s="92"/>
      <c r="L53" s="92"/>
      <c r="M53" s="92"/>
      <c r="N53" s="93"/>
      <c r="O53" s="93"/>
    </row>
    <row r="54" spans="1:15" s="90" customFormat="1" x14ac:dyDescent="0.2">
      <c r="A54" s="92"/>
      <c r="B54" s="92"/>
      <c r="C54" s="92"/>
      <c r="D54" s="92"/>
      <c r="E54" s="92"/>
      <c r="F54" s="92"/>
      <c r="G54" s="92"/>
      <c r="H54" s="92"/>
      <c r="I54" s="92"/>
      <c r="J54" s="92"/>
      <c r="K54" s="92"/>
      <c r="L54" s="92"/>
      <c r="M54" s="92"/>
      <c r="N54" s="93"/>
      <c r="O54" s="93"/>
    </row>
    <row r="55" spans="1:15" s="90" customFormat="1" x14ac:dyDescent="0.2">
      <c r="A55" s="92"/>
      <c r="B55" s="92"/>
      <c r="C55" s="92"/>
      <c r="D55" s="92"/>
      <c r="E55" s="92"/>
      <c r="F55" s="92"/>
      <c r="G55" s="92"/>
      <c r="H55" s="92"/>
      <c r="I55" s="92"/>
      <c r="J55" s="92"/>
      <c r="K55" s="92"/>
      <c r="L55" s="92"/>
      <c r="M55" s="92"/>
      <c r="N55" s="93"/>
      <c r="O55" s="93"/>
    </row>
    <row r="56" spans="1:15" s="90" customFormat="1" x14ac:dyDescent="0.2">
      <c r="A56" s="92"/>
      <c r="B56" s="92"/>
      <c r="C56" s="92"/>
      <c r="D56" s="92"/>
      <c r="E56" s="92"/>
      <c r="F56" s="92"/>
      <c r="G56" s="92"/>
      <c r="H56" s="92"/>
      <c r="I56" s="92"/>
      <c r="J56" s="92"/>
      <c r="K56" s="92"/>
      <c r="L56" s="92"/>
      <c r="M56" s="92"/>
      <c r="N56" s="93"/>
      <c r="O56" s="93"/>
    </row>
    <row r="57" spans="1:15" s="90" customFormat="1" x14ac:dyDescent="0.2">
      <c r="A57" s="92"/>
      <c r="B57" s="92"/>
      <c r="C57" s="92"/>
      <c r="D57" s="92"/>
      <c r="E57" s="92"/>
      <c r="F57" s="92"/>
      <c r="G57" s="92"/>
      <c r="H57" s="92"/>
      <c r="I57" s="92"/>
      <c r="J57" s="92"/>
      <c r="K57" s="92"/>
      <c r="L57" s="92"/>
      <c r="M57" s="92"/>
      <c r="N57" s="93"/>
      <c r="O57" s="93"/>
    </row>
    <row r="58" spans="1:15" s="90" customFormat="1" x14ac:dyDescent="0.2">
      <c r="A58" s="92"/>
      <c r="B58" s="92"/>
      <c r="C58" s="92"/>
      <c r="D58" s="92"/>
      <c r="E58" s="92"/>
      <c r="F58" s="92"/>
      <c r="G58" s="92"/>
      <c r="H58" s="92"/>
      <c r="I58" s="92"/>
      <c r="J58" s="92"/>
      <c r="K58" s="92"/>
      <c r="L58" s="92"/>
      <c r="M58" s="92"/>
      <c r="N58" s="93"/>
      <c r="O58" s="93"/>
    </row>
    <row r="59" spans="1:15" s="90" customFormat="1" x14ac:dyDescent="0.2">
      <c r="A59" s="92"/>
      <c r="B59" s="92"/>
      <c r="C59" s="92"/>
      <c r="D59" s="92"/>
      <c r="E59" s="92"/>
      <c r="F59" s="92"/>
      <c r="G59" s="92"/>
      <c r="H59" s="92"/>
      <c r="I59" s="92"/>
      <c r="J59" s="92"/>
      <c r="K59" s="92"/>
      <c r="L59" s="92"/>
      <c r="M59" s="92"/>
      <c r="N59" s="93"/>
      <c r="O59" s="93"/>
    </row>
    <row r="60" spans="1:15" s="90" customFormat="1" x14ac:dyDescent="0.2">
      <c r="A60" s="92"/>
      <c r="B60" s="92"/>
      <c r="C60" s="92"/>
      <c r="D60" s="92"/>
      <c r="E60" s="92"/>
      <c r="F60" s="92"/>
      <c r="G60" s="92"/>
      <c r="H60" s="92"/>
      <c r="I60" s="92"/>
      <c r="J60" s="92"/>
      <c r="K60" s="92"/>
      <c r="L60" s="92"/>
      <c r="M60" s="92"/>
      <c r="N60" s="93"/>
      <c r="O60" s="93"/>
    </row>
    <row r="61" spans="1:15" s="90" customFormat="1" x14ac:dyDescent="0.2">
      <c r="A61" s="92"/>
      <c r="B61" s="92"/>
      <c r="C61" s="92"/>
      <c r="D61" s="92"/>
      <c r="E61" s="92"/>
      <c r="F61" s="92"/>
      <c r="G61" s="92"/>
      <c r="H61" s="92"/>
      <c r="I61" s="92"/>
      <c r="J61" s="92"/>
      <c r="K61" s="92"/>
      <c r="L61" s="92"/>
      <c r="M61" s="92"/>
      <c r="N61" s="93"/>
      <c r="O61" s="93"/>
    </row>
    <row r="62" spans="1:15" s="90" customFormat="1" x14ac:dyDescent="0.2">
      <c r="A62" s="92"/>
      <c r="B62" s="92"/>
      <c r="C62" s="92"/>
      <c r="D62" s="92"/>
      <c r="E62" s="92"/>
      <c r="F62" s="92"/>
      <c r="G62" s="92"/>
      <c r="H62" s="92"/>
      <c r="I62" s="92"/>
      <c r="J62" s="92"/>
      <c r="K62" s="92"/>
      <c r="L62" s="92"/>
      <c r="M62" s="92"/>
      <c r="N62" s="93"/>
      <c r="O62" s="93"/>
    </row>
    <row r="63" spans="1:15" s="90" customFormat="1" x14ac:dyDescent="0.2">
      <c r="A63" s="92"/>
      <c r="B63" s="92"/>
      <c r="C63" s="92"/>
      <c r="D63" s="92"/>
      <c r="E63" s="92"/>
      <c r="F63" s="92"/>
      <c r="G63" s="92"/>
      <c r="H63" s="92"/>
      <c r="I63" s="92"/>
      <c r="J63" s="92"/>
      <c r="K63" s="92"/>
      <c r="L63" s="92"/>
      <c r="M63" s="92"/>
      <c r="N63" s="93"/>
      <c r="O63" s="93"/>
    </row>
    <row r="64" spans="1:15" s="90" customFormat="1" x14ac:dyDescent="0.2">
      <c r="A64" s="92"/>
      <c r="B64" s="92"/>
      <c r="C64" s="92"/>
      <c r="D64" s="92"/>
      <c r="E64" s="92"/>
      <c r="F64" s="92"/>
      <c r="G64" s="92"/>
      <c r="H64" s="92"/>
      <c r="I64" s="92"/>
      <c r="J64" s="92"/>
      <c r="K64" s="92"/>
      <c r="L64" s="92"/>
      <c r="M64" s="92"/>
      <c r="N64" s="93"/>
      <c r="O64" s="93"/>
    </row>
    <row r="65" spans="1:15" s="90" customFormat="1" x14ac:dyDescent="0.2">
      <c r="A65" s="92"/>
      <c r="B65" s="92"/>
      <c r="C65" s="92"/>
      <c r="D65" s="92"/>
      <c r="E65" s="92"/>
      <c r="F65" s="92"/>
      <c r="G65" s="92"/>
      <c r="H65" s="92"/>
      <c r="I65" s="92"/>
      <c r="J65" s="92"/>
      <c r="K65" s="92"/>
      <c r="L65" s="92"/>
      <c r="M65" s="92"/>
      <c r="N65" s="93"/>
      <c r="O65" s="93"/>
    </row>
    <row r="66" spans="1:15" s="90" customFormat="1" x14ac:dyDescent="0.2">
      <c r="A66" s="92"/>
      <c r="B66" s="92"/>
      <c r="C66" s="92"/>
      <c r="D66" s="92"/>
      <c r="E66" s="92"/>
      <c r="F66" s="92"/>
      <c r="G66" s="92"/>
      <c r="H66" s="92"/>
      <c r="I66" s="92"/>
      <c r="J66" s="92"/>
      <c r="K66" s="92"/>
      <c r="L66" s="92"/>
      <c r="M66" s="92"/>
      <c r="N66" s="93"/>
      <c r="O66" s="93"/>
    </row>
    <row r="67" spans="1:15" s="90" customFormat="1" x14ac:dyDescent="0.2">
      <c r="A67" s="92"/>
      <c r="B67" s="92"/>
      <c r="C67" s="92"/>
      <c r="D67" s="92"/>
      <c r="E67" s="92"/>
      <c r="F67" s="92"/>
      <c r="G67" s="92"/>
      <c r="H67" s="92"/>
      <c r="I67" s="92"/>
      <c r="J67" s="92"/>
      <c r="K67" s="92"/>
      <c r="L67" s="92"/>
      <c r="M67" s="92"/>
      <c r="N67" s="93"/>
      <c r="O67" s="93"/>
    </row>
    <row r="68" spans="1:15" s="90" customFormat="1" x14ac:dyDescent="0.2">
      <c r="A68" s="92"/>
      <c r="B68" s="92"/>
      <c r="C68" s="92"/>
      <c r="D68" s="92"/>
      <c r="E68" s="92"/>
      <c r="F68" s="92"/>
      <c r="G68" s="92"/>
      <c r="H68" s="92"/>
      <c r="I68" s="92"/>
      <c r="J68" s="92"/>
      <c r="K68" s="92"/>
      <c r="L68" s="92"/>
      <c r="M68" s="92"/>
      <c r="N68" s="93"/>
      <c r="O68" s="93"/>
    </row>
    <row r="69" spans="1:15" s="90" customFormat="1" x14ac:dyDescent="0.2">
      <c r="A69" s="92"/>
      <c r="B69" s="92"/>
      <c r="C69" s="92"/>
      <c r="D69" s="92"/>
      <c r="E69" s="92"/>
      <c r="F69" s="92"/>
      <c r="G69" s="92"/>
      <c r="H69" s="92"/>
      <c r="I69" s="92"/>
      <c r="J69" s="92"/>
      <c r="K69" s="92"/>
      <c r="L69" s="92"/>
      <c r="M69" s="92"/>
      <c r="N69" s="93"/>
      <c r="O69" s="93"/>
    </row>
    <row r="70" spans="1:15" s="90" customFormat="1" x14ac:dyDescent="0.2">
      <c r="A70" s="92"/>
      <c r="B70" s="92"/>
      <c r="C70" s="92"/>
      <c r="D70" s="92"/>
      <c r="E70" s="92"/>
      <c r="F70" s="92"/>
      <c r="G70" s="92"/>
      <c r="H70" s="92"/>
      <c r="I70" s="92"/>
      <c r="J70" s="92"/>
      <c r="K70" s="92"/>
      <c r="L70" s="92"/>
      <c r="M70" s="92"/>
      <c r="N70" s="93"/>
      <c r="O70" s="93"/>
    </row>
    <row r="71" spans="1:15" s="90" customFormat="1" x14ac:dyDescent="0.2">
      <c r="A71" s="92"/>
      <c r="B71" s="92"/>
      <c r="C71" s="92"/>
      <c r="D71" s="92"/>
      <c r="E71" s="92"/>
      <c r="F71" s="92"/>
      <c r="G71" s="92"/>
      <c r="H71" s="92"/>
      <c r="I71" s="92"/>
      <c r="J71" s="92"/>
      <c r="K71" s="92"/>
      <c r="L71" s="92"/>
      <c r="M71" s="92"/>
      <c r="N71" s="93"/>
      <c r="O71" s="93"/>
    </row>
    <row r="72" spans="1:15" s="69" customFormat="1" x14ac:dyDescent="0.2">
      <c r="A72" s="84"/>
      <c r="B72" s="84"/>
      <c r="C72" s="84"/>
      <c r="D72" s="84"/>
      <c r="E72" s="84"/>
      <c r="F72" s="84"/>
      <c r="G72" s="84"/>
      <c r="H72" s="84"/>
      <c r="I72" s="84"/>
      <c r="J72" s="84"/>
      <c r="K72" s="84"/>
      <c r="L72" s="84"/>
      <c r="M72" s="84"/>
      <c r="N72" s="94"/>
      <c r="O72" s="94"/>
    </row>
    <row r="73" spans="1:15" s="69" customFormat="1" x14ac:dyDescent="0.2">
      <c r="A73" s="84"/>
      <c r="B73" s="84"/>
      <c r="C73" s="84"/>
      <c r="D73" s="84"/>
      <c r="E73" s="84"/>
      <c r="F73" s="84"/>
      <c r="G73" s="84"/>
      <c r="H73" s="84"/>
      <c r="I73" s="84"/>
      <c r="J73" s="84"/>
      <c r="K73" s="84"/>
      <c r="L73" s="84"/>
      <c r="M73" s="84"/>
      <c r="N73" s="88"/>
      <c r="O73" s="88"/>
    </row>
    <row r="74" spans="1:15" s="69" customFormat="1" x14ac:dyDescent="0.2">
      <c r="A74" s="84"/>
      <c r="B74" s="84"/>
      <c r="C74" s="84"/>
      <c r="D74" s="84"/>
      <c r="E74" s="84"/>
      <c r="F74" s="84"/>
      <c r="G74" s="84"/>
      <c r="H74" s="84"/>
      <c r="I74" s="84"/>
      <c r="J74" s="84"/>
      <c r="K74" s="84"/>
      <c r="L74" s="84"/>
      <c r="M74" s="84"/>
      <c r="N74" s="88"/>
      <c r="O74" s="88"/>
    </row>
    <row r="75" spans="1:15" s="69" customFormat="1" x14ac:dyDescent="0.2">
      <c r="A75" s="84"/>
      <c r="B75" s="84"/>
      <c r="C75" s="84"/>
      <c r="D75" s="84"/>
      <c r="E75" s="84"/>
      <c r="F75" s="84"/>
      <c r="G75" s="84"/>
      <c r="H75" s="84"/>
      <c r="I75" s="84"/>
      <c r="J75" s="84"/>
      <c r="K75" s="84"/>
      <c r="L75" s="84"/>
      <c r="M75" s="84"/>
      <c r="N75" s="88"/>
      <c r="O75" s="88"/>
    </row>
    <row r="76" spans="1:15" s="69" customFormat="1" x14ac:dyDescent="0.2">
      <c r="A76" s="84"/>
      <c r="B76" s="84"/>
      <c r="C76" s="84"/>
      <c r="D76" s="84"/>
      <c r="E76" s="84"/>
      <c r="F76" s="84"/>
      <c r="G76" s="84"/>
      <c r="H76" s="84"/>
      <c r="I76" s="84"/>
      <c r="J76" s="84"/>
      <c r="K76" s="84"/>
      <c r="L76" s="84"/>
      <c r="M76" s="84"/>
      <c r="N76" s="88"/>
      <c r="O76" s="88"/>
    </row>
    <row r="77" spans="1:15" s="69" customFormat="1" x14ac:dyDescent="0.2">
      <c r="A77" s="84"/>
      <c r="B77" s="84"/>
      <c r="C77" s="84"/>
      <c r="D77" s="84"/>
      <c r="E77" s="84"/>
      <c r="F77" s="84"/>
      <c r="G77" s="84"/>
      <c r="H77" s="84"/>
      <c r="I77" s="84"/>
      <c r="J77" s="84"/>
      <c r="K77" s="84"/>
      <c r="L77" s="84"/>
      <c r="M77" s="84"/>
      <c r="N77" s="88"/>
      <c r="O77" s="88"/>
    </row>
    <row r="78" spans="1:15" s="69" customFormat="1" x14ac:dyDescent="0.2">
      <c r="A78" s="84"/>
      <c r="B78" s="84"/>
      <c r="C78" s="84"/>
      <c r="D78" s="84"/>
      <c r="E78" s="84"/>
      <c r="F78" s="84"/>
      <c r="G78" s="84"/>
      <c r="H78" s="84"/>
      <c r="I78" s="84"/>
      <c r="J78" s="84"/>
      <c r="K78" s="84"/>
      <c r="L78" s="84"/>
      <c r="M78" s="84"/>
      <c r="N78" s="88"/>
      <c r="O78" s="88"/>
    </row>
    <row r="79" spans="1:15" s="69" customFormat="1" x14ac:dyDescent="0.2">
      <c r="A79" s="84"/>
      <c r="B79" s="84"/>
      <c r="C79" s="84"/>
      <c r="D79" s="84"/>
      <c r="E79" s="84"/>
      <c r="F79" s="84"/>
      <c r="G79" s="84"/>
      <c r="H79" s="84"/>
      <c r="I79" s="84"/>
      <c r="J79" s="84"/>
      <c r="K79" s="84"/>
      <c r="L79" s="84"/>
      <c r="M79" s="84"/>
      <c r="N79" s="88"/>
      <c r="O79" s="88"/>
    </row>
    <row r="80" spans="1:15" s="69" customFormat="1" x14ac:dyDescent="0.2">
      <c r="A80" s="84"/>
      <c r="B80" s="84"/>
      <c r="C80" s="84"/>
      <c r="D80" s="84"/>
      <c r="E80" s="84"/>
      <c r="F80" s="84"/>
      <c r="G80" s="84"/>
      <c r="H80" s="84"/>
      <c r="I80" s="84"/>
      <c r="J80" s="84"/>
      <c r="K80" s="84"/>
      <c r="L80" s="84"/>
      <c r="M80" s="84"/>
      <c r="N80" s="88"/>
      <c r="O80" s="88"/>
    </row>
    <row r="81" spans="1:15" s="69" customFormat="1" x14ac:dyDescent="0.2">
      <c r="A81" s="84"/>
      <c r="B81" s="84"/>
      <c r="C81" s="84"/>
      <c r="D81" s="84"/>
      <c r="E81" s="84"/>
      <c r="F81" s="84"/>
      <c r="G81" s="84"/>
      <c r="H81" s="84"/>
      <c r="I81" s="84"/>
      <c r="J81" s="84"/>
      <c r="K81" s="84"/>
      <c r="L81" s="84"/>
      <c r="M81" s="84"/>
      <c r="N81" s="88"/>
      <c r="O81" s="88"/>
    </row>
    <row r="82" spans="1:15" s="69" customFormat="1" x14ac:dyDescent="0.2">
      <c r="A82" s="84"/>
      <c r="B82" s="84"/>
      <c r="C82" s="84"/>
      <c r="D82" s="84"/>
      <c r="E82" s="84"/>
      <c r="F82" s="84"/>
      <c r="G82" s="84"/>
      <c r="H82" s="84"/>
      <c r="I82" s="84"/>
      <c r="J82" s="84"/>
      <c r="K82" s="84"/>
      <c r="L82" s="84"/>
      <c r="M82" s="84"/>
      <c r="N82" s="88"/>
      <c r="O82" s="88"/>
    </row>
    <row r="83" spans="1:15" s="69" customFormat="1" x14ac:dyDescent="0.2">
      <c r="A83" s="84"/>
      <c r="B83" s="84"/>
      <c r="C83" s="84"/>
      <c r="D83" s="84"/>
      <c r="E83" s="84"/>
      <c r="F83" s="84"/>
      <c r="G83" s="84"/>
      <c r="H83" s="84"/>
      <c r="I83" s="84"/>
      <c r="J83" s="84"/>
      <c r="K83" s="84"/>
      <c r="L83" s="84"/>
      <c r="M83" s="84"/>
      <c r="N83" s="88"/>
      <c r="O83" s="88"/>
    </row>
    <row r="84" spans="1:15" s="69" customFormat="1" x14ac:dyDescent="0.2">
      <c r="A84" s="84"/>
      <c r="B84" s="84"/>
      <c r="C84" s="84"/>
      <c r="D84" s="84"/>
      <c r="E84" s="84"/>
      <c r="F84" s="84"/>
      <c r="G84" s="84"/>
      <c r="H84" s="84"/>
      <c r="I84" s="84"/>
      <c r="J84" s="84"/>
      <c r="K84" s="84"/>
      <c r="L84" s="84"/>
      <c r="M84" s="84"/>
      <c r="N84" s="88"/>
      <c r="O84" s="88"/>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95"/>
      <c r="O99" s="95"/>
    </row>
    <row r="100" spans="1:15" s="69" customFormat="1" x14ac:dyDescent="0.2">
      <c r="A100" s="84"/>
      <c r="B100" s="84"/>
      <c r="C100" s="84"/>
      <c r="D100" s="84"/>
      <c r="E100" s="84"/>
      <c r="F100" s="84"/>
      <c r="G100" s="84"/>
      <c r="H100" s="84"/>
      <c r="I100" s="84"/>
      <c r="J100" s="84"/>
      <c r="K100" s="84"/>
      <c r="L100" s="84"/>
      <c r="M100" s="84"/>
      <c r="N100" s="95"/>
      <c r="O100" s="95"/>
    </row>
    <row r="101" spans="1:15" s="69" customFormat="1" x14ac:dyDescent="0.2">
      <c r="A101" s="84"/>
      <c r="B101" s="84"/>
      <c r="C101" s="84"/>
      <c r="D101" s="84"/>
      <c r="E101" s="84"/>
      <c r="F101" s="84"/>
      <c r="G101" s="84"/>
      <c r="H101" s="84"/>
      <c r="I101" s="84"/>
      <c r="J101" s="84"/>
      <c r="K101" s="84"/>
      <c r="L101" s="84"/>
      <c r="M101" s="84"/>
      <c r="N101" s="95"/>
      <c r="O101" s="95"/>
    </row>
    <row r="102" spans="1:15" s="69" customFormat="1" x14ac:dyDescent="0.2">
      <c r="A102" s="84"/>
      <c r="B102" s="84"/>
      <c r="C102" s="84"/>
      <c r="D102" s="84"/>
      <c r="E102" s="84"/>
      <c r="F102" s="84"/>
      <c r="G102" s="84"/>
      <c r="H102" s="84"/>
      <c r="I102" s="84"/>
      <c r="J102" s="84"/>
      <c r="K102" s="84"/>
      <c r="L102" s="84"/>
      <c r="M102" s="84"/>
      <c r="N102" s="95"/>
      <c r="O102" s="95"/>
    </row>
    <row r="103" spans="1:15" s="69" customFormat="1" x14ac:dyDescent="0.2">
      <c r="A103" s="84"/>
      <c r="B103" s="84"/>
      <c r="C103" s="84"/>
      <c r="D103" s="84"/>
      <c r="E103" s="84"/>
      <c r="F103" s="84"/>
      <c r="G103" s="84"/>
      <c r="H103" s="84"/>
      <c r="I103" s="84"/>
      <c r="J103" s="84"/>
      <c r="K103" s="84"/>
      <c r="L103" s="84"/>
      <c r="M103" s="84"/>
      <c r="N103" s="95"/>
      <c r="O103" s="95"/>
    </row>
    <row r="104" spans="1:15" s="69" customFormat="1" x14ac:dyDescent="0.2">
      <c r="A104" s="84"/>
      <c r="B104" s="84"/>
      <c r="C104" s="84"/>
      <c r="D104" s="84"/>
      <c r="E104" s="84"/>
      <c r="F104" s="84"/>
      <c r="G104" s="84"/>
      <c r="H104" s="84"/>
      <c r="I104" s="84"/>
      <c r="J104" s="84"/>
      <c r="K104" s="84"/>
      <c r="L104" s="84"/>
      <c r="M104" s="84"/>
      <c r="N104" s="95"/>
      <c r="O104" s="95"/>
    </row>
    <row r="105" spans="1:15" s="69" customFormat="1" x14ac:dyDescent="0.2">
      <c r="A105" s="84"/>
      <c r="B105" s="84"/>
      <c r="C105" s="84"/>
      <c r="D105" s="84"/>
      <c r="E105" s="84"/>
      <c r="F105" s="84"/>
      <c r="G105" s="84"/>
      <c r="H105" s="84"/>
      <c r="I105" s="84"/>
      <c r="J105" s="84"/>
      <c r="K105" s="84"/>
      <c r="L105" s="84"/>
      <c r="M105" s="84"/>
      <c r="N105" s="95"/>
      <c r="O105" s="95"/>
    </row>
    <row r="106" spans="1:15" s="69" customFormat="1" x14ac:dyDescent="0.2">
      <c r="A106" s="84"/>
      <c r="B106" s="84"/>
      <c r="C106" s="84"/>
      <c r="D106" s="84"/>
      <c r="E106" s="84"/>
      <c r="F106" s="84"/>
      <c r="G106" s="84"/>
      <c r="H106" s="84"/>
      <c r="I106" s="84"/>
      <c r="J106" s="84"/>
      <c r="K106" s="84"/>
      <c r="L106" s="84"/>
      <c r="M106" s="84"/>
      <c r="N106" s="95"/>
      <c r="O106" s="95"/>
    </row>
    <row r="107" spans="1:15" s="69" customFormat="1" x14ac:dyDescent="0.2">
      <c r="A107" s="84"/>
      <c r="B107" s="84"/>
      <c r="C107" s="84"/>
      <c r="D107" s="84"/>
      <c r="E107" s="84"/>
      <c r="F107" s="84"/>
      <c r="G107" s="84"/>
      <c r="H107" s="84"/>
      <c r="I107" s="84"/>
      <c r="J107" s="84"/>
      <c r="K107" s="84"/>
      <c r="L107" s="84"/>
      <c r="M107" s="84"/>
      <c r="N107" s="95"/>
      <c r="O107" s="95"/>
    </row>
    <row r="108" spans="1:15" s="69" customFormat="1" x14ac:dyDescent="0.2">
      <c r="A108" s="84"/>
      <c r="B108" s="84"/>
      <c r="C108" s="84"/>
      <c r="D108" s="84"/>
      <c r="E108" s="84"/>
      <c r="F108" s="84"/>
      <c r="G108" s="84"/>
      <c r="H108" s="84"/>
      <c r="I108" s="84"/>
      <c r="J108" s="84"/>
      <c r="K108" s="84"/>
      <c r="L108" s="84"/>
      <c r="M108" s="84"/>
      <c r="N108" s="95"/>
      <c r="O108" s="95"/>
    </row>
    <row r="109" spans="1:15" s="69" customFormat="1" x14ac:dyDescent="0.2">
      <c r="A109" s="84"/>
      <c r="B109" s="84"/>
      <c r="C109" s="84"/>
      <c r="D109" s="84"/>
      <c r="E109" s="84"/>
      <c r="F109" s="84"/>
      <c r="G109" s="84"/>
      <c r="H109" s="84"/>
      <c r="I109" s="84"/>
      <c r="J109" s="84"/>
      <c r="K109" s="84"/>
      <c r="L109" s="84"/>
      <c r="M109" s="84"/>
      <c r="N109" s="95"/>
      <c r="O109" s="95"/>
    </row>
    <row r="110" spans="1:15" s="69" customFormat="1" x14ac:dyDescent="0.2">
      <c r="A110" s="84"/>
      <c r="B110" s="84"/>
      <c r="C110" s="84"/>
      <c r="D110" s="84"/>
      <c r="E110" s="84"/>
      <c r="F110" s="84"/>
      <c r="G110" s="84"/>
      <c r="H110" s="84"/>
      <c r="I110" s="84"/>
      <c r="J110" s="84"/>
      <c r="K110" s="84"/>
      <c r="L110" s="84"/>
      <c r="M110" s="84"/>
      <c r="N110" s="95"/>
      <c r="O110" s="95"/>
    </row>
    <row r="111" spans="1:15" s="69" customFormat="1" x14ac:dyDescent="0.2">
      <c r="A111" s="84"/>
      <c r="B111" s="84"/>
      <c r="C111" s="84"/>
      <c r="D111" s="84"/>
      <c r="E111" s="84"/>
      <c r="F111" s="84"/>
      <c r="G111" s="84"/>
      <c r="H111" s="84"/>
      <c r="I111" s="84"/>
      <c r="J111" s="84"/>
      <c r="K111" s="84"/>
      <c r="L111" s="84"/>
      <c r="M111" s="84"/>
      <c r="N111" s="95"/>
      <c r="O111" s="95"/>
    </row>
    <row r="112" spans="1:15" s="69" customFormat="1" x14ac:dyDescent="0.2">
      <c r="A112" s="84"/>
      <c r="B112" s="84"/>
      <c r="C112" s="84"/>
      <c r="D112" s="84"/>
      <c r="E112" s="84"/>
      <c r="F112" s="84"/>
      <c r="G112" s="84"/>
      <c r="H112" s="84"/>
      <c r="I112" s="84"/>
      <c r="J112" s="84"/>
      <c r="K112" s="84"/>
      <c r="L112" s="84"/>
      <c r="M112" s="84"/>
      <c r="N112" s="95"/>
      <c r="O112" s="95"/>
    </row>
    <row r="113" spans="1:15" s="69" customFormat="1" x14ac:dyDescent="0.2">
      <c r="A113" s="84"/>
      <c r="B113" s="84"/>
      <c r="C113" s="84"/>
      <c r="D113" s="84"/>
      <c r="E113" s="84"/>
      <c r="F113" s="84"/>
      <c r="G113" s="84"/>
      <c r="H113" s="84"/>
      <c r="I113" s="84"/>
      <c r="J113" s="84"/>
      <c r="K113" s="84"/>
      <c r="L113" s="84"/>
      <c r="M113" s="84"/>
      <c r="N113" s="95"/>
      <c r="O113" s="95"/>
    </row>
    <row r="114" spans="1:15" s="69" customFormat="1" x14ac:dyDescent="0.2">
      <c r="A114" s="84"/>
      <c r="B114" s="84"/>
      <c r="C114" s="84"/>
      <c r="D114" s="84"/>
      <c r="E114" s="84"/>
      <c r="F114" s="84"/>
      <c r="G114" s="84"/>
      <c r="H114" s="84"/>
      <c r="I114" s="84"/>
      <c r="J114" s="84"/>
      <c r="K114" s="84"/>
      <c r="L114" s="84"/>
      <c r="M114" s="84"/>
      <c r="N114" s="95"/>
      <c r="O114" s="95"/>
    </row>
    <row r="115" spans="1:15" s="69" customFormat="1" x14ac:dyDescent="0.2">
      <c r="A115" s="84"/>
      <c r="B115" s="84"/>
      <c r="C115" s="84"/>
      <c r="D115" s="84"/>
      <c r="E115" s="84"/>
      <c r="F115" s="84"/>
      <c r="G115" s="84"/>
      <c r="H115" s="84"/>
      <c r="I115" s="84"/>
      <c r="J115" s="84"/>
      <c r="K115" s="84"/>
      <c r="L115" s="84"/>
      <c r="M115" s="84"/>
      <c r="N115" s="95"/>
      <c r="O115" s="95"/>
    </row>
    <row r="116" spans="1:15" s="69" customFormat="1" x14ac:dyDescent="0.2">
      <c r="A116" s="84"/>
      <c r="B116" s="84"/>
      <c r="C116" s="84"/>
      <c r="D116" s="84"/>
      <c r="E116" s="84"/>
      <c r="F116" s="84"/>
      <c r="G116" s="84"/>
      <c r="H116" s="84"/>
      <c r="I116" s="84"/>
      <c r="J116" s="84"/>
      <c r="K116" s="84"/>
      <c r="L116" s="84"/>
      <c r="M116" s="84"/>
      <c r="N116" s="95"/>
      <c r="O116" s="95"/>
    </row>
    <row r="117" spans="1:15" s="69" customFormat="1" x14ac:dyDescent="0.2">
      <c r="A117" s="84"/>
      <c r="B117" s="84"/>
      <c r="C117" s="84"/>
      <c r="D117" s="84"/>
      <c r="E117" s="84"/>
      <c r="F117" s="84"/>
      <c r="G117" s="84"/>
      <c r="H117" s="84"/>
      <c r="I117" s="84"/>
      <c r="J117" s="84"/>
      <c r="K117" s="84"/>
      <c r="L117" s="84"/>
      <c r="M117" s="84"/>
      <c r="N117" s="95"/>
      <c r="O117" s="95"/>
    </row>
    <row r="118" spans="1:15" s="69" customFormat="1" x14ac:dyDescent="0.2">
      <c r="A118" s="84"/>
      <c r="B118" s="84"/>
      <c r="C118" s="84"/>
      <c r="D118" s="84"/>
      <c r="E118" s="84"/>
      <c r="F118" s="84"/>
      <c r="G118" s="84"/>
      <c r="H118" s="84"/>
      <c r="I118" s="84"/>
      <c r="J118" s="84"/>
      <c r="K118" s="84"/>
      <c r="L118" s="84"/>
      <c r="M118" s="84"/>
      <c r="N118" s="95"/>
      <c r="O118" s="95"/>
    </row>
    <row r="119" spans="1:15" s="69" customFormat="1" x14ac:dyDescent="0.2">
      <c r="A119" s="84"/>
      <c r="B119" s="84"/>
      <c r="C119" s="84"/>
      <c r="D119" s="84"/>
      <c r="E119" s="84"/>
      <c r="F119" s="84"/>
      <c r="G119" s="84"/>
      <c r="H119" s="84"/>
      <c r="I119" s="84"/>
      <c r="J119" s="84"/>
      <c r="K119" s="84"/>
      <c r="L119" s="84"/>
      <c r="M119" s="84"/>
      <c r="N119" s="95"/>
      <c r="O119" s="95"/>
    </row>
    <row r="120" spans="1:15" s="69" customFormat="1" x14ac:dyDescent="0.2">
      <c r="A120" s="84"/>
      <c r="B120" s="84"/>
      <c r="C120" s="84"/>
      <c r="D120" s="84"/>
      <c r="E120" s="84"/>
      <c r="F120" s="84"/>
      <c r="G120" s="84"/>
      <c r="H120" s="84"/>
      <c r="I120" s="84"/>
      <c r="J120" s="84"/>
      <c r="K120" s="84"/>
      <c r="L120" s="84"/>
      <c r="M120" s="84"/>
      <c r="N120" s="95"/>
      <c r="O120" s="95"/>
    </row>
    <row r="121" spans="1:15" s="69" customFormat="1" x14ac:dyDescent="0.2">
      <c r="A121" s="84"/>
      <c r="B121" s="84"/>
      <c r="C121" s="84"/>
      <c r="D121" s="84"/>
      <c r="E121" s="84"/>
      <c r="F121" s="84"/>
      <c r="G121" s="84"/>
      <c r="H121" s="84"/>
      <c r="I121" s="84"/>
      <c r="J121" s="84"/>
      <c r="K121" s="84"/>
      <c r="L121" s="84"/>
      <c r="M121" s="84"/>
      <c r="N121" s="95"/>
      <c r="O121" s="95"/>
    </row>
    <row r="122" spans="1:15" s="69" customFormat="1" x14ac:dyDescent="0.2">
      <c r="A122" s="84"/>
      <c r="B122" s="84"/>
      <c r="C122" s="84"/>
      <c r="D122" s="84"/>
      <c r="E122" s="84"/>
      <c r="F122" s="84"/>
      <c r="G122" s="84"/>
      <c r="H122" s="84"/>
      <c r="I122" s="84"/>
      <c r="J122" s="84"/>
      <c r="K122" s="84"/>
      <c r="L122" s="84"/>
      <c r="M122" s="84"/>
      <c r="N122" s="95"/>
      <c r="O122" s="95"/>
    </row>
    <row r="123" spans="1:15" s="69" customFormat="1" x14ac:dyDescent="0.2">
      <c r="A123" s="84"/>
      <c r="B123" s="84"/>
      <c r="C123" s="84"/>
      <c r="D123" s="84"/>
      <c r="E123" s="84"/>
      <c r="F123" s="84"/>
      <c r="G123" s="84"/>
      <c r="H123" s="84"/>
      <c r="I123" s="84"/>
      <c r="J123" s="84"/>
      <c r="K123" s="84"/>
      <c r="L123" s="84"/>
      <c r="M123" s="84"/>
      <c r="N123" s="95"/>
      <c r="O123" s="95"/>
    </row>
    <row r="124" spans="1:15" s="69" customFormat="1" x14ac:dyDescent="0.2">
      <c r="A124" s="84"/>
      <c r="B124" s="84"/>
      <c r="C124" s="84"/>
      <c r="D124" s="84"/>
      <c r="E124" s="84"/>
      <c r="F124" s="84"/>
      <c r="G124" s="84"/>
      <c r="H124" s="84"/>
      <c r="I124" s="84"/>
      <c r="J124" s="84"/>
      <c r="K124" s="84"/>
      <c r="L124" s="84"/>
      <c r="M124" s="84"/>
      <c r="N124" s="95"/>
      <c r="O124" s="95"/>
    </row>
    <row r="125" spans="1:15" s="69" customFormat="1" x14ac:dyDescent="0.2">
      <c r="A125" s="84"/>
      <c r="B125" s="84"/>
      <c r="C125" s="84"/>
      <c r="D125" s="84"/>
      <c r="E125" s="84"/>
      <c r="F125" s="84"/>
      <c r="G125" s="84"/>
      <c r="H125" s="84"/>
      <c r="I125" s="84"/>
      <c r="J125" s="84"/>
      <c r="K125" s="84"/>
      <c r="L125" s="84"/>
      <c r="M125" s="84"/>
      <c r="N125" s="95"/>
      <c r="O125" s="95"/>
    </row>
    <row r="126" spans="1:15" s="69" customFormat="1" x14ac:dyDescent="0.2">
      <c r="A126" s="84"/>
      <c r="B126" s="84"/>
      <c r="C126" s="84"/>
      <c r="D126" s="84"/>
      <c r="E126" s="84"/>
      <c r="F126" s="84"/>
      <c r="G126" s="84"/>
      <c r="H126" s="84"/>
      <c r="I126" s="84"/>
      <c r="J126" s="84"/>
      <c r="K126" s="84"/>
      <c r="L126" s="84"/>
      <c r="M126" s="84"/>
      <c r="N126" s="95"/>
      <c r="O126" s="95"/>
    </row>
    <row r="127" spans="1:15" s="69" customFormat="1" x14ac:dyDescent="0.2">
      <c r="A127" s="84"/>
      <c r="B127" s="84"/>
      <c r="C127" s="84"/>
      <c r="D127" s="84"/>
      <c r="E127" s="84"/>
      <c r="F127" s="84"/>
      <c r="G127" s="84"/>
      <c r="H127" s="84"/>
      <c r="I127" s="84"/>
      <c r="J127" s="84"/>
      <c r="K127" s="84"/>
      <c r="L127" s="84"/>
      <c r="M127" s="84"/>
      <c r="N127" s="95"/>
      <c r="O127" s="95"/>
    </row>
    <row r="128" spans="1:15" s="69" customFormat="1" x14ac:dyDescent="0.2">
      <c r="A128" s="84"/>
      <c r="B128" s="84"/>
      <c r="C128" s="84"/>
      <c r="D128" s="84"/>
      <c r="E128" s="84"/>
      <c r="F128" s="84"/>
      <c r="G128" s="84"/>
      <c r="H128" s="84"/>
      <c r="I128" s="84"/>
      <c r="J128" s="84"/>
      <c r="K128" s="84"/>
      <c r="L128" s="84"/>
      <c r="M128" s="84"/>
      <c r="N128" s="95"/>
      <c r="O128" s="95"/>
    </row>
    <row r="129" spans="1:15" s="69" customFormat="1" x14ac:dyDescent="0.2">
      <c r="A129" s="84"/>
      <c r="B129" s="84"/>
      <c r="C129" s="84"/>
      <c r="D129" s="84"/>
      <c r="E129" s="84"/>
      <c r="F129" s="84"/>
      <c r="G129" s="84"/>
      <c r="H129" s="84"/>
      <c r="I129" s="84"/>
      <c r="J129" s="84"/>
      <c r="K129" s="84"/>
      <c r="L129" s="84"/>
      <c r="M129" s="84"/>
      <c r="N129" s="95"/>
      <c r="O129" s="95"/>
    </row>
    <row r="130" spans="1:15" s="69" customFormat="1" x14ac:dyDescent="0.2">
      <c r="A130" s="84"/>
      <c r="B130" s="84"/>
      <c r="C130" s="84"/>
      <c r="D130" s="84"/>
      <c r="E130" s="84"/>
      <c r="F130" s="84"/>
      <c r="G130" s="84"/>
      <c r="H130" s="84"/>
      <c r="I130" s="84"/>
      <c r="J130" s="84"/>
      <c r="K130" s="84"/>
      <c r="L130" s="84"/>
      <c r="M130" s="84"/>
      <c r="N130" s="95"/>
      <c r="O130" s="95"/>
    </row>
    <row r="131" spans="1:15" s="69" customFormat="1" x14ac:dyDescent="0.2">
      <c r="A131" s="84"/>
      <c r="B131" s="84"/>
      <c r="C131" s="84"/>
      <c r="D131" s="84"/>
      <c r="E131" s="84"/>
      <c r="F131" s="84"/>
      <c r="G131" s="84"/>
      <c r="H131" s="84"/>
      <c r="I131" s="84"/>
      <c r="J131" s="84"/>
      <c r="K131" s="84"/>
      <c r="L131" s="84"/>
      <c r="M131" s="84"/>
      <c r="N131" s="95"/>
      <c r="O131" s="95"/>
    </row>
    <row r="132" spans="1:15" s="69" customFormat="1" x14ac:dyDescent="0.2">
      <c r="A132" s="84"/>
      <c r="B132" s="84"/>
      <c r="C132" s="84"/>
      <c r="D132" s="84"/>
      <c r="E132" s="84"/>
      <c r="F132" s="84"/>
      <c r="G132" s="84"/>
      <c r="H132" s="84"/>
      <c r="I132" s="84"/>
      <c r="J132" s="84"/>
      <c r="K132" s="84"/>
      <c r="L132" s="84"/>
      <c r="M132" s="84"/>
      <c r="N132" s="95"/>
      <c r="O132" s="95"/>
    </row>
    <row r="133" spans="1:15" s="69" customFormat="1" x14ac:dyDescent="0.2">
      <c r="A133" s="84"/>
      <c r="B133" s="84"/>
      <c r="C133" s="84"/>
      <c r="D133" s="84"/>
      <c r="E133" s="84"/>
      <c r="F133" s="84"/>
      <c r="G133" s="84"/>
      <c r="H133" s="84"/>
      <c r="I133" s="84"/>
      <c r="J133" s="84"/>
      <c r="K133" s="84"/>
      <c r="L133" s="84"/>
      <c r="M133" s="84"/>
      <c r="N133" s="95"/>
      <c r="O133" s="95"/>
    </row>
    <row r="134" spans="1:15" s="69" customFormat="1" x14ac:dyDescent="0.2">
      <c r="A134" s="84"/>
      <c r="B134" s="84"/>
      <c r="C134" s="84"/>
      <c r="D134" s="84"/>
      <c r="E134" s="84"/>
      <c r="F134" s="84"/>
      <c r="G134" s="84"/>
      <c r="H134" s="84"/>
      <c r="I134" s="84"/>
      <c r="J134" s="84"/>
      <c r="K134" s="84"/>
      <c r="L134" s="84"/>
      <c r="M134" s="84"/>
      <c r="N134" s="95"/>
      <c r="O134" s="95"/>
    </row>
    <row r="135" spans="1:15" s="69" customFormat="1" x14ac:dyDescent="0.2">
      <c r="A135" s="84"/>
      <c r="B135" s="84"/>
      <c r="C135" s="84"/>
      <c r="D135" s="84"/>
      <c r="E135" s="84"/>
      <c r="F135" s="84"/>
      <c r="G135" s="84"/>
      <c r="H135" s="84"/>
      <c r="I135" s="84"/>
      <c r="J135" s="84"/>
      <c r="K135" s="84"/>
      <c r="L135" s="84"/>
      <c r="M135" s="84"/>
      <c r="N135" s="95"/>
      <c r="O135" s="95"/>
    </row>
    <row r="136" spans="1:15" s="69" customFormat="1" x14ac:dyDescent="0.2">
      <c r="A136" s="84"/>
      <c r="B136" s="84"/>
      <c r="C136" s="84"/>
      <c r="D136" s="84"/>
      <c r="E136" s="84"/>
      <c r="F136" s="84"/>
      <c r="G136" s="84"/>
      <c r="H136" s="84"/>
      <c r="I136" s="84"/>
      <c r="J136" s="84"/>
      <c r="K136" s="84"/>
      <c r="L136" s="84"/>
      <c r="M136" s="84"/>
      <c r="N136" s="95"/>
      <c r="O136" s="95"/>
    </row>
    <row r="137" spans="1:15" s="69" customFormat="1" x14ac:dyDescent="0.2">
      <c r="A137" s="84"/>
      <c r="B137" s="84"/>
      <c r="C137" s="84"/>
      <c r="D137" s="84"/>
      <c r="E137" s="84"/>
      <c r="F137" s="84"/>
      <c r="G137" s="84"/>
      <c r="H137" s="84"/>
      <c r="I137" s="84"/>
      <c r="J137" s="84"/>
      <c r="K137" s="84"/>
      <c r="L137" s="84"/>
      <c r="M137" s="84"/>
      <c r="N137" s="95"/>
      <c r="O137" s="95"/>
    </row>
    <row r="138" spans="1:15" s="69" customFormat="1" x14ac:dyDescent="0.2">
      <c r="A138" s="84"/>
      <c r="B138" s="84"/>
      <c r="C138" s="84"/>
      <c r="D138" s="84"/>
      <c r="E138" s="84"/>
      <c r="F138" s="84"/>
      <c r="G138" s="84"/>
      <c r="H138" s="84"/>
      <c r="I138" s="84"/>
      <c r="J138" s="84"/>
      <c r="K138" s="84"/>
      <c r="L138" s="84"/>
      <c r="M138" s="84"/>
      <c r="N138" s="95"/>
      <c r="O138" s="95"/>
    </row>
    <row r="139" spans="1:15" s="69" customFormat="1" x14ac:dyDescent="0.2">
      <c r="A139" s="84"/>
      <c r="B139" s="84"/>
      <c r="C139" s="84"/>
      <c r="D139" s="84"/>
      <c r="E139" s="84"/>
      <c r="F139" s="84"/>
      <c r="G139" s="84"/>
      <c r="H139" s="84"/>
      <c r="I139" s="84"/>
      <c r="J139" s="84"/>
      <c r="K139" s="84"/>
      <c r="L139" s="84"/>
      <c r="M139" s="84"/>
      <c r="N139" s="95"/>
      <c r="O139" s="95"/>
    </row>
    <row r="140" spans="1:15" s="69" customFormat="1" x14ac:dyDescent="0.2">
      <c r="A140" s="84"/>
      <c r="B140" s="84"/>
      <c r="C140" s="84"/>
      <c r="D140" s="84"/>
      <c r="E140" s="84"/>
      <c r="F140" s="84"/>
      <c r="G140" s="84"/>
      <c r="H140" s="84"/>
      <c r="I140" s="84"/>
      <c r="J140" s="84"/>
      <c r="K140" s="84"/>
      <c r="L140" s="84"/>
      <c r="M140" s="84"/>
      <c r="N140" s="95"/>
      <c r="O140" s="95"/>
    </row>
    <row r="141" spans="1:15" s="69" customFormat="1" x14ac:dyDescent="0.2">
      <c r="A141" s="84"/>
      <c r="B141" s="84"/>
      <c r="C141" s="84"/>
      <c r="D141" s="84"/>
      <c r="E141" s="84"/>
      <c r="F141" s="84"/>
      <c r="G141" s="84"/>
      <c r="H141" s="84"/>
      <c r="I141" s="84"/>
      <c r="J141" s="84"/>
      <c r="K141" s="84"/>
      <c r="L141" s="84"/>
      <c r="M141" s="84"/>
      <c r="N141" s="95"/>
      <c r="O141" s="95"/>
    </row>
    <row r="142" spans="1:15" s="69" customFormat="1" x14ac:dyDescent="0.2">
      <c r="A142" s="84"/>
      <c r="B142" s="84"/>
      <c r="C142" s="84"/>
      <c r="D142" s="84"/>
      <c r="E142" s="84"/>
      <c r="F142" s="84"/>
      <c r="G142" s="84"/>
      <c r="H142" s="84"/>
      <c r="I142" s="84"/>
      <c r="J142" s="84"/>
      <c r="K142" s="84"/>
      <c r="L142" s="84"/>
      <c r="M142" s="84"/>
      <c r="N142" s="95"/>
      <c r="O142" s="95"/>
    </row>
    <row r="143" spans="1:15" s="69" customFormat="1" x14ac:dyDescent="0.2">
      <c r="A143" s="84"/>
      <c r="B143" s="84"/>
      <c r="C143" s="84"/>
      <c r="D143" s="84"/>
      <c r="E143" s="84"/>
      <c r="F143" s="84"/>
      <c r="G143" s="84"/>
      <c r="H143" s="84"/>
      <c r="I143" s="84"/>
      <c r="J143" s="84"/>
      <c r="K143" s="84"/>
      <c r="L143" s="84"/>
      <c r="M143" s="84"/>
      <c r="N143" s="95"/>
      <c r="O143" s="95"/>
    </row>
    <row r="144" spans="1:15" s="69" customFormat="1" x14ac:dyDescent="0.2">
      <c r="A144" s="84"/>
      <c r="B144" s="84"/>
      <c r="C144" s="84"/>
      <c r="D144" s="84"/>
      <c r="E144" s="84"/>
      <c r="F144" s="84"/>
      <c r="G144" s="84"/>
      <c r="H144" s="84"/>
      <c r="I144" s="84"/>
      <c r="J144" s="84"/>
      <c r="K144" s="84"/>
      <c r="L144" s="84"/>
      <c r="M144" s="84"/>
      <c r="N144" s="95"/>
      <c r="O144" s="95"/>
    </row>
    <row r="145" spans="1:15" s="69" customFormat="1" x14ac:dyDescent="0.2">
      <c r="A145" s="84"/>
      <c r="B145" s="84"/>
      <c r="C145" s="84"/>
      <c r="D145" s="84"/>
      <c r="E145" s="84"/>
      <c r="F145" s="84"/>
      <c r="G145" s="84"/>
      <c r="H145" s="84"/>
      <c r="I145" s="84"/>
      <c r="J145" s="84"/>
      <c r="K145" s="84"/>
      <c r="L145" s="84"/>
      <c r="M145" s="84"/>
      <c r="N145" s="95"/>
      <c r="O145" s="95"/>
    </row>
    <row r="146" spans="1:15" s="69" customFormat="1" x14ac:dyDescent="0.2">
      <c r="A146" s="84"/>
      <c r="B146" s="84"/>
      <c r="C146" s="84"/>
      <c r="D146" s="84"/>
      <c r="E146" s="84"/>
      <c r="F146" s="84"/>
      <c r="G146" s="84"/>
      <c r="H146" s="84"/>
      <c r="I146" s="84"/>
      <c r="J146" s="84"/>
      <c r="K146" s="84"/>
      <c r="L146" s="84"/>
      <c r="M146" s="84"/>
      <c r="N146" s="95"/>
      <c r="O146" s="95"/>
    </row>
    <row r="147" spans="1:15" s="69" customFormat="1" x14ac:dyDescent="0.2">
      <c r="A147" s="84"/>
      <c r="B147" s="84"/>
      <c r="C147" s="84"/>
      <c r="D147" s="84"/>
      <c r="E147" s="84"/>
      <c r="F147" s="84"/>
      <c r="G147" s="84"/>
      <c r="H147" s="84"/>
      <c r="I147" s="84"/>
      <c r="J147" s="84"/>
      <c r="K147" s="84"/>
      <c r="L147" s="84"/>
      <c r="M147" s="84"/>
      <c r="N147" s="95"/>
      <c r="O147" s="95"/>
    </row>
    <row r="148" spans="1:15" s="69" customFormat="1" x14ac:dyDescent="0.2">
      <c r="A148" s="84"/>
      <c r="B148" s="84"/>
      <c r="C148" s="84"/>
      <c r="D148" s="84"/>
      <c r="E148" s="84"/>
      <c r="F148" s="84"/>
      <c r="G148" s="84"/>
      <c r="H148" s="84"/>
      <c r="I148" s="84"/>
      <c r="J148" s="84"/>
      <c r="K148" s="84"/>
      <c r="L148" s="84"/>
      <c r="M148" s="84"/>
      <c r="N148" s="95"/>
      <c r="O148" s="95"/>
    </row>
    <row r="149" spans="1:15" s="69" customFormat="1" x14ac:dyDescent="0.2">
      <c r="A149" s="84"/>
      <c r="B149" s="84"/>
      <c r="C149" s="84"/>
      <c r="D149" s="84"/>
      <c r="E149" s="84"/>
      <c r="F149" s="84"/>
      <c r="G149" s="84"/>
      <c r="H149" s="84"/>
      <c r="I149" s="84"/>
      <c r="J149" s="84"/>
      <c r="K149" s="84"/>
      <c r="L149" s="84"/>
      <c r="M149" s="84"/>
      <c r="N149" s="95"/>
      <c r="O149" s="95"/>
    </row>
    <row r="150" spans="1:15" s="69" customFormat="1" x14ac:dyDescent="0.2">
      <c r="A150" s="84"/>
      <c r="B150" s="84"/>
      <c r="C150" s="84"/>
      <c r="D150" s="84"/>
      <c r="E150" s="84"/>
      <c r="F150" s="84"/>
      <c r="G150" s="84"/>
      <c r="H150" s="84"/>
      <c r="I150" s="84"/>
      <c r="J150" s="84"/>
      <c r="K150" s="84"/>
      <c r="L150" s="84"/>
      <c r="M150" s="84"/>
      <c r="N150" s="95"/>
      <c r="O150" s="95"/>
    </row>
    <row r="151" spans="1:15" s="69" customFormat="1" x14ac:dyDescent="0.2">
      <c r="A151" s="84"/>
      <c r="B151" s="84"/>
      <c r="C151" s="84"/>
      <c r="D151" s="84"/>
      <c r="E151" s="84"/>
      <c r="F151" s="84"/>
      <c r="G151" s="84"/>
      <c r="H151" s="84"/>
      <c r="I151" s="84"/>
      <c r="J151" s="84"/>
      <c r="K151" s="84"/>
      <c r="L151" s="84"/>
      <c r="M151" s="84"/>
      <c r="N151" s="95"/>
      <c r="O151" s="95"/>
    </row>
    <row r="152" spans="1:15" s="69" customFormat="1" x14ac:dyDescent="0.2">
      <c r="A152" s="84"/>
      <c r="B152" s="84"/>
      <c r="C152" s="84"/>
      <c r="D152" s="84"/>
      <c r="E152" s="84"/>
      <c r="F152" s="84"/>
      <c r="G152" s="84"/>
      <c r="H152" s="84"/>
      <c r="I152" s="84"/>
      <c r="J152" s="84"/>
      <c r="K152" s="84"/>
      <c r="L152" s="84"/>
      <c r="M152" s="84"/>
      <c r="N152" s="95"/>
      <c r="O152" s="95"/>
    </row>
    <row r="153" spans="1:15" s="69" customFormat="1" x14ac:dyDescent="0.2">
      <c r="A153" s="84"/>
      <c r="B153" s="84"/>
      <c r="C153" s="84"/>
      <c r="D153" s="84"/>
      <c r="E153" s="84"/>
      <c r="F153" s="84"/>
      <c r="G153" s="84"/>
      <c r="H153" s="84"/>
      <c r="I153" s="84"/>
      <c r="J153" s="84"/>
      <c r="K153" s="84"/>
      <c r="L153" s="84"/>
      <c r="M153" s="84"/>
      <c r="N153" s="95"/>
      <c r="O153" s="95"/>
    </row>
    <row r="154" spans="1:15" s="69" customFormat="1" x14ac:dyDescent="0.2">
      <c r="A154" s="84"/>
      <c r="B154" s="84"/>
      <c r="C154" s="84"/>
      <c r="D154" s="84"/>
      <c r="E154" s="84"/>
      <c r="F154" s="84"/>
      <c r="G154" s="84"/>
      <c r="H154" s="84"/>
      <c r="I154" s="84"/>
      <c r="J154" s="84"/>
      <c r="K154" s="84"/>
      <c r="L154" s="84"/>
      <c r="M154" s="84"/>
      <c r="N154" s="95"/>
      <c r="O154" s="95"/>
    </row>
    <row r="155" spans="1:15" s="69" customFormat="1" x14ac:dyDescent="0.2">
      <c r="A155" s="84"/>
      <c r="B155" s="84"/>
      <c r="C155" s="84"/>
      <c r="D155" s="84"/>
      <c r="E155" s="84"/>
      <c r="F155" s="84"/>
      <c r="G155" s="84"/>
      <c r="H155" s="84"/>
      <c r="I155" s="84"/>
      <c r="J155" s="84"/>
      <c r="K155" s="84"/>
      <c r="L155" s="84"/>
      <c r="M155" s="84"/>
      <c r="N155" s="95"/>
      <c r="O155" s="95"/>
    </row>
    <row r="156" spans="1:15" s="69" customFormat="1" x14ac:dyDescent="0.2">
      <c r="A156" s="84"/>
      <c r="B156" s="84"/>
      <c r="C156" s="84"/>
      <c r="D156" s="84"/>
      <c r="E156" s="84"/>
      <c r="F156" s="84"/>
      <c r="G156" s="84"/>
      <c r="H156" s="84"/>
      <c r="I156" s="84"/>
      <c r="J156" s="84"/>
      <c r="K156" s="84"/>
      <c r="L156" s="84"/>
      <c r="M156" s="84"/>
      <c r="N156" s="95"/>
      <c r="O156" s="95"/>
    </row>
    <row r="157" spans="1:15" s="69" customFormat="1" x14ac:dyDescent="0.2">
      <c r="A157" s="84"/>
      <c r="B157" s="84"/>
      <c r="C157" s="84"/>
      <c r="D157" s="84"/>
      <c r="E157" s="84"/>
      <c r="F157" s="84"/>
      <c r="G157" s="84"/>
      <c r="H157" s="84"/>
      <c r="I157" s="84"/>
      <c r="J157" s="84"/>
      <c r="K157" s="84"/>
      <c r="L157" s="84"/>
      <c r="M157" s="84"/>
      <c r="N157" s="95"/>
      <c r="O157" s="95"/>
    </row>
    <row r="158" spans="1:15" s="69" customFormat="1" x14ac:dyDescent="0.2">
      <c r="A158" s="84"/>
      <c r="B158" s="84"/>
      <c r="C158" s="84"/>
      <c r="D158" s="84"/>
      <c r="E158" s="84"/>
      <c r="F158" s="84"/>
      <c r="G158" s="84"/>
      <c r="H158" s="84"/>
      <c r="I158" s="84"/>
      <c r="J158" s="84"/>
      <c r="K158" s="84"/>
      <c r="L158" s="84"/>
      <c r="M158" s="84"/>
      <c r="N158" s="95"/>
      <c r="O158" s="95"/>
    </row>
    <row r="159" spans="1:15" s="69" customFormat="1" x14ac:dyDescent="0.2">
      <c r="A159" s="84"/>
      <c r="B159" s="84"/>
      <c r="C159" s="84"/>
      <c r="D159" s="84"/>
      <c r="E159" s="84"/>
      <c r="F159" s="84"/>
      <c r="G159" s="84"/>
      <c r="H159" s="84"/>
      <c r="I159" s="84"/>
      <c r="J159" s="84"/>
      <c r="K159" s="84"/>
      <c r="L159" s="84"/>
      <c r="M159" s="84"/>
      <c r="N159" s="95"/>
      <c r="O159" s="95"/>
    </row>
    <row r="160" spans="1:15" s="69" customFormat="1" x14ac:dyDescent="0.2">
      <c r="A160" s="84"/>
      <c r="B160" s="84"/>
      <c r="C160" s="84"/>
      <c r="D160" s="84"/>
      <c r="E160" s="84"/>
      <c r="F160" s="84"/>
      <c r="G160" s="84"/>
      <c r="H160" s="84"/>
      <c r="I160" s="84"/>
      <c r="J160" s="84"/>
      <c r="K160" s="84"/>
      <c r="L160" s="84"/>
      <c r="M160" s="84"/>
      <c r="N160" s="95"/>
      <c r="O160" s="95"/>
    </row>
    <row r="161" spans="1:15" s="69" customFormat="1" x14ac:dyDescent="0.2">
      <c r="A161" s="84"/>
      <c r="B161" s="84"/>
      <c r="C161" s="84"/>
      <c r="D161" s="84"/>
      <c r="E161" s="84"/>
      <c r="F161" s="84"/>
      <c r="G161" s="84"/>
      <c r="H161" s="84"/>
      <c r="I161" s="84"/>
      <c r="J161" s="84"/>
      <c r="K161" s="84"/>
      <c r="L161" s="84"/>
      <c r="M161" s="84"/>
      <c r="N161" s="95"/>
      <c r="O161" s="95"/>
    </row>
    <row r="162" spans="1:15" s="69" customFormat="1" x14ac:dyDescent="0.2">
      <c r="A162" s="84"/>
      <c r="B162" s="84"/>
      <c r="C162" s="84"/>
      <c r="D162" s="84"/>
      <c r="E162" s="84"/>
      <c r="F162" s="84"/>
      <c r="G162" s="84"/>
      <c r="H162" s="84"/>
      <c r="I162" s="84"/>
      <c r="J162" s="84"/>
      <c r="K162" s="84"/>
      <c r="L162" s="84"/>
      <c r="M162" s="84"/>
      <c r="N162" s="95"/>
      <c r="O162" s="95"/>
    </row>
    <row r="163" spans="1:15" s="69" customFormat="1" x14ac:dyDescent="0.2">
      <c r="A163" s="84"/>
      <c r="B163" s="84"/>
      <c r="C163" s="84"/>
      <c r="D163" s="84"/>
      <c r="E163" s="84"/>
      <c r="F163" s="84"/>
      <c r="G163" s="84"/>
      <c r="H163" s="84"/>
      <c r="I163" s="84"/>
      <c r="J163" s="84"/>
      <c r="K163" s="84"/>
      <c r="L163" s="84"/>
      <c r="M163" s="84"/>
      <c r="N163" s="95"/>
      <c r="O163" s="95"/>
    </row>
    <row r="164" spans="1:15" s="69" customFormat="1" x14ac:dyDescent="0.2">
      <c r="A164" s="84"/>
      <c r="B164" s="84"/>
      <c r="C164" s="84"/>
      <c r="D164" s="84"/>
      <c r="E164" s="84"/>
      <c r="F164" s="84"/>
      <c r="G164" s="84"/>
      <c r="H164" s="84"/>
      <c r="I164" s="84"/>
      <c r="J164" s="84"/>
      <c r="K164" s="84"/>
      <c r="L164" s="84"/>
      <c r="M164" s="84"/>
      <c r="N164" s="95"/>
      <c r="O164" s="95"/>
    </row>
    <row r="165" spans="1:15" s="69" customFormat="1" x14ac:dyDescent="0.2">
      <c r="A165" s="84"/>
      <c r="B165" s="84"/>
      <c r="C165" s="84"/>
      <c r="D165" s="84"/>
      <c r="E165" s="84"/>
      <c r="F165" s="84"/>
      <c r="G165" s="84"/>
      <c r="H165" s="84"/>
      <c r="I165" s="84"/>
      <c r="J165" s="84"/>
      <c r="K165" s="84"/>
      <c r="L165" s="84"/>
      <c r="M165" s="84"/>
      <c r="N165" s="95"/>
      <c r="O165" s="95"/>
    </row>
    <row r="166" spans="1:15" s="69" customFormat="1" x14ac:dyDescent="0.2">
      <c r="A166" s="84"/>
      <c r="B166" s="84"/>
      <c r="C166" s="84"/>
      <c r="D166" s="84"/>
      <c r="E166" s="84"/>
      <c r="F166" s="84"/>
      <c r="G166" s="84"/>
      <c r="H166" s="84"/>
      <c r="I166" s="84"/>
      <c r="J166" s="84"/>
      <c r="K166" s="84"/>
      <c r="L166" s="84"/>
      <c r="M166" s="84"/>
      <c r="N166" s="95"/>
      <c r="O166" s="95"/>
    </row>
    <row r="167" spans="1:15" s="69" customFormat="1" x14ac:dyDescent="0.2">
      <c r="A167" s="84"/>
      <c r="B167" s="84"/>
      <c r="C167" s="84"/>
      <c r="D167" s="84"/>
      <c r="E167" s="84"/>
      <c r="F167" s="84"/>
      <c r="G167" s="84"/>
      <c r="H167" s="84"/>
      <c r="I167" s="84"/>
      <c r="J167" s="84"/>
      <c r="K167" s="84"/>
      <c r="L167" s="84"/>
      <c r="M167" s="84"/>
      <c r="N167" s="95"/>
      <c r="O167" s="95"/>
    </row>
    <row r="168" spans="1:15" s="69" customFormat="1" x14ac:dyDescent="0.2">
      <c r="A168" s="84"/>
      <c r="B168" s="84"/>
      <c r="C168" s="84"/>
      <c r="D168" s="84"/>
      <c r="E168" s="84"/>
      <c r="F168" s="84"/>
      <c r="G168" s="84"/>
      <c r="H168" s="84"/>
      <c r="I168" s="84"/>
      <c r="J168" s="84"/>
      <c r="K168" s="84"/>
      <c r="L168" s="84"/>
      <c r="M168" s="84"/>
      <c r="N168" s="95"/>
      <c r="O168" s="95"/>
    </row>
  </sheetData>
  <mergeCells count="2">
    <mergeCell ref="P2:R2"/>
    <mergeCell ref="B1:I1"/>
  </mergeCells>
  <dataValidations count="4">
    <dataValidation type="list" allowBlank="1" showInputMessage="1" showErrorMessage="1" sqref="O4:O11">
      <formula1>"Proposed, Assigned, Inprogress, Complete, Cancelled"</formula1>
    </dataValidation>
    <dataValidation type="list" allowBlank="1" showInputMessage="1" showErrorMessage="1" sqref="L22:M65524 N99:N65524 C12:F65524">
      <formula1>"Simple,Average,Complex"</formula1>
    </dataValidation>
    <dataValidation type="list" allowBlank="1" showInputMessage="1" showErrorMessage="1" sqref="B18:B65524 B12:B13">
      <formula1>"High,Medium,Low"</formula1>
    </dataValidation>
    <dataValidation type="list" allowBlank="1" showInputMessage="1" showErrorMessage="1" sqref="O99:O65524">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E21" sqref="E2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9" t="s">
        <v>166</v>
      </c>
      <c r="C1" s="150"/>
      <c r="D1" s="150"/>
      <c r="E1" s="150"/>
      <c r="F1" s="150"/>
      <c r="G1" s="150"/>
      <c r="H1" s="150"/>
      <c r="N1" s="56"/>
      <c r="O1" s="56"/>
    </row>
    <row r="2" spans="1:15" ht="16.5" thickTop="1" x14ac:dyDescent="0.25">
      <c r="A2" s="165" t="s">
        <v>106</v>
      </c>
      <c r="B2" s="166"/>
      <c r="C2" s="166"/>
      <c r="D2" s="166"/>
      <c r="E2" s="166"/>
      <c r="F2" s="167"/>
      <c r="G2" s="167"/>
    </row>
    <row r="3" spans="1:15" ht="38.25" x14ac:dyDescent="0.2">
      <c r="A3" s="97" t="s">
        <v>3</v>
      </c>
      <c r="B3" s="98"/>
      <c r="C3" s="68" t="s">
        <v>94</v>
      </c>
      <c r="D3" s="68" t="s">
        <v>107</v>
      </c>
      <c r="E3" s="68" t="s">
        <v>108</v>
      </c>
      <c r="F3" s="68" t="s">
        <v>109</v>
      </c>
      <c r="G3" s="68" t="s">
        <v>90</v>
      </c>
    </row>
    <row r="4" spans="1:15" x14ac:dyDescent="0.2">
      <c r="A4" s="99" t="str">
        <f>IF(B4 = "", "Not Assigned", "Release " &amp; B4)</f>
        <v>Release 1</v>
      </c>
      <c r="B4" s="99">
        <v>1</v>
      </c>
      <c r="C4" s="99">
        <v>6</v>
      </c>
      <c r="D4" s="99">
        <v>0</v>
      </c>
      <c r="E4" s="99">
        <f>SUMIF('Product - Release Tracking'!A$4:A$11,'Report Data'!B4,'Product - Release Tracking'!P$4:P$11)</f>
        <v>11</v>
      </c>
      <c r="F4" s="99">
        <f>SUMIF('Product - Release Tracking'!A$4:A$11,'Report Data'!B4,'Product - Release Tracking'!Q$4:Q$11)</f>
        <v>0</v>
      </c>
      <c r="G4" s="99">
        <f>SUMIF('Product - Release Tracking'!A$4:A$11,'Report Data'!B4,'Product - Release Tracking'!R$4:R$11)</f>
        <v>0</v>
      </c>
    </row>
    <row r="5" spans="1:15" x14ac:dyDescent="0.2">
      <c r="A5" s="99" t="str">
        <f>IF(B5 = "", "Not Assigned", "Release " &amp; B5)</f>
        <v>Release 2</v>
      </c>
      <c r="B5" s="99">
        <v>2</v>
      </c>
      <c r="C5" s="99">
        <v>8</v>
      </c>
      <c r="D5" s="99">
        <v>0</v>
      </c>
      <c r="E5" s="99">
        <v>8</v>
      </c>
      <c r="F5" s="99">
        <f>SUMIF('Product - Release Tracking'!A$4:A$11,'Report Data'!B5,'Product - Release Tracking'!Q$4:Q$11)</f>
        <v>0</v>
      </c>
      <c r="G5" s="99">
        <f>SUMIF('Product - Release Tracking'!A$4:A$11,'Report Data'!B5,'Product - Release Tracking'!R$4:R$11)</f>
        <v>0</v>
      </c>
    </row>
    <row r="6" spans="1:15" x14ac:dyDescent="0.2">
      <c r="A6" s="99" t="str">
        <f>IF(B6 = "", "Not Assigned", "Release " &amp; B6)</f>
        <v>Release 3</v>
      </c>
      <c r="B6" s="99">
        <v>3</v>
      </c>
      <c r="C6" s="99">
        <f>SUMIF('Product - Release Tracking'!A$4:A$11,'Report Data'!B6,'Product - Release Tracking'!N$4:N$11)</f>
        <v>14</v>
      </c>
      <c r="D6" s="99">
        <v>1</v>
      </c>
      <c r="E6" s="99">
        <f>SUMIF('Product - Release Tracking'!A$4:A$11,'Report Data'!B6,'Product - Release Tracking'!P$4:P$11)</f>
        <v>14</v>
      </c>
      <c r="F6" s="99">
        <f>SUMIF('Product - Release Tracking'!A$4:A$11,'Report Data'!B6,'Product - Release Tracking'!Q$4:Q$11)</f>
        <v>0</v>
      </c>
      <c r="G6" s="99">
        <f>SUMIF('Product - Release Tracking'!A$4:A$11,'Report Data'!B6,'Product - Release Tracking'!R$4:R$11)</f>
        <v>0</v>
      </c>
    </row>
    <row r="7" spans="1:15" x14ac:dyDescent="0.2">
      <c r="A7" s="99" t="str">
        <f>IF(B7 = "", "Not Assigned", "Release " &amp; B7)</f>
        <v>Not Assigned</v>
      </c>
      <c r="B7" s="99" t="str">
        <f>""</f>
        <v/>
      </c>
      <c r="C7" s="99">
        <v>0</v>
      </c>
      <c r="D7" s="99">
        <f>D6-E7-G7</f>
        <v>1</v>
      </c>
      <c r="E7" s="99">
        <f>SUMIF('Product - Release Tracking'!A$4:A$11,'Report Data'!B7,'Product - Release Tracking'!P$4:P$11)</f>
        <v>0</v>
      </c>
      <c r="F7" s="99">
        <f>SUMIF('Product - Release Tracking'!A$4:A$11,'Report Data'!B7,'Product - Release Tracking'!Q$4:Q$11)</f>
        <v>0</v>
      </c>
      <c r="G7" s="99">
        <f>SUMIF('Product - Release Tracking'!A$4:A$11,'Report Data'!B7,'Product - Release Tracking'!R$4:R$11)</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1" customFormat="1" ht="57" customHeight="1" thickBot="1" x14ac:dyDescent="0.25">
      <c r="A1" s="100"/>
      <c r="B1" s="168" t="s">
        <v>167</v>
      </c>
      <c r="C1" s="169"/>
      <c r="D1" s="169"/>
      <c r="E1" s="169"/>
      <c r="F1" s="170"/>
    </row>
    <row r="2" spans="1:10" ht="13.5" thickTop="1" x14ac:dyDescent="0.2"/>
    <row r="4" spans="1:10" ht="15" x14ac:dyDescent="0.2">
      <c r="B4" s="102"/>
      <c r="C4" s="171" t="s">
        <v>113</v>
      </c>
      <c r="D4" s="171"/>
      <c r="E4" s="171"/>
      <c r="F4" s="171"/>
      <c r="G4" s="172"/>
      <c r="H4" s="172"/>
      <c r="I4" s="172"/>
      <c r="J4" s="172"/>
    </row>
    <row r="5" spans="1:10" ht="38.25" x14ac:dyDescent="0.2">
      <c r="B5" s="37" t="s">
        <v>114</v>
      </c>
      <c r="C5" s="37" t="s">
        <v>115</v>
      </c>
      <c r="D5" s="37" t="s">
        <v>116</v>
      </c>
      <c r="E5" s="37" t="s">
        <v>117</v>
      </c>
      <c r="F5" s="37" t="s">
        <v>118</v>
      </c>
      <c r="G5" s="37" t="s">
        <v>119</v>
      </c>
      <c r="H5" s="37" t="s">
        <v>120</v>
      </c>
      <c r="I5" s="37" t="s">
        <v>121</v>
      </c>
      <c r="J5" s="103"/>
    </row>
    <row r="6" spans="1:10" x14ac:dyDescent="0.2">
      <c r="B6" s="105">
        <v>1</v>
      </c>
      <c r="C6" s="105">
        <v>4</v>
      </c>
      <c r="D6" s="105">
        <v>8</v>
      </c>
      <c r="E6" s="105">
        <v>8</v>
      </c>
      <c r="F6" s="105">
        <v>20</v>
      </c>
      <c r="G6" s="105">
        <v>4</v>
      </c>
      <c r="H6" s="105">
        <f>F6/G6</f>
        <v>5</v>
      </c>
      <c r="I6" s="105">
        <v>1</v>
      </c>
      <c r="J6" s="105"/>
    </row>
    <row r="7" spans="1:10" x14ac:dyDescent="0.2">
      <c r="B7" s="105">
        <v>2</v>
      </c>
      <c r="C7" s="105">
        <v>8</v>
      </c>
      <c r="D7" s="105">
        <v>4</v>
      </c>
      <c r="E7" s="105">
        <v>3</v>
      </c>
      <c r="F7" s="105">
        <v>15</v>
      </c>
      <c r="G7" s="105">
        <v>6</v>
      </c>
      <c r="H7" s="105">
        <f>F7/G7</f>
        <v>2.5</v>
      </c>
      <c r="I7" s="105">
        <v>3</v>
      </c>
      <c r="J7" s="105"/>
    </row>
    <row r="8" spans="1:10" x14ac:dyDescent="0.2">
      <c r="B8" s="105">
        <v>3</v>
      </c>
      <c r="C8" s="105">
        <v>6</v>
      </c>
      <c r="D8" s="105">
        <v>6</v>
      </c>
      <c r="E8" s="105">
        <v>6</v>
      </c>
      <c r="F8" s="105">
        <v>18</v>
      </c>
      <c r="G8" s="105">
        <v>5</v>
      </c>
      <c r="H8" s="105">
        <f>F8/G8</f>
        <v>3.6</v>
      </c>
      <c r="I8" s="105">
        <v>2</v>
      </c>
      <c r="J8" s="105"/>
    </row>
    <row r="9" spans="1:10" x14ac:dyDescent="0.2">
      <c r="B9" s="104"/>
      <c r="C9" s="104"/>
      <c r="D9" s="104"/>
      <c r="E9" s="104"/>
      <c r="F9" s="104"/>
      <c r="G9" s="104"/>
      <c r="H9" s="104"/>
      <c r="I9" s="104"/>
      <c r="J9" s="104"/>
    </row>
    <row r="10" spans="1:10" x14ac:dyDescent="0.2">
      <c r="B10" s="104"/>
      <c r="C10" s="104"/>
      <c r="D10" s="104"/>
      <c r="E10" s="104"/>
      <c r="F10" s="104"/>
      <c r="G10" s="104"/>
      <c r="H10" s="104"/>
      <c r="I10" s="104"/>
      <c r="J10" s="104"/>
    </row>
    <row r="11" spans="1:10" x14ac:dyDescent="0.2">
      <c r="B11" s="104"/>
      <c r="C11" s="104"/>
      <c r="D11" s="104"/>
      <c r="E11" s="104"/>
      <c r="F11" s="104"/>
      <c r="G11" s="104"/>
      <c r="H11" s="104"/>
      <c r="I11" s="104"/>
      <c r="J11" s="104"/>
    </row>
    <row r="12" spans="1:10" x14ac:dyDescent="0.2">
      <c r="B12" s="104"/>
      <c r="C12" s="104"/>
      <c r="D12" s="104"/>
      <c r="E12" s="104"/>
      <c r="F12" s="104"/>
      <c r="G12" s="104"/>
      <c r="H12" s="104"/>
      <c r="I12" s="104"/>
      <c r="J12" s="104"/>
    </row>
    <row r="13" spans="1:10" x14ac:dyDescent="0.2">
      <c r="B13" s="104"/>
      <c r="C13" s="104"/>
      <c r="D13" s="104"/>
      <c r="E13" s="104"/>
      <c r="F13" s="104"/>
      <c r="G13" s="104"/>
      <c r="H13" s="104"/>
      <c r="I13" s="104"/>
      <c r="J13" s="104"/>
    </row>
    <row r="14" spans="1:10" x14ac:dyDescent="0.2">
      <c r="B14" s="104"/>
      <c r="C14" s="104"/>
      <c r="D14" s="104"/>
      <c r="E14" s="104"/>
      <c r="F14" s="104"/>
      <c r="G14" s="104"/>
      <c r="H14" s="104"/>
      <c r="I14" s="104"/>
      <c r="J14" s="104"/>
    </row>
    <row r="15" spans="1:10" x14ac:dyDescent="0.2">
      <c r="B15" s="104"/>
      <c r="C15" s="104"/>
      <c r="D15" s="104"/>
      <c r="E15" s="104"/>
      <c r="F15" s="104"/>
      <c r="G15" s="104"/>
      <c r="H15" s="104"/>
      <c r="I15" s="104"/>
      <c r="J15" s="104"/>
    </row>
    <row r="16" spans="1:10" x14ac:dyDescent="0.2">
      <c r="B16" s="104"/>
      <c r="C16" s="104"/>
      <c r="D16" s="104"/>
      <c r="E16" s="104"/>
      <c r="F16" s="104"/>
      <c r="G16" s="104"/>
      <c r="H16" s="104"/>
      <c r="I16" s="104"/>
      <c r="J16" s="104"/>
    </row>
    <row r="17" spans="2:10" x14ac:dyDescent="0.2">
      <c r="B17" s="104"/>
      <c r="C17" s="104"/>
      <c r="D17" s="104"/>
      <c r="E17" s="104"/>
      <c r="F17" s="104"/>
      <c r="G17" s="104"/>
      <c r="H17" s="104"/>
      <c r="I17" s="104"/>
      <c r="J17" s="104"/>
    </row>
    <row r="18" spans="2:10" x14ac:dyDescent="0.2">
      <c r="B18" s="104"/>
      <c r="C18" s="104"/>
      <c r="D18" s="104"/>
      <c r="E18" s="104"/>
      <c r="F18" s="104"/>
      <c r="G18" s="104"/>
      <c r="H18" s="104"/>
      <c r="I18" s="104"/>
      <c r="J18" s="10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18</v>
      </c>
      <c r="C5" s="179"/>
      <c r="D5" s="179"/>
      <c r="E5" s="180"/>
    </row>
    <row r="6" spans="1:6" x14ac:dyDescent="0.2">
      <c r="A6" s="35" t="s">
        <v>8</v>
      </c>
      <c r="B6" s="181" t="s">
        <v>21</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schemas.microsoft.com/office/2006/documentManagement/types"/>
    <ds:schemaRef ds:uri="http://www.w3.org/XML/1998/namespace"/>
    <ds:schemaRef ds:uri="http://purl.org/dc/terms/"/>
    <ds:schemaRef ds:uri="http://purl.org/dc/dcmityp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5349db9c-67ed-4999-a121-efc56dbedff2"/>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2019-05-07T09:42:28Z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