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aibh\Desktop\"/>
    </mc:Choice>
  </mc:AlternateContent>
  <xr:revisionPtr revIDLastSave="0" documentId="13_ncr:1_{F98B74FE-5ED7-43C5-BD28-52B92D058CFF}" xr6:coauthVersionLast="47" xr6:coauthVersionMax="47" xr10:uidLastSave="{00000000-0000-0000-0000-000000000000}"/>
  <bookViews>
    <workbookView xWindow="-108" yWindow="-108" windowWidth="23256" windowHeight="12456" xr2:uid="{00000000-000D-0000-FFFF-FFFF00000000}"/>
  </bookViews>
  <sheets>
    <sheet name="Products" sheetId="1" r:id="rId1"/>
    <sheet name="Orders" sheetId="2" r:id="rId2"/>
    <sheet name="Task 1" sheetId="4" r:id="rId3"/>
    <sheet name="Task 2" sheetId="3" r:id="rId4"/>
    <sheet name="Task 3" sheetId="5" r:id="rId5"/>
    <sheet name="Task 4" sheetId="6" r:id="rId6"/>
    <sheet name="Task 5" sheetId="7" r:id="rId7"/>
    <sheet name="Task 6" sheetId="8" r:id="rId8"/>
    <sheet name="Task 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5" l="1"/>
  <c r="F8" i="6"/>
  <c r="H8" i="6" s="1"/>
  <c r="F8" i="7"/>
  <c r="F8" i="9"/>
  <c r="H8" i="9" s="1"/>
  <c r="D12" i="9"/>
  <c r="G11" i="9"/>
  <c r="E11" i="9"/>
  <c r="F11" i="9" s="1"/>
  <c r="H11" i="9" s="1"/>
  <c r="C11" i="9"/>
  <c r="G10" i="9"/>
  <c r="E10" i="9"/>
  <c r="F10" i="9" s="1"/>
  <c r="H10" i="9" s="1"/>
  <c r="C10" i="9"/>
  <c r="G9" i="9"/>
  <c r="E9" i="9"/>
  <c r="F9" i="9" s="1"/>
  <c r="H9" i="9" s="1"/>
  <c r="C9" i="9"/>
  <c r="G8" i="9"/>
  <c r="G7" i="9"/>
  <c r="E7" i="9"/>
  <c r="F7" i="9" s="1"/>
  <c r="H7" i="9" s="1"/>
  <c r="C7" i="9"/>
  <c r="G6" i="9"/>
  <c r="E6" i="9"/>
  <c r="F6" i="9" s="1"/>
  <c r="H6" i="9" s="1"/>
  <c r="C6" i="9"/>
  <c r="D3" i="8"/>
  <c r="D4" i="8"/>
  <c r="D5" i="8"/>
  <c r="D6" i="8"/>
  <c r="D7" i="8"/>
  <c r="D2" i="8"/>
  <c r="F4" i="2"/>
  <c r="H4" i="2" s="1"/>
  <c r="H8" i="7"/>
  <c r="G8" i="6"/>
  <c r="E11" i="5"/>
  <c r="F11" i="5" s="1"/>
  <c r="C6" i="6"/>
  <c r="C7" i="6"/>
  <c r="C9" i="6"/>
  <c r="C10" i="6"/>
  <c r="C11" i="6"/>
  <c r="G11" i="7"/>
  <c r="E11" i="7"/>
  <c r="F11" i="7" s="1"/>
  <c r="H11" i="7" s="1"/>
  <c r="C11" i="7"/>
  <c r="G10" i="7"/>
  <c r="E10" i="7"/>
  <c r="F10" i="7" s="1"/>
  <c r="H10" i="7" s="1"/>
  <c r="C10" i="7"/>
  <c r="G9" i="7"/>
  <c r="E9" i="7"/>
  <c r="F9" i="7" s="1"/>
  <c r="H9" i="7" s="1"/>
  <c r="C9" i="7"/>
  <c r="G8" i="7"/>
  <c r="G7" i="7"/>
  <c r="E7" i="7"/>
  <c r="F7" i="7" s="1"/>
  <c r="H7" i="7" s="1"/>
  <c r="C7" i="7"/>
  <c r="G6" i="7"/>
  <c r="E6" i="7"/>
  <c r="F6" i="7" s="1"/>
  <c r="H6" i="7" s="1"/>
  <c r="C6" i="7"/>
  <c r="G11" i="6"/>
  <c r="E11" i="6"/>
  <c r="F11" i="6" s="1"/>
  <c r="H11" i="6" s="1"/>
  <c r="G10" i="6"/>
  <c r="E10" i="6"/>
  <c r="F10" i="6" s="1"/>
  <c r="H10" i="6" s="1"/>
  <c r="G9" i="6"/>
  <c r="E9" i="6"/>
  <c r="F9" i="6" s="1"/>
  <c r="H9" i="6" s="1"/>
  <c r="G7" i="6"/>
  <c r="E7" i="6"/>
  <c r="F7" i="6" s="1"/>
  <c r="H7" i="6" s="1"/>
  <c r="G6" i="6"/>
  <c r="E6" i="6"/>
  <c r="F6" i="6" s="1"/>
  <c r="H6" i="6" s="1"/>
  <c r="G11" i="5"/>
  <c r="G10" i="5"/>
  <c r="G9" i="5"/>
  <c r="G8" i="5"/>
  <c r="G7" i="5"/>
  <c r="G6" i="5"/>
  <c r="C11" i="5"/>
  <c r="E10" i="5"/>
  <c r="F10" i="5" s="1"/>
  <c r="C10" i="5"/>
  <c r="E9" i="5"/>
  <c r="F9" i="5" s="1"/>
  <c r="C9" i="5"/>
  <c r="E7" i="5"/>
  <c r="F7" i="5" s="1"/>
  <c r="C7" i="5"/>
  <c r="E6" i="5"/>
  <c r="F6" i="5" s="1"/>
  <c r="C6" i="5"/>
  <c r="C10" i="4"/>
  <c r="C9" i="4"/>
  <c r="C8" i="4"/>
  <c r="C6" i="4"/>
  <c r="C5" i="4"/>
  <c r="E7" i="3"/>
  <c r="F7" i="3" s="1"/>
  <c r="E11" i="3"/>
  <c r="F11" i="3" s="1"/>
  <c r="C11" i="3"/>
  <c r="E10" i="3"/>
  <c r="F10" i="3" s="1"/>
  <c r="C10" i="3"/>
  <c r="E9" i="3"/>
  <c r="F9" i="3" s="1"/>
  <c r="C9" i="3"/>
  <c r="E8" i="3"/>
  <c r="F8" i="3" s="1"/>
  <c r="C8" i="3"/>
  <c r="C7" i="3"/>
  <c r="E6" i="3"/>
  <c r="F6" i="3" s="1"/>
  <c r="C6" i="3"/>
  <c r="C2" i="2"/>
  <c r="C3" i="2"/>
  <c r="C5" i="2"/>
  <c r="C6" i="2"/>
  <c r="C7" i="2"/>
  <c r="E2" i="2"/>
  <c r="F2" i="2" s="1"/>
  <c r="H2" i="2" s="1"/>
  <c r="G2" i="2"/>
  <c r="G4" i="2"/>
  <c r="G3" i="2"/>
  <c r="G5" i="2"/>
  <c r="G6" i="2"/>
  <c r="G7" i="2"/>
  <c r="E3" i="2"/>
  <c r="F3" i="2" s="1"/>
  <c r="H3" i="2" s="1"/>
  <c r="E5" i="2"/>
  <c r="F5" i="2" s="1"/>
  <c r="H5" i="2" s="1"/>
  <c r="E6" i="2"/>
  <c r="F6" i="2" s="1"/>
  <c r="H6" i="2" s="1"/>
  <c r="E7" i="2"/>
  <c r="F7" i="2" s="1"/>
  <c r="H7" i="2" s="1"/>
  <c r="I14" i="7" l="1"/>
</calcChain>
</file>

<file path=xl/sharedStrings.xml><?xml version="1.0" encoding="utf-8"?>
<sst xmlns="http://schemas.openxmlformats.org/spreadsheetml/2006/main" count="87" uniqueCount="32">
  <si>
    <t>ProductID</t>
  </si>
  <si>
    <t>Product</t>
  </si>
  <si>
    <t>Price</t>
  </si>
  <si>
    <t>Product A</t>
  </si>
  <si>
    <t>Product B</t>
  </si>
  <si>
    <t>Product C</t>
  </si>
  <si>
    <t>Product D</t>
  </si>
  <si>
    <t>Product E</t>
  </si>
  <si>
    <t>Product F</t>
  </si>
  <si>
    <t>OrderID</t>
  </si>
  <si>
    <t>Quantity</t>
  </si>
  <si>
    <t>TotalPrice</t>
  </si>
  <si>
    <t>1. Use VLOOKUP to find the product names for each ProductID in the Orders
worksheet.
2. Use VLOOKUP to find the price for each ProductID in the Orders worksheet, then
calculate the TotalPrice by multiplying the Quantity by the Product Price.
3. Use VLOOKUP to check if there are any ProductIDs in the Orders worksheet that
do not exist in the Products worksheet.
4. Assume a discount of 10% is given on all products. Use VLOOKUP to find the
original price and then calculate the discounted price.
5. Use VLOOKUP to find the price for each ProductID and then calculate the order
value. Find the maximum order value from the list.
6. Use VLOOKUP to find out which products from the Products worksheet have not
been ordered.
7. Use VLOOKUP to find the Product name and summarize the total quantity sold
for each product.</t>
  </si>
  <si>
    <t>Product Names</t>
  </si>
  <si>
    <t>Check</t>
  </si>
  <si>
    <t>Discounted Price</t>
  </si>
  <si>
    <t>Product Price</t>
  </si>
  <si>
    <t>2. Use VLOOKUP to find the price for each ProductID in the Orders worksheet, then
calculate the TotalPrice by multiplying the Quantity by the Product Price.</t>
  </si>
  <si>
    <t>1. Use VLOOKUP to find the product names for each ProductID in the Orders worksheet.</t>
  </si>
  <si>
    <t>3. Use VLOOKUP to check if there are any ProductIDs in the Orders worksheet that do not exist in the Products worksheet.</t>
  </si>
  <si>
    <t>Final data</t>
  </si>
  <si>
    <t>4. Assume a discount of 10% is given on all products. Use VLOOKUP to find the original price and then calculate the discounted price.</t>
  </si>
  <si>
    <t>5. Use VLOOKUP to find the price for each ProductID and then calculate the order value. Find the maximum order value from the list.</t>
  </si>
  <si>
    <t>MAX. Order Value</t>
  </si>
  <si>
    <t>The Maximum Order Value is 6, Hence The Product D is More ordered than others Products</t>
  </si>
  <si>
    <t>6. Use VLOOKUP to find out which products from the Products worksheet have not been ordered.</t>
  </si>
  <si>
    <t xml:space="preserve">Check </t>
  </si>
  <si>
    <t>Original Data</t>
  </si>
  <si>
    <t>Order check</t>
  </si>
  <si>
    <t>7. Use VLOOKUP to find the Product name and summarize the total quantity sold for each product.</t>
  </si>
  <si>
    <t>Total Quantity</t>
  </si>
  <si>
    <t>The Total Quantity Sold :- 17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</si>
</sst>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b/>
      <sz val="11"/>
      <color theme="1"/>
      <name val="Calibri"/>
      <family val="2"/>
      <scheme val="minor"/>
    </font>
    <font>
      <b/>
      <sz val="20"/>
      <color theme="8" tint="-0.499984740745262"/>
      <name val="Calibri"/>
      <family val="2"/>
      <scheme val="minor"/>
    </font>
    <font>
      <sz val="12"/>
      <color theme="1"/>
      <name val="Calibri"/>
      <family val="2"/>
      <scheme val="minor"/>
    </font>
    <font>
      <sz val="18"/>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xf numFmtId="0" fontId="0" fillId="2" borderId="2" xfId="0" applyFill="1" applyBorder="1" applyAlignment="1">
      <alignment horizontal="left" vertical="center"/>
    </xf>
    <xf numFmtId="0" fontId="0" fillId="3" borderId="1" xfId="0" applyFill="1" applyBorder="1" applyAlignment="1">
      <alignment horizontal="left"/>
    </xf>
    <xf numFmtId="0" fontId="0" fillId="3" borderId="1" xfId="0" applyFill="1" applyBorder="1" applyAlignment="1">
      <alignment horizontal="center"/>
    </xf>
    <xf numFmtId="0" fontId="0" fillId="3" borderId="3" xfId="0" applyFill="1" applyBorder="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0" fontId="2" fillId="2" borderId="1"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xf>
    <xf numFmtId="0" fontId="2" fillId="0" borderId="0" xfId="0" applyFont="1" applyAlignment="1">
      <alignment vertical="center" wrapText="1"/>
    </xf>
    <xf numFmtId="0" fontId="0" fillId="2" borderId="1" xfId="0" applyFill="1" applyBorder="1" applyAlignment="1">
      <alignment vertical="center" wrapText="1"/>
    </xf>
    <xf numFmtId="0" fontId="0" fillId="6" borderId="1" xfId="0" applyFill="1" applyBorder="1"/>
    <xf numFmtId="0" fontId="0" fillId="7" borderId="1" xfId="0" applyFill="1" applyBorder="1"/>
    <xf numFmtId="0" fontId="1" fillId="6" borderId="1" xfId="0" applyFont="1" applyFill="1" applyBorder="1" applyAlignment="1">
      <alignment horizontal="center" vertical="center" wrapText="1"/>
    </xf>
    <xf numFmtId="0" fontId="3" fillId="4" borderId="0" xfId="0" applyFont="1" applyFill="1" applyAlignment="1">
      <alignment horizontal="center" vertic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4" fillId="5" borderId="0" xfId="0" applyFont="1" applyFill="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0" fillId="7" borderId="1" xfId="0" applyFill="1" applyBorder="1" applyAlignment="1">
      <alignment horizontal="left"/>
    </xf>
    <xf numFmtId="0" fontId="0" fillId="7" borderId="1" xfId="0" applyFill="1" applyBorder="1" applyAlignment="1">
      <alignment horizontal="center"/>
    </xf>
    <xf numFmtId="0" fontId="2" fillId="7" borderId="1" xfId="0" applyFont="1" applyFill="1" applyBorder="1" applyAlignment="1">
      <alignment vertical="center"/>
    </xf>
    <xf numFmtId="0" fontId="6"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tabSelected="1" zoomScale="85" zoomScaleNormal="85" workbookViewId="0">
      <selection activeCell="W8" sqref="W8"/>
    </sheetView>
  </sheetViews>
  <sheetFormatPr defaultRowHeight="14.4" x14ac:dyDescent="0.3"/>
  <cols>
    <col min="1" max="1" width="10.6640625" customWidth="1"/>
    <col min="2" max="2" width="11.21875" customWidth="1"/>
    <col min="3" max="3" width="10.5546875" customWidth="1"/>
  </cols>
  <sheetData>
    <row r="1" spans="1:23" ht="28.2" customHeight="1" x14ac:dyDescent="0.3">
      <c r="A1" s="1" t="s">
        <v>0</v>
      </c>
      <c r="B1" s="1" t="s">
        <v>1</v>
      </c>
      <c r="C1" s="1" t="s">
        <v>2</v>
      </c>
      <c r="K1" s="18" t="s">
        <v>12</v>
      </c>
      <c r="L1" s="18"/>
      <c r="M1" s="18"/>
      <c r="N1" s="18"/>
      <c r="O1" s="18"/>
      <c r="P1" s="18"/>
      <c r="Q1" s="18"/>
      <c r="R1" s="18"/>
      <c r="S1" s="18"/>
      <c r="T1" s="9"/>
      <c r="U1" s="9"/>
      <c r="V1" s="9"/>
      <c r="W1" s="9"/>
    </row>
    <row r="2" spans="1:23" ht="24.6" customHeight="1" x14ac:dyDescent="0.3">
      <c r="A2" s="2">
        <v>101</v>
      </c>
      <c r="B2" s="2" t="s">
        <v>3</v>
      </c>
      <c r="C2" s="2">
        <v>120</v>
      </c>
      <c r="K2" s="18"/>
      <c r="L2" s="18"/>
      <c r="M2" s="18"/>
      <c r="N2" s="18"/>
      <c r="O2" s="18"/>
      <c r="P2" s="18"/>
      <c r="Q2" s="18"/>
      <c r="R2" s="18"/>
      <c r="S2" s="18"/>
      <c r="T2" s="9"/>
      <c r="U2" s="9"/>
      <c r="V2" s="9"/>
      <c r="W2" s="9"/>
    </row>
    <row r="3" spans="1:23" ht="22.2" customHeight="1" x14ac:dyDescent="0.3">
      <c r="A3" s="2">
        <v>102</v>
      </c>
      <c r="B3" s="2" t="s">
        <v>4</v>
      </c>
      <c r="C3" s="2">
        <v>150</v>
      </c>
      <c r="K3" s="18"/>
      <c r="L3" s="18"/>
      <c r="M3" s="18"/>
      <c r="N3" s="18"/>
      <c r="O3" s="18"/>
      <c r="P3" s="18"/>
      <c r="Q3" s="18"/>
      <c r="R3" s="18"/>
      <c r="S3" s="18"/>
      <c r="T3" s="9"/>
      <c r="U3" s="9"/>
      <c r="V3" s="9"/>
      <c r="W3" s="9"/>
    </row>
    <row r="4" spans="1:23" ht="21" customHeight="1" x14ac:dyDescent="0.3">
      <c r="A4" s="2">
        <v>103</v>
      </c>
      <c r="B4" s="2" t="s">
        <v>5</v>
      </c>
      <c r="C4" s="2">
        <v>200</v>
      </c>
      <c r="K4" s="18"/>
      <c r="L4" s="18"/>
      <c r="M4" s="18"/>
      <c r="N4" s="18"/>
      <c r="O4" s="18"/>
      <c r="P4" s="18"/>
      <c r="Q4" s="18"/>
      <c r="R4" s="18"/>
      <c r="S4" s="18"/>
      <c r="T4" s="9"/>
      <c r="U4" s="9"/>
      <c r="V4" s="9"/>
      <c r="W4" s="9"/>
    </row>
    <row r="5" spans="1:23" ht="21.6" customHeight="1" x14ac:dyDescent="0.3">
      <c r="A5" s="2">
        <v>104</v>
      </c>
      <c r="B5" s="2" t="s">
        <v>6</v>
      </c>
      <c r="C5" s="2">
        <v>90</v>
      </c>
      <c r="K5" s="18"/>
      <c r="L5" s="18"/>
      <c r="M5" s="18"/>
      <c r="N5" s="18"/>
      <c r="O5" s="18"/>
      <c r="P5" s="18"/>
      <c r="Q5" s="18"/>
      <c r="R5" s="18"/>
      <c r="S5" s="18"/>
      <c r="T5" s="9"/>
      <c r="U5" s="9"/>
      <c r="V5" s="9"/>
      <c r="W5" s="9"/>
    </row>
    <row r="6" spans="1:23" ht="21" customHeight="1" x14ac:dyDescent="0.3">
      <c r="A6" s="2">
        <v>105</v>
      </c>
      <c r="B6" s="2" t="s">
        <v>7</v>
      </c>
      <c r="C6" s="2">
        <v>220</v>
      </c>
      <c r="K6" s="18"/>
      <c r="L6" s="18"/>
      <c r="M6" s="18"/>
      <c r="N6" s="18"/>
      <c r="O6" s="18"/>
      <c r="P6" s="18"/>
      <c r="Q6" s="18"/>
      <c r="R6" s="18"/>
      <c r="S6" s="18"/>
      <c r="T6" s="9"/>
      <c r="U6" s="9"/>
      <c r="V6" s="9"/>
      <c r="W6" s="9"/>
    </row>
    <row r="7" spans="1:23" ht="21.6" customHeight="1" x14ac:dyDescent="0.3">
      <c r="A7" s="2">
        <v>106</v>
      </c>
      <c r="B7" s="2" t="s">
        <v>8</v>
      </c>
      <c r="C7" s="2">
        <v>130</v>
      </c>
      <c r="K7" s="18"/>
      <c r="L7" s="18"/>
      <c r="M7" s="18"/>
      <c r="N7" s="18"/>
      <c r="O7" s="18"/>
      <c r="P7" s="18"/>
      <c r="Q7" s="18"/>
      <c r="R7" s="18"/>
      <c r="S7" s="18"/>
      <c r="T7" s="9"/>
      <c r="U7" s="9"/>
      <c r="V7" s="9"/>
      <c r="W7" s="9"/>
    </row>
    <row r="8" spans="1:23" ht="14.4" customHeight="1" x14ac:dyDescent="0.3">
      <c r="K8" s="18"/>
      <c r="L8" s="18"/>
      <c r="M8" s="18"/>
      <c r="N8" s="18"/>
      <c r="O8" s="18"/>
      <c r="P8" s="18"/>
      <c r="Q8" s="18"/>
      <c r="R8" s="18"/>
      <c r="S8" s="18"/>
      <c r="T8" s="9"/>
      <c r="U8" s="9"/>
      <c r="V8" s="9"/>
      <c r="W8" s="9"/>
    </row>
    <row r="9" spans="1:23" ht="14.4" customHeight="1" x14ac:dyDescent="0.3">
      <c r="K9" s="18"/>
      <c r="L9" s="18"/>
      <c r="M9" s="18"/>
      <c r="N9" s="18"/>
      <c r="O9" s="18"/>
      <c r="P9" s="18"/>
      <c r="Q9" s="18"/>
      <c r="R9" s="18"/>
      <c r="S9" s="18"/>
      <c r="T9" s="9"/>
      <c r="U9" s="9"/>
      <c r="V9" s="9"/>
      <c r="W9" s="9"/>
    </row>
    <row r="10" spans="1:23" ht="14.4" customHeight="1" x14ac:dyDescent="0.3">
      <c r="K10" s="18"/>
      <c r="L10" s="18"/>
      <c r="M10" s="18"/>
      <c r="N10" s="18"/>
      <c r="O10" s="18"/>
      <c r="P10" s="18"/>
      <c r="Q10" s="18"/>
      <c r="R10" s="18"/>
      <c r="S10" s="18"/>
      <c r="T10" s="9"/>
      <c r="U10" s="9"/>
      <c r="V10" s="9"/>
      <c r="W10" s="9"/>
    </row>
    <row r="11" spans="1:23" ht="14.4" customHeight="1" x14ac:dyDescent="0.3">
      <c r="K11" s="18"/>
      <c r="L11" s="18"/>
      <c r="M11" s="18"/>
      <c r="N11" s="18"/>
      <c r="O11" s="18"/>
      <c r="P11" s="18"/>
      <c r="Q11" s="18"/>
      <c r="R11" s="18"/>
      <c r="S11" s="18"/>
      <c r="T11" s="9"/>
      <c r="U11" s="9"/>
      <c r="V11" s="9"/>
      <c r="W11" s="9"/>
    </row>
    <row r="12" spans="1:23" ht="14.4" customHeight="1" x14ac:dyDescent="0.3">
      <c r="K12" s="18"/>
      <c r="L12" s="18"/>
      <c r="M12" s="18"/>
      <c r="N12" s="18"/>
      <c r="O12" s="18"/>
      <c r="P12" s="18"/>
      <c r="Q12" s="18"/>
      <c r="R12" s="18"/>
      <c r="S12" s="18"/>
      <c r="T12" s="9"/>
      <c r="U12" s="9"/>
      <c r="V12" s="9"/>
      <c r="W12" s="9"/>
    </row>
    <row r="13" spans="1:23" ht="14.4" customHeight="1" x14ac:dyDescent="0.3">
      <c r="K13" s="18"/>
      <c r="L13" s="18"/>
      <c r="M13" s="18"/>
      <c r="N13" s="18"/>
      <c r="O13" s="18"/>
      <c r="P13" s="18"/>
      <c r="Q13" s="18"/>
      <c r="R13" s="18"/>
      <c r="S13" s="18"/>
      <c r="T13" s="9"/>
      <c r="U13" s="9"/>
      <c r="V13" s="9"/>
      <c r="W13" s="9"/>
    </row>
  </sheetData>
  <mergeCells count="1">
    <mergeCell ref="K1:S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BFF7-4B54-4EB5-921E-5784F4605AB9}">
  <dimension ref="A1:W18"/>
  <sheetViews>
    <sheetView topLeftCell="B1" workbookViewId="0">
      <selection activeCell="L11" sqref="L11"/>
    </sheetView>
  </sheetViews>
  <sheetFormatPr defaultRowHeight="14.4" x14ac:dyDescent="0.3"/>
  <cols>
    <col min="2" max="2" width="10.6640625" customWidth="1"/>
    <col min="3" max="3" width="14.33203125" customWidth="1"/>
    <col min="4" max="4" width="9.88671875" customWidth="1"/>
    <col min="5" max="5" width="12.77734375" customWidth="1"/>
    <col min="6" max="6" width="9.44140625" customWidth="1"/>
    <col min="8" max="8" width="14.6640625" customWidth="1"/>
  </cols>
  <sheetData>
    <row r="1" spans="1:23" ht="20.399999999999999" customHeight="1" x14ac:dyDescent="0.3">
      <c r="A1" s="1" t="s">
        <v>9</v>
      </c>
      <c r="B1" s="1" t="s">
        <v>0</v>
      </c>
      <c r="C1" s="1" t="s">
        <v>13</v>
      </c>
      <c r="D1" s="1" t="s">
        <v>10</v>
      </c>
      <c r="E1" s="1" t="s">
        <v>16</v>
      </c>
      <c r="F1" s="1" t="s">
        <v>11</v>
      </c>
      <c r="G1" s="1" t="s">
        <v>14</v>
      </c>
      <c r="H1" s="1" t="s">
        <v>15</v>
      </c>
      <c r="M1" s="8"/>
      <c r="N1" s="8"/>
      <c r="O1" s="8"/>
      <c r="P1" s="8"/>
      <c r="Q1" s="8"/>
      <c r="R1" s="8"/>
      <c r="S1" s="8"/>
      <c r="T1" s="8"/>
      <c r="U1" s="8"/>
      <c r="V1" s="8"/>
      <c r="W1" s="8"/>
    </row>
    <row r="2" spans="1:23" ht="22.2" customHeight="1" x14ac:dyDescent="0.3">
      <c r="A2" s="2">
        <v>1</v>
      </c>
      <c r="B2" s="2">
        <v>101</v>
      </c>
      <c r="C2" s="5" t="str">
        <f>VLOOKUP(B2,Products!A:B,2,FALSE)</f>
        <v>Product A</v>
      </c>
      <c r="D2" s="2">
        <v>2</v>
      </c>
      <c r="E2" s="6">
        <f>VLOOKUP(B2,Products!A:C,3,FALSE)</f>
        <v>120</v>
      </c>
      <c r="F2" s="6">
        <f>D2*E2</f>
        <v>240</v>
      </c>
      <c r="G2" s="3" t="str">
        <f>IF(ISNA(VLOOKUP(B2,Products!A:A,1,FALSE)), "Not Found", "Found")</f>
        <v>Found</v>
      </c>
      <c r="H2" s="3">
        <f>F2*0.9</f>
        <v>216</v>
      </c>
      <c r="M2" s="8"/>
      <c r="N2" s="8"/>
      <c r="O2" s="8"/>
      <c r="P2" s="8"/>
      <c r="Q2" s="8"/>
      <c r="R2" s="8"/>
      <c r="S2" s="8"/>
      <c r="T2" s="8"/>
      <c r="U2" s="8"/>
      <c r="V2" s="8"/>
      <c r="W2" s="8"/>
    </row>
    <row r="3" spans="1:23" ht="21.6" customHeight="1" x14ac:dyDescent="0.3">
      <c r="A3" s="2">
        <v>2</v>
      </c>
      <c r="B3" s="2">
        <v>103</v>
      </c>
      <c r="C3" s="5" t="str">
        <f>VLOOKUP(B3,Products!A:B,2,FALSE)</f>
        <v>Product C</v>
      </c>
      <c r="D3" s="2">
        <v>1</v>
      </c>
      <c r="E3" s="6">
        <f>VLOOKUP(B3,Products!A:C,3,FALSE)</f>
        <v>200</v>
      </c>
      <c r="F3" s="6">
        <f t="shared" ref="F3:F7" si="0">D3*E3</f>
        <v>200</v>
      </c>
      <c r="G3" s="3" t="str">
        <f>IF(ISNA(VLOOKUP(B3,Products!A:A,1,FALSE)), "Not Found", "Found")</f>
        <v>Found</v>
      </c>
      <c r="H3" s="3">
        <f t="shared" ref="H3:H7" si="1">F3*0.9</f>
        <v>180</v>
      </c>
      <c r="I3" s="19" t="s">
        <v>20</v>
      </c>
      <c r="J3" s="19"/>
      <c r="K3" s="19"/>
      <c r="M3" s="8"/>
      <c r="N3" s="8"/>
      <c r="O3" s="8"/>
      <c r="P3" s="8"/>
      <c r="Q3" s="8"/>
      <c r="R3" s="8"/>
      <c r="S3" s="8"/>
      <c r="T3" s="8"/>
      <c r="U3" s="8"/>
      <c r="V3" s="8"/>
      <c r="W3" s="8"/>
    </row>
    <row r="4" spans="1:23" ht="22.2" customHeight="1" x14ac:dyDescent="0.3">
      <c r="A4" s="2"/>
      <c r="B4" s="2"/>
      <c r="C4" s="5"/>
      <c r="D4" s="2"/>
      <c r="E4" s="6"/>
      <c r="F4" s="6">
        <f>D4*E4</f>
        <v>0</v>
      </c>
      <c r="G4" s="3" t="str">
        <f>IF(ISNA(VLOOKUP(B4,Products!A:A,1,FALSE)), "Not Found", "Found")</f>
        <v>Not Found</v>
      </c>
      <c r="H4" s="3">
        <f t="shared" si="1"/>
        <v>0</v>
      </c>
      <c r="M4" s="8"/>
      <c r="N4" s="8"/>
      <c r="O4" s="8"/>
      <c r="P4" s="8"/>
      <c r="Q4" s="8"/>
      <c r="R4" s="8"/>
      <c r="S4" s="8"/>
      <c r="T4" s="8"/>
      <c r="U4" s="8"/>
      <c r="V4" s="8"/>
      <c r="W4" s="8"/>
    </row>
    <row r="5" spans="1:23" ht="21" customHeight="1" x14ac:dyDescent="0.3">
      <c r="A5" s="2">
        <v>4</v>
      </c>
      <c r="B5" s="2">
        <v>106</v>
      </c>
      <c r="C5" s="5" t="str">
        <f>VLOOKUP(B5,Products!A:B,2,FALSE)</f>
        <v>Product F</v>
      </c>
      <c r="D5" s="2">
        <v>3</v>
      </c>
      <c r="E5" s="6">
        <f>VLOOKUP(B5,Products!A:C,3,FALSE)</f>
        <v>130</v>
      </c>
      <c r="F5" s="6">
        <f t="shared" si="0"/>
        <v>390</v>
      </c>
      <c r="G5" s="3" t="str">
        <f>IF(ISNA(VLOOKUP(B5,Products!A:A,1,FALSE)), "Not Found", "Found")</f>
        <v>Found</v>
      </c>
      <c r="H5" s="3">
        <f t="shared" si="1"/>
        <v>351</v>
      </c>
      <c r="M5" s="8"/>
      <c r="N5" s="8"/>
      <c r="O5" s="8"/>
      <c r="P5" s="8"/>
      <c r="Q5" s="8"/>
      <c r="R5" s="8"/>
      <c r="S5" s="8"/>
      <c r="T5" s="8"/>
      <c r="U5" s="8"/>
      <c r="V5" s="8"/>
      <c r="W5" s="8"/>
    </row>
    <row r="6" spans="1:23" ht="23.4" customHeight="1" x14ac:dyDescent="0.3">
      <c r="A6" s="2">
        <v>5</v>
      </c>
      <c r="B6" s="2">
        <v>102</v>
      </c>
      <c r="C6" s="5" t="str">
        <f>VLOOKUP(B6,Products!A:B,2,FALSE)</f>
        <v>Product B</v>
      </c>
      <c r="D6" s="2">
        <v>5</v>
      </c>
      <c r="E6" s="6">
        <f>VLOOKUP(B6,Products!A:C,3,FALSE)</f>
        <v>150</v>
      </c>
      <c r="F6" s="6">
        <f t="shared" si="0"/>
        <v>750</v>
      </c>
      <c r="G6" s="3" t="str">
        <f>IF(ISNA(VLOOKUP(B6,Products!A:A,1,FALSE)), "Not Found", "Found")</f>
        <v>Found</v>
      </c>
      <c r="H6" s="3">
        <f t="shared" si="1"/>
        <v>675</v>
      </c>
      <c r="M6" s="8"/>
      <c r="N6" s="8"/>
      <c r="O6" s="8"/>
      <c r="P6" s="8"/>
      <c r="Q6" s="8"/>
      <c r="R6" s="8"/>
      <c r="S6" s="8"/>
      <c r="T6" s="8"/>
      <c r="U6" s="8"/>
      <c r="V6" s="8"/>
      <c r="W6" s="8"/>
    </row>
    <row r="7" spans="1:23" ht="22.8" customHeight="1" x14ac:dyDescent="0.3">
      <c r="A7" s="2">
        <v>6</v>
      </c>
      <c r="B7" s="2">
        <v>104</v>
      </c>
      <c r="C7" s="5" t="str">
        <f>VLOOKUP(B7,Products!A:B,2,FALSE)</f>
        <v>Product D</v>
      </c>
      <c r="D7" s="2">
        <v>6</v>
      </c>
      <c r="E7" s="6">
        <f>VLOOKUP(B7,Products!A:C,3,FALSE)</f>
        <v>90</v>
      </c>
      <c r="F7" s="6">
        <f t="shared" si="0"/>
        <v>540</v>
      </c>
      <c r="G7" s="3" t="str">
        <f>IF(ISNA(VLOOKUP(B7,Products!A:A,1,FALSE)), "Not Found", "Found")</f>
        <v>Found</v>
      </c>
      <c r="H7" s="3">
        <f t="shared" si="1"/>
        <v>486</v>
      </c>
      <c r="M7" s="8"/>
      <c r="N7" s="8"/>
      <c r="O7" s="8"/>
      <c r="P7" s="8"/>
      <c r="Q7" s="8"/>
      <c r="R7" s="8"/>
      <c r="S7" s="8"/>
      <c r="T7" s="8"/>
      <c r="U7" s="8"/>
      <c r="V7" s="8"/>
      <c r="W7" s="8"/>
    </row>
    <row r="8" spans="1:23" ht="14.4" customHeight="1" x14ac:dyDescent="0.3">
      <c r="M8" s="8"/>
      <c r="N8" s="8"/>
      <c r="O8" s="8"/>
      <c r="P8" s="8"/>
      <c r="Q8" s="8"/>
      <c r="R8" s="8"/>
      <c r="S8" s="8"/>
      <c r="T8" s="8"/>
      <c r="U8" s="8"/>
      <c r="V8" s="8"/>
      <c r="W8" s="8"/>
    </row>
    <row r="9" spans="1:23" ht="52.8" customHeight="1" x14ac:dyDescent="0.3">
      <c r="M9" s="8"/>
      <c r="N9" s="8"/>
      <c r="O9" s="8"/>
      <c r="P9" s="8"/>
      <c r="Q9" s="8"/>
      <c r="R9" s="8"/>
      <c r="S9" s="8"/>
      <c r="T9" s="8"/>
      <c r="U9" s="8"/>
      <c r="V9" s="8"/>
      <c r="W9" s="8"/>
    </row>
    <row r="10" spans="1:23" ht="14.4" customHeight="1" x14ac:dyDescent="0.3">
      <c r="M10" s="8"/>
      <c r="N10" s="8"/>
      <c r="O10" s="8"/>
      <c r="P10" s="8"/>
      <c r="Q10" s="8"/>
      <c r="R10" s="8"/>
      <c r="S10" s="8"/>
      <c r="T10" s="8"/>
      <c r="U10" s="8"/>
      <c r="V10" s="8"/>
      <c r="W10" s="8"/>
    </row>
    <row r="11" spans="1:23" ht="28.2" customHeight="1" x14ac:dyDescent="0.45">
      <c r="C11" s="20" t="s">
        <v>27</v>
      </c>
      <c r="D11" s="21"/>
      <c r="E11" s="22"/>
      <c r="M11" s="8"/>
      <c r="N11" s="8"/>
      <c r="O11" s="8"/>
      <c r="P11" s="8"/>
      <c r="Q11" s="8"/>
      <c r="R11" s="8"/>
      <c r="S11" s="8"/>
      <c r="T11" s="8"/>
      <c r="U11" s="8"/>
      <c r="V11" s="8"/>
      <c r="W11" s="8"/>
    </row>
    <row r="12" spans="1:23" ht="14.4" customHeight="1" x14ac:dyDescent="0.3">
      <c r="C12" s="1" t="s">
        <v>9</v>
      </c>
      <c r="D12" s="1" t="s">
        <v>0</v>
      </c>
      <c r="E12" s="1" t="s">
        <v>10</v>
      </c>
      <c r="F12" s="1" t="s">
        <v>11</v>
      </c>
      <c r="K12" s="9"/>
      <c r="L12" s="9"/>
      <c r="M12" s="9"/>
      <c r="N12" s="9"/>
      <c r="O12" s="9"/>
      <c r="P12" s="9"/>
      <c r="Q12" s="9"/>
      <c r="R12" s="9"/>
      <c r="S12" s="9"/>
      <c r="T12" s="9"/>
      <c r="U12" s="9"/>
      <c r="V12" s="9"/>
      <c r="W12" s="9"/>
    </row>
    <row r="13" spans="1:23" ht="14.4" customHeight="1" x14ac:dyDescent="0.3">
      <c r="C13" s="7">
        <v>1</v>
      </c>
      <c r="D13" s="7">
        <v>101</v>
      </c>
      <c r="E13" s="2">
        <v>2</v>
      </c>
      <c r="K13" s="9"/>
      <c r="L13" s="9"/>
      <c r="M13" s="9"/>
      <c r="N13" s="9"/>
      <c r="O13" s="9"/>
      <c r="P13" s="9"/>
      <c r="Q13" s="9"/>
      <c r="R13" s="9"/>
      <c r="S13" s="9"/>
      <c r="T13" s="9"/>
      <c r="U13" s="9"/>
      <c r="V13" s="9"/>
      <c r="W13" s="9"/>
    </row>
    <row r="14" spans="1:23" x14ac:dyDescent="0.3">
      <c r="C14" s="2">
        <v>2</v>
      </c>
      <c r="D14" s="2">
        <v>103</v>
      </c>
      <c r="E14" s="2">
        <v>1</v>
      </c>
    </row>
    <row r="15" spans="1:23" x14ac:dyDescent="0.3">
      <c r="C15" s="2">
        <v>3</v>
      </c>
      <c r="D15" s="2">
        <v>105</v>
      </c>
      <c r="E15" s="2">
        <v>4</v>
      </c>
    </row>
    <row r="16" spans="1:23" x14ac:dyDescent="0.3">
      <c r="C16" s="2">
        <v>4</v>
      </c>
      <c r="D16" s="2">
        <v>106</v>
      </c>
      <c r="E16" s="2">
        <v>3</v>
      </c>
    </row>
    <row r="17" spans="3:5" x14ac:dyDescent="0.3">
      <c r="C17" s="2">
        <v>5</v>
      </c>
      <c r="D17" s="2">
        <v>102</v>
      </c>
      <c r="E17" s="2">
        <v>5</v>
      </c>
    </row>
    <row r="18" spans="3:5" x14ac:dyDescent="0.3">
      <c r="C18" s="2">
        <v>6</v>
      </c>
      <c r="D18" s="2">
        <v>104</v>
      </c>
      <c r="E18" s="2">
        <v>6</v>
      </c>
    </row>
  </sheetData>
  <mergeCells count="2">
    <mergeCell ref="I3:K3"/>
    <mergeCell ref="C11:E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85BB-4749-4188-A51E-C1C3028C054B}">
  <dimension ref="A1:F10"/>
  <sheetViews>
    <sheetView workbookViewId="0">
      <selection activeCell="F17" sqref="F17"/>
    </sheetView>
  </sheetViews>
  <sheetFormatPr defaultRowHeight="14.4" x14ac:dyDescent="0.3"/>
  <cols>
    <col min="1" max="1" width="10.21875" customWidth="1"/>
    <col min="2" max="2" width="10.6640625" customWidth="1"/>
    <col min="3" max="3" width="14.77734375" customWidth="1"/>
  </cols>
  <sheetData>
    <row r="1" spans="1:6" x14ac:dyDescent="0.3">
      <c r="A1" s="23" t="s">
        <v>18</v>
      </c>
      <c r="B1" s="23"/>
      <c r="C1" s="23"/>
      <c r="D1" s="23"/>
      <c r="E1" s="23"/>
      <c r="F1" s="23"/>
    </row>
    <row r="2" spans="1:6" ht="22.8" customHeight="1" x14ac:dyDescent="0.3">
      <c r="A2" s="23"/>
      <c r="B2" s="23"/>
      <c r="C2" s="23"/>
      <c r="D2" s="23"/>
      <c r="E2" s="23"/>
      <c r="F2" s="23"/>
    </row>
    <row r="4" spans="1:6" x14ac:dyDescent="0.3">
      <c r="A4" s="4" t="s">
        <v>9</v>
      </c>
      <c r="B4" s="4" t="s">
        <v>0</v>
      </c>
      <c r="C4" s="4" t="s">
        <v>13</v>
      </c>
      <c r="D4" s="4" t="s">
        <v>10</v>
      </c>
    </row>
    <row r="5" spans="1:6" x14ac:dyDescent="0.3">
      <c r="A5" s="2">
        <v>1</v>
      </c>
      <c r="B5" s="2">
        <v>101</v>
      </c>
      <c r="C5" s="30" t="str">
        <f>VLOOKUP(B5,Products!A:B,2,FALSE)</f>
        <v>Product A</v>
      </c>
      <c r="D5" s="2">
        <v>2</v>
      </c>
    </row>
    <row r="6" spans="1:6" x14ac:dyDescent="0.3">
      <c r="A6" s="2">
        <v>2</v>
      </c>
      <c r="B6" s="2">
        <v>103</v>
      </c>
      <c r="C6" s="30" t="str">
        <f>VLOOKUP(B6,Products!A:B,2,FALSE)</f>
        <v>Product C</v>
      </c>
      <c r="D6" s="2">
        <v>1</v>
      </c>
    </row>
    <row r="7" spans="1:6" x14ac:dyDescent="0.3">
      <c r="A7" s="2"/>
      <c r="B7" s="2"/>
      <c r="C7" s="30"/>
      <c r="D7" s="2"/>
    </row>
    <row r="8" spans="1:6" x14ac:dyDescent="0.3">
      <c r="A8" s="2">
        <v>4</v>
      </c>
      <c r="B8" s="2">
        <v>106</v>
      </c>
      <c r="C8" s="30" t="str">
        <f>VLOOKUP(B8,Products!A:B,2,FALSE)</f>
        <v>Product F</v>
      </c>
      <c r="D8" s="2">
        <v>3</v>
      </c>
    </row>
    <row r="9" spans="1:6" x14ac:dyDescent="0.3">
      <c r="A9" s="2">
        <v>5</v>
      </c>
      <c r="B9" s="2">
        <v>102</v>
      </c>
      <c r="C9" s="30" t="str">
        <f>VLOOKUP(B9,Products!A:B,2,FALSE)</f>
        <v>Product B</v>
      </c>
      <c r="D9" s="2">
        <v>5</v>
      </c>
    </row>
    <row r="10" spans="1:6" x14ac:dyDescent="0.3">
      <c r="A10" s="2">
        <v>6</v>
      </c>
      <c r="B10" s="2">
        <v>104</v>
      </c>
      <c r="C10" s="30" t="str">
        <f>VLOOKUP(B10,Products!A:B,2,FALSE)</f>
        <v>Product D</v>
      </c>
      <c r="D10" s="2">
        <v>6</v>
      </c>
    </row>
  </sheetData>
  <mergeCells count="1">
    <mergeCell ref="A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DCB1-A75C-4CD4-AD3E-1B8D886411DF}">
  <dimension ref="A1:F11"/>
  <sheetViews>
    <sheetView workbookViewId="0">
      <selection activeCell="F6" sqref="F6:F11"/>
    </sheetView>
  </sheetViews>
  <sheetFormatPr defaultRowHeight="14.4" x14ac:dyDescent="0.3"/>
  <cols>
    <col min="2" max="2" width="10.44140625" customWidth="1"/>
    <col min="3" max="3" width="14.6640625" customWidth="1"/>
    <col min="4" max="4" width="10.77734375" customWidth="1"/>
    <col min="5" max="5" width="12.5546875" customWidth="1"/>
    <col min="6" max="6" width="14.77734375" customWidth="1"/>
  </cols>
  <sheetData>
    <row r="1" spans="1:6" x14ac:dyDescent="0.3">
      <c r="A1" s="24" t="s">
        <v>17</v>
      </c>
      <c r="B1" s="25"/>
      <c r="C1" s="25"/>
      <c r="D1" s="25"/>
      <c r="E1" s="25"/>
      <c r="F1" s="25"/>
    </row>
    <row r="2" spans="1:6" ht="23.4" customHeight="1" x14ac:dyDescent="0.3">
      <c r="A2" s="25"/>
      <c r="B2" s="25"/>
      <c r="C2" s="25"/>
      <c r="D2" s="25"/>
      <c r="E2" s="25"/>
      <c r="F2" s="25"/>
    </row>
    <row r="5" spans="1:6" x14ac:dyDescent="0.3">
      <c r="A5" s="1" t="s">
        <v>9</v>
      </c>
      <c r="B5" s="1" t="s">
        <v>0</v>
      </c>
      <c r="C5" s="1" t="s">
        <v>13</v>
      </c>
      <c r="D5" s="1" t="s">
        <v>10</v>
      </c>
      <c r="E5" s="1" t="s">
        <v>16</v>
      </c>
      <c r="F5" s="1" t="s">
        <v>11</v>
      </c>
    </row>
    <row r="6" spans="1:6" x14ac:dyDescent="0.3">
      <c r="A6" s="2">
        <v>1</v>
      </c>
      <c r="B6" s="2">
        <v>101</v>
      </c>
      <c r="C6" s="5" t="str">
        <f>VLOOKUP(B6,Products!A:B,2,FALSE)</f>
        <v>Product A</v>
      </c>
      <c r="D6" s="2">
        <v>2</v>
      </c>
      <c r="E6" s="6">
        <f>VLOOKUP(B6,Products!A:C,3,FALSE)</f>
        <v>120</v>
      </c>
      <c r="F6" s="31">
        <f>D6*E6</f>
        <v>240</v>
      </c>
    </row>
    <row r="7" spans="1:6" x14ac:dyDescent="0.3">
      <c r="A7" s="2">
        <v>2</v>
      </c>
      <c r="B7" s="2">
        <v>103</v>
      </c>
      <c r="C7" s="5" t="str">
        <f>VLOOKUP(B7,Products!A:B,2,FALSE)</f>
        <v>Product C</v>
      </c>
      <c r="D7" s="2">
        <v>1</v>
      </c>
      <c r="E7" s="6">
        <f>VLOOKUP(B7,Products!A:C,3,FALSE)</f>
        <v>200</v>
      </c>
      <c r="F7" s="31">
        <f t="shared" ref="F7:F11" si="0">D7*E7</f>
        <v>200</v>
      </c>
    </row>
    <row r="8" spans="1:6" x14ac:dyDescent="0.3">
      <c r="A8" s="2">
        <v>3</v>
      </c>
      <c r="B8" s="2">
        <v>105</v>
      </c>
      <c r="C8" s="5" t="str">
        <f>VLOOKUP(B8,Products!A:B,2,FALSE)</f>
        <v>Product E</v>
      </c>
      <c r="D8" s="2">
        <v>4</v>
      </c>
      <c r="E8" s="6">
        <f>VLOOKUP(B8,Products!A:C,3,FALSE)</f>
        <v>220</v>
      </c>
      <c r="F8" s="31">
        <f t="shared" si="0"/>
        <v>880</v>
      </c>
    </row>
    <row r="9" spans="1:6" x14ac:dyDescent="0.3">
      <c r="A9" s="2">
        <v>4</v>
      </c>
      <c r="B9" s="2">
        <v>106</v>
      </c>
      <c r="C9" s="5" t="str">
        <f>VLOOKUP(B9,Products!A:B,2,FALSE)</f>
        <v>Product F</v>
      </c>
      <c r="D9" s="2">
        <v>3</v>
      </c>
      <c r="E9" s="6">
        <f>VLOOKUP(B9,Products!A:C,3,FALSE)</f>
        <v>130</v>
      </c>
      <c r="F9" s="31">
        <f t="shared" si="0"/>
        <v>390</v>
      </c>
    </row>
    <row r="10" spans="1:6" x14ac:dyDescent="0.3">
      <c r="A10" s="2">
        <v>5</v>
      </c>
      <c r="B10" s="2">
        <v>102</v>
      </c>
      <c r="C10" s="5" t="str">
        <f>VLOOKUP(B10,Products!A:B,2,FALSE)</f>
        <v>Product B</v>
      </c>
      <c r="D10" s="2">
        <v>5</v>
      </c>
      <c r="E10" s="6">
        <f>VLOOKUP(B10,Products!A:C,3,FALSE)</f>
        <v>150</v>
      </c>
      <c r="F10" s="31">
        <f t="shared" si="0"/>
        <v>750</v>
      </c>
    </row>
    <row r="11" spans="1:6" x14ac:dyDescent="0.3">
      <c r="A11" s="2">
        <v>6</v>
      </c>
      <c r="B11" s="2">
        <v>104</v>
      </c>
      <c r="C11" s="5" t="str">
        <f>VLOOKUP(B11,Products!A:B,2,FALSE)</f>
        <v>Product D</v>
      </c>
      <c r="D11" s="2">
        <v>6</v>
      </c>
      <c r="E11" s="6">
        <f>VLOOKUP(B11,Products!A:C,3,FALSE)</f>
        <v>90</v>
      </c>
      <c r="F11" s="31">
        <f t="shared" si="0"/>
        <v>540</v>
      </c>
    </row>
  </sheetData>
  <mergeCells count="1">
    <mergeCell ref="A1: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F435-3EA2-4D9E-9CA0-578830AD517F}">
  <dimension ref="A1:G11"/>
  <sheetViews>
    <sheetView workbookViewId="0">
      <selection activeCell="G6" sqref="G6:G11"/>
    </sheetView>
  </sheetViews>
  <sheetFormatPr defaultRowHeight="14.4" x14ac:dyDescent="0.3"/>
  <cols>
    <col min="3" max="3" width="15.77734375" customWidth="1"/>
    <col min="5" max="5" width="12.33203125" customWidth="1"/>
    <col min="6" max="7" width="10.5546875" customWidth="1"/>
  </cols>
  <sheetData>
    <row r="1" spans="1:7" x14ac:dyDescent="0.3">
      <c r="A1" s="23" t="s">
        <v>19</v>
      </c>
      <c r="B1" s="23"/>
      <c r="C1" s="23"/>
      <c r="D1" s="23"/>
      <c r="E1" s="23"/>
      <c r="F1" s="23"/>
    </row>
    <row r="2" spans="1:7" ht="22.8" customHeight="1" x14ac:dyDescent="0.3">
      <c r="A2" s="23"/>
      <c r="B2" s="23"/>
      <c r="C2" s="23"/>
      <c r="D2" s="23"/>
      <c r="E2" s="23"/>
      <c r="F2" s="23"/>
    </row>
    <row r="5" spans="1:7" x14ac:dyDescent="0.3">
      <c r="A5" s="1" t="s">
        <v>9</v>
      </c>
      <c r="B5" s="1" t="s">
        <v>0</v>
      </c>
      <c r="C5" s="1" t="s">
        <v>13</v>
      </c>
      <c r="D5" s="1" t="s">
        <v>10</v>
      </c>
      <c r="E5" s="1" t="s">
        <v>16</v>
      </c>
      <c r="F5" s="1" t="s">
        <v>11</v>
      </c>
      <c r="G5" s="1" t="s">
        <v>26</v>
      </c>
    </row>
    <row r="6" spans="1:7" x14ac:dyDescent="0.3">
      <c r="A6" s="2">
        <v>1</v>
      </c>
      <c r="B6" s="2">
        <v>101</v>
      </c>
      <c r="C6" s="5" t="str">
        <f>VLOOKUP(B6,Products!A:B,2,FALSE)</f>
        <v>Product A</v>
      </c>
      <c r="D6" s="2">
        <v>2</v>
      </c>
      <c r="E6" s="6">
        <f>VLOOKUP(B6,Products!A:C,3,FALSE)</f>
        <v>120</v>
      </c>
      <c r="F6" s="6">
        <f>D6*E6</f>
        <v>240</v>
      </c>
      <c r="G6" s="17" t="str">
        <f>IF(ISNA(VLOOKUP(B6,Products!A:A,1,FALSE)), "Not Found", "Found")</f>
        <v>Found</v>
      </c>
    </row>
    <row r="7" spans="1:7" x14ac:dyDescent="0.3">
      <c r="A7" s="2">
        <v>2</v>
      </c>
      <c r="B7" s="2">
        <v>103</v>
      </c>
      <c r="C7" s="5" t="str">
        <f>VLOOKUP(B7,Products!A:B,2,FALSE)</f>
        <v>Product C</v>
      </c>
      <c r="D7" s="2">
        <v>1</v>
      </c>
      <c r="E7" s="6">
        <f>VLOOKUP(B7,Products!A:C,3,FALSE)</f>
        <v>200</v>
      </c>
      <c r="F7" s="6">
        <f t="shared" ref="F7:F11" si="0">D7*E7</f>
        <v>200</v>
      </c>
      <c r="G7" s="17" t="str">
        <f>IF(ISNA(VLOOKUP(B7,Products!A:A,1,FALSE)), "Not Found", "Found")</f>
        <v>Found</v>
      </c>
    </row>
    <row r="8" spans="1:7" x14ac:dyDescent="0.3">
      <c r="A8" s="2"/>
      <c r="B8" s="2"/>
      <c r="C8" s="5"/>
      <c r="D8" s="2"/>
      <c r="E8" s="6"/>
      <c r="F8" s="6">
        <f t="shared" si="0"/>
        <v>0</v>
      </c>
      <c r="G8" s="17" t="str">
        <f>IF(ISNA(VLOOKUP(B8,Products!A:A,1,FALSE)), "Not Found", "Found")</f>
        <v>Not Found</v>
      </c>
    </row>
    <row r="9" spans="1:7" x14ac:dyDescent="0.3">
      <c r="A9" s="2">
        <v>4</v>
      </c>
      <c r="B9" s="2">
        <v>106</v>
      </c>
      <c r="C9" s="5" t="str">
        <f>VLOOKUP(B9,Products!A:B,2,FALSE)</f>
        <v>Product F</v>
      </c>
      <c r="D9" s="2">
        <v>3</v>
      </c>
      <c r="E9" s="6">
        <f>VLOOKUP(B9,Products!A:C,3,FALSE)</f>
        <v>130</v>
      </c>
      <c r="F9" s="6">
        <f t="shared" si="0"/>
        <v>390</v>
      </c>
      <c r="G9" s="17" t="str">
        <f>IF(ISNA(VLOOKUP(B9,Products!A:A,1,FALSE)), "Not Found", "Found")</f>
        <v>Found</v>
      </c>
    </row>
    <row r="10" spans="1:7" x14ac:dyDescent="0.3">
      <c r="A10" s="2">
        <v>5</v>
      </c>
      <c r="B10" s="2">
        <v>102</v>
      </c>
      <c r="C10" s="5" t="str">
        <f>VLOOKUP(B10,Products!A:B,2,FALSE)</f>
        <v>Product B</v>
      </c>
      <c r="D10" s="2">
        <v>5</v>
      </c>
      <c r="E10" s="6">
        <f>VLOOKUP(B10,Products!A:C,3,FALSE)</f>
        <v>150</v>
      </c>
      <c r="F10" s="6">
        <f t="shared" si="0"/>
        <v>750</v>
      </c>
      <c r="G10" s="17" t="str">
        <f>IF(ISNA(VLOOKUP(B10,Products!A:A,1,FALSE)), "Not Found", "Found")</f>
        <v>Found</v>
      </c>
    </row>
    <row r="11" spans="1:7" x14ac:dyDescent="0.3">
      <c r="A11" s="2">
        <v>6</v>
      </c>
      <c r="B11" s="2">
        <v>104</v>
      </c>
      <c r="C11" s="5" t="str">
        <f>VLOOKUP(B11,Products!A:B,2,FALSE)</f>
        <v>Product D</v>
      </c>
      <c r="D11" s="2">
        <v>6</v>
      </c>
      <c r="E11" s="6">
        <f>VLOOKUP(B11,Products!A:C,3,FALSE)</f>
        <v>90</v>
      </c>
      <c r="F11" s="6">
        <f t="shared" si="0"/>
        <v>540</v>
      </c>
      <c r="G11" s="17" t="str">
        <f>IF(ISNA(VLOOKUP(B11,Products!A:A,1,FALSE)), "Not Found", "Found")</f>
        <v>Found</v>
      </c>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76096-1AF8-4CCA-8FBB-1EEFC54EBD2B}">
  <dimension ref="A1:H11"/>
  <sheetViews>
    <sheetView workbookViewId="0">
      <selection activeCell="H6" sqref="H6:H11"/>
    </sheetView>
  </sheetViews>
  <sheetFormatPr defaultRowHeight="14.4" x14ac:dyDescent="0.3"/>
  <cols>
    <col min="2" max="2" width="10.21875" customWidth="1"/>
    <col min="3" max="3" width="14.21875" customWidth="1"/>
    <col min="5" max="5" width="12.21875" customWidth="1"/>
    <col min="6" max="7" width="10.88671875" customWidth="1"/>
    <col min="8" max="8" width="15.109375" customWidth="1"/>
  </cols>
  <sheetData>
    <row r="1" spans="1:8" x14ac:dyDescent="0.3">
      <c r="A1" s="23" t="s">
        <v>21</v>
      </c>
      <c r="B1" s="23"/>
      <c r="C1" s="23"/>
      <c r="D1" s="23"/>
      <c r="E1" s="23"/>
      <c r="F1" s="23"/>
    </row>
    <row r="2" spans="1:8" ht="25.8" customHeight="1" x14ac:dyDescent="0.3">
      <c r="A2" s="23"/>
      <c r="B2" s="23"/>
      <c r="C2" s="23"/>
      <c r="D2" s="23"/>
      <c r="E2" s="23"/>
      <c r="F2" s="23"/>
    </row>
    <row r="5" spans="1:8" ht="21" customHeight="1" x14ac:dyDescent="0.3">
      <c r="A5" s="1" t="s">
        <v>9</v>
      </c>
      <c r="B5" s="1" t="s">
        <v>0</v>
      </c>
      <c r="C5" s="1" t="s">
        <v>13</v>
      </c>
      <c r="D5" s="1" t="s">
        <v>10</v>
      </c>
      <c r="E5" s="1" t="s">
        <v>16</v>
      </c>
      <c r="F5" s="1" t="s">
        <v>11</v>
      </c>
      <c r="G5" s="1" t="s">
        <v>14</v>
      </c>
      <c r="H5" s="1" t="s">
        <v>15</v>
      </c>
    </row>
    <row r="6" spans="1:8" ht="21" customHeight="1" x14ac:dyDescent="0.3">
      <c r="A6" s="2">
        <v>1</v>
      </c>
      <c r="B6" s="2">
        <v>101</v>
      </c>
      <c r="C6" s="5" t="str">
        <f>VLOOKUP(B6,Products!A:B,2,FALSE)</f>
        <v>Product A</v>
      </c>
      <c r="D6" s="2">
        <v>2</v>
      </c>
      <c r="E6" s="6">
        <f>VLOOKUP(B6,Products!A:C,3,FALSE)</f>
        <v>120</v>
      </c>
      <c r="F6" s="6">
        <f>D6*E6</f>
        <v>240</v>
      </c>
      <c r="G6" s="3" t="str">
        <f>IF(ISNA(VLOOKUP(B6,Products!A:A,1,FALSE)), "Not Found", "Found")</f>
        <v>Found</v>
      </c>
      <c r="H6" s="17">
        <f>F6*0.9</f>
        <v>216</v>
      </c>
    </row>
    <row r="7" spans="1:8" ht="19.8" customHeight="1" x14ac:dyDescent="0.3">
      <c r="A7" s="2">
        <v>2</v>
      </c>
      <c r="B7" s="2">
        <v>103</v>
      </c>
      <c r="C7" s="5" t="str">
        <f>VLOOKUP(B7,Products!A:B,2,FALSE)</f>
        <v>Product C</v>
      </c>
      <c r="D7" s="2">
        <v>1</v>
      </c>
      <c r="E7" s="6">
        <f>VLOOKUP(B7,Products!A:C,3,FALSE)</f>
        <v>200</v>
      </c>
      <c r="F7" s="6">
        <f t="shared" ref="F7:F11" si="0">D7*E7</f>
        <v>200</v>
      </c>
      <c r="G7" s="3" t="str">
        <f>IF(ISNA(VLOOKUP(B7,Products!A:A,1,FALSE)), "Not Found", "Found")</f>
        <v>Found</v>
      </c>
      <c r="H7" s="17">
        <f t="shared" ref="H7:H11" si="1">F7*0.9</f>
        <v>180</v>
      </c>
    </row>
    <row r="8" spans="1:8" ht="21" customHeight="1" x14ac:dyDescent="0.3">
      <c r="A8" s="2"/>
      <c r="B8" s="2"/>
      <c r="C8" s="5"/>
      <c r="D8" s="2"/>
      <c r="E8" s="6"/>
      <c r="F8" s="6">
        <f t="shared" si="0"/>
        <v>0</v>
      </c>
      <c r="G8" s="3" t="str">
        <f>IF(ISNA(VLOOKUP(B8,Products!A:A,1,FALSE)), "Not Found", "Found")</f>
        <v>Not Found</v>
      </c>
      <c r="H8" s="17">
        <f t="shared" si="1"/>
        <v>0</v>
      </c>
    </row>
    <row r="9" spans="1:8" ht="19.8" customHeight="1" x14ac:dyDescent="0.3">
      <c r="A9" s="2">
        <v>4</v>
      </c>
      <c r="B9" s="2">
        <v>106</v>
      </c>
      <c r="C9" s="5" t="str">
        <f>VLOOKUP(B9,Products!A:B,2,FALSE)</f>
        <v>Product F</v>
      </c>
      <c r="D9" s="2">
        <v>3</v>
      </c>
      <c r="E9" s="6">
        <f>VLOOKUP(B9,Products!A:C,3,FALSE)</f>
        <v>130</v>
      </c>
      <c r="F9" s="6">
        <f t="shared" si="0"/>
        <v>390</v>
      </c>
      <c r="G9" s="3" t="str">
        <f>IF(ISNA(VLOOKUP(B9,Products!A:A,1,FALSE)), "Not Found", "Found")</f>
        <v>Found</v>
      </c>
      <c r="H9" s="17">
        <f t="shared" si="1"/>
        <v>351</v>
      </c>
    </row>
    <row r="10" spans="1:8" ht="20.399999999999999" customHeight="1" x14ac:dyDescent="0.3">
      <c r="A10" s="2">
        <v>5</v>
      </c>
      <c r="B10" s="2">
        <v>102</v>
      </c>
      <c r="C10" s="5" t="str">
        <f>VLOOKUP(B10,Products!A:B,2,FALSE)</f>
        <v>Product B</v>
      </c>
      <c r="D10" s="2">
        <v>5</v>
      </c>
      <c r="E10" s="6">
        <f>VLOOKUP(B10,Products!A:C,3,FALSE)</f>
        <v>150</v>
      </c>
      <c r="F10" s="6">
        <f t="shared" si="0"/>
        <v>750</v>
      </c>
      <c r="G10" s="3" t="str">
        <f>IF(ISNA(VLOOKUP(B10,Products!A:A,1,FALSE)), "Not Found", "Found")</f>
        <v>Found</v>
      </c>
      <c r="H10" s="17">
        <f t="shared" si="1"/>
        <v>675</v>
      </c>
    </row>
    <row r="11" spans="1:8" ht="22.2" customHeight="1" x14ac:dyDescent="0.3">
      <c r="A11" s="2">
        <v>6</v>
      </c>
      <c r="B11" s="2">
        <v>104</v>
      </c>
      <c r="C11" s="5" t="str">
        <f>VLOOKUP(B11,Products!A:B,2,FALSE)</f>
        <v>Product D</v>
      </c>
      <c r="D11" s="2">
        <v>6</v>
      </c>
      <c r="E11" s="6">
        <f>VLOOKUP(B11,Products!A:C,3,FALSE)</f>
        <v>90</v>
      </c>
      <c r="F11" s="6">
        <f t="shared" si="0"/>
        <v>540</v>
      </c>
      <c r="G11" s="3" t="str">
        <f>IF(ISNA(VLOOKUP(B11,Products!A:A,1,FALSE)), "Not Found", "Found")</f>
        <v>Found</v>
      </c>
      <c r="H11" s="17">
        <f t="shared" si="1"/>
        <v>486</v>
      </c>
    </row>
  </sheetData>
  <mergeCells count="1">
    <mergeCell ref="A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AF13-14CF-4BEE-B83B-DD4BF41CCD6D}">
  <dimension ref="A1:K16"/>
  <sheetViews>
    <sheetView workbookViewId="0">
      <selection activeCell="E17" sqref="E17"/>
    </sheetView>
  </sheetViews>
  <sheetFormatPr defaultRowHeight="14.4" x14ac:dyDescent="0.3"/>
  <cols>
    <col min="2" max="2" width="10.5546875" customWidth="1"/>
    <col min="3" max="3" width="14.77734375" customWidth="1"/>
    <col min="5" max="5" width="13" customWidth="1"/>
    <col min="6" max="6" width="10.33203125" customWidth="1"/>
    <col min="7" max="7" width="10.5546875" customWidth="1"/>
    <col min="8" max="8" width="14.5546875" customWidth="1"/>
    <col min="9" max="9" width="15.77734375" customWidth="1"/>
  </cols>
  <sheetData>
    <row r="1" spans="1:11" x14ac:dyDescent="0.3">
      <c r="A1" s="23" t="s">
        <v>22</v>
      </c>
      <c r="B1" s="23"/>
      <c r="C1" s="23"/>
      <c r="D1" s="23"/>
      <c r="E1" s="23"/>
      <c r="F1" s="23"/>
    </row>
    <row r="2" spans="1:11" ht="29.4" customHeight="1" x14ac:dyDescent="0.3">
      <c r="A2" s="23"/>
      <c r="B2" s="23"/>
      <c r="C2" s="23"/>
      <c r="D2" s="23"/>
      <c r="E2" s="23"/>
      <c r="F2" s="23"/>
    </row>
    <row r="5" spans="1:11" x14ac:dyDescent="0.3">
      <c r="A5" s="1" t="s">
        <v>9</v>
      </c>
      <c r="B5" s="1" t="s">
        <v>0</v>
      </c>
      <c r="C5" s="1" t="s">
        <v>13</v>
      </c>
      <c r="D5" s="1" t="s">
        <v>10</v>
      </c>
      <c r="E5" s="1" t="s">
        <v>16</v>
      </c>
      <c r="F5" s="1" t="s">
        <v>11</v>
      </c>
      <c r="G5" s="1" t="s">
        <v>14</v>
      </c>
      <c r="H5" s="1" t="s">
        <v>15</v>
      </c>
    </row>
    <row r="6" spans="1:11" x14ac:dyDescent="0.3">
      <c r="A6" s="2">
        <v>1</v>
      </c>
      <c r="B6" s="2">
        <v>101</v>
      </c>
      <c r="C6" s="5" t="str">
        <f>VLOOKUP(B6,Products!A:B,2,FALSE)</f>
        <v>Product A</v>
      </c>
      <c r="D6" s="2">
        <v>2</v>
      </c>
      <c r="E6" s="6">
        <f>VLOOKUP(B6,Products!A:C,3,FALSE)</f>
        <v>120</v>
      </c>
      <c r="F6" s="6">
        <f>D6*E6</f>
        <v>240</v>
      </c>
      <c r="G6" s="3" t="str">
        <f>IF(ISNA(VLOOKUP(B6,Products!A:A,1,FALSE)), "Not Found", "Found")</f>
        <v>Found</v>
      </c>
      <c r="H6" s="3">
        <f>F6*0.9</f>
        <v>216</v>
      </c>
    </row>
    <row r="7" spans="1:11" x14ac:dyDescent="0.3">
      <c r="A7" s="2">
        <v>2</v>
      </c>
      <c r="B7" s="2">
        <v>103</v>
      </c>
      <c r="C7" s="5" t="str">
        <f>VLOOKUP(B7,Products!A:B,2,FALSE)</f>
        <v>Product C</v>
      </c>
      <c r="D7" s="2">
        <v>1</v>
      </c>
      <c r="E7" s="6">
        <f>VLOOKUP(B7,Products!A:C,3,FALSE)</f>
        <v>200</v>
      </c>
      <c r="F7" s="6">
        <f t="shared" ref="F7:F11" si="0">D7*E7</f>
        <v>200</v>
      </c>
      <c r="G7" s="3" t="str">
        <f>IF(ISNA(VLOOKUP(B7,Products!A:A,1,FALSE)), "Not Found", "Found")</f>
        <v>Found</v>
      </c>
      <c r="H7" s="3">
        <f t="shared" ref="H7:H11" si="1">F7*0.9</f>
        <v>180</v>
      </c>
    </row>
    <row r="8" spans="1:11" x14ac:dyDescent="0.3">
      <c r="A8" s="2"/>
      <c r="B8" s="2"/>
      <c r="C8" s="5"/>
      <c r="D8" s="2"/>
      <c r="E8" s="6"/>
      <c r="F8" s="6">
        <f t="shared" si="0"/>
        <v>0</v>
      </c>
      <c r="G8" s="3" t="str">
        <f>IF(ISNA(VLOOKUP(B8,Products!A:A,1,FALSE)), "Not Found", "Found")</f>
        <v>Not Found</v>
      </c>
      <c r="H8" s="3">
        <f t="shared" si="1"/>
        <v>0</v>
      </c>
    </row>
    <row r="9" spans="1:11" x14ac:dyDescent="0.3">
      <c r="A9" s="2">
        <v>4</v>
      </c>
      <c r="B9" s="2">
        <v>106</v>
      </c>
      <c r="C9" s="5" t="str">
        <f>VLOOKUP(B9,Products!A:B,2,FALSE)</f>
        <v>Product F</v>
      </c>
      <c r="D9" s="2">
        <v>3</v>
      </c>
      <c r="E9" s="6">
        <f>VLOOKUP(B9,Products!A:C,3,FALSE)</f>
        <v>130</v>
      </c>
      <c r="F9" s="6">
        <f t="shared" si="0"/>
        <v>390</v>
      </c>
      <c r="G9" s="3" t="str">
        <f>IF(ISNA(VLOOKUP(B9,Products!A:A,1,FALSE)), "Not Found", "Found")</f>
        <v>Found</v>
      </c>
      <c r="H9" s="3">
        <f t="shared" si="1"/>
        <v>351</v>
      </c>
    </row>
    <row r="10" spans="1:11" x14ac:dyDescent="0.3">
      <c r="A10" s="2">
        <v>5</v>
      </c>
      <c r="B10" s="2">
        <v>102</v>
      </c>
      <c r="C10" s="5" t="str">
        <f>VLOOKUP(B10,Products!A:B,2,FALSE)</f>
        <v>Product B</v>
      </c>
      <c r="D10" s="2">
        <v>5</v>
      </c>
      <c r="E10" s="6">
        <f>VLOOKUP(B10,Products!A:C,3,FALSE)</f>
        <v>150</v>
      </c>
      <c r="F10" s="6">
        <f t="shared" si="0"/>
        <v>750</v>
      </c>
      <c r="G10" s="3" t="str">
        <f>IF(ISNA(VLOOKUP(B10,Products!A:A,1,FALSE)), "Not Found", "Found")</f>
        <v>Found</v>
      </c>
      <c r="H10" s="3">
        <f t="shared" si="1"/>
        <v>675</v>
      </c>
    </row>
    <row r="11" spans="1:11" x14ac:dyDescent="0.3">
      <c r="A11" s="2">
        <v>6</v>
      </c>
      <c r="B11" s="2">
        <v>104</v>
      </c>
      <c r="C11" s="5" t="str">
        <f>VLOOKUP(B11,Products!A:B,2,FALSE)</f>
        <v>Product D</v>
      </c>
      <c r="D11" s="2">
        <v>6</v>
      </c>
      <c r="E11" s="6">
        <f>VLOOKUP(B11,Products!A:C,3,FALSE)</f>
        <v>90</v>
      </c>
      <c r="F11" s="6">
        <f t="shared" si="0"/>
        <v>540</v>
      </c>
      <c r="G11" s="3" t="str">
        <f>IF(ISNA(VLOOKUP(B11,Products!A:A,1,FALSE)), "Not Found", "Found")</f>
        <v>Found</v>
      </c>
      <c r="H11" s="3">
        <f t="shared" si="1"/>
        <v>486</v>
      </c>
    </row>
    <row r="13" spans="1:11" ht="20.399999999999999" customHeight="1" x14ac:dyDescent="0.3">
      <c r="I13" s="10" t="s">
        <v>23</v>
      </c>
    </row>
    <row r="14" spans="1:11" ht="23.4" customHeight="1" x14ac:dyDescent="0.3">
      <c r="H14" s="30" t="s">
        <v>6</v>
      </c>
      <c r="I14" s="17">
        <f>MAX(C6:D11)</f>
        <v>6</v>
      </c>
    </row>
    <row r="16" spans="1:11" ht="34.799999999999997" customHeight="1" x14ac:dyDescent="0.3">
      <c r="H16" s="26" t="s">
        <v>24</v>
      </c>
      <c r="I16" s="26"/>
      <c r="J16" s="26"/>
      <c r="K16" s="26"/>
    </row>
  </sheetData>
  <mergeCells count="2">
    <mergeCell ref="A1:F2"/>
    <mergeCell ref="H16:K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62CB-045D-4F3C-ADA4-85613185C16A}">
  <dimension ref="A1:I11"/>
  <sheetViews>
    <sheetView workbookViewId="0">
      <selection activeCell="D2" sqref="D2:D7"/>
    </sheetView>
  </sheetViews>
  <sheetFormatPr defaultRowHeight="14.4" x14ac:dyDescent="0.3"/>
  <cols>
    <col min="2" max="2" width="11.6640625" customWidth="1"/>
    <col min="3" max="3" width="14.77734375" customWidth="1"/>
    <col min="4" max="5" width="13.109375" customWidth="1"/>
    <col min="6" max="6" width="10.33203125" customWidth="1"/>
    <col min="8" max="8" width="14.5546875" customWidth="1"/>
    <col min="9" max="9" width="12.33203125" customWidth="1"/>
  </cols>
  <sheetData>
    <row r="1" spans="1:9" ht="21.6" customHeight="1" x14ac:dyDescent="0.3">
      <c r="A1" s="1" t="s">
        <v>0</v>
      </c>
      <c r="B1" s="1" t="s">
        <v>1</v>
      </c>
      <c r="C1" s="1" t="s">
        <v>2</v>
      </c>
      <c r="D1" s="15" t="s">
        <v>28</v>
      </c>
      <c r="E1" s="14"/>
      <c r="F1" s="14"/>
    </row>
    <row r="2" spans="1:9" ht="21" customHeight="1" x14ac:dyDescent="0.3">
      <c r="A2" s="2">
        <v>101</v>
      </c>
      <c r="B2" s="2" t="s">
        <v>3</v>
      </c>
      <c r="C2" s="2">
        <v>120</v>
      </c>
      <c r="D2" s="32" t="str">
        <f>IF(ISNA(VLOOKUP('Task 6'!A2,Orders!$B:$B,1,FALSE)),"Not Ordered","Ordered")</f>
        <v>Ordered</v>
      </c>
      <c r="E2" s="14"/>
      <c r="F2" s="14"/>
    </row>
    <row r="3" spans="1:9" ht="22.2" customHeight="1" x14ac:dyDescent="0.3">
      <c r="A3" s="2">
        <v>102</v>
      </c>
      <c r="B3" s="2" t="s">
        <v>4</v>
      </c>
      <c r="C3" s="2">
        <v>150</v>
      </c>
      <c r="D3" s="32" t="str">
        <f>IF(ISNA(VLOOKUP('Task 6'!A3,Orders!$B:$B,1,FALSE)),"Not Ordered","Ordered")</f>
        <v>Ordered</v>
      </c>
    </row>
    <row r="4" spans="1:9" ht="22.2" customHeight="1" x14ac:dyDescent="0.3">
      <c r="A4" s="2">
        <v>103</v>
      </c>
      <c r="B4" s="2" t="s">
        <v>5</v>
      </c>
      <c r="C4" s="2">
        <v>200</v>
      </c>
      <c r="D4" s="32" t="str">
        <f>IF(ISNA(VLOOKUP('Task 6'!A4,Orders!$B:$B,1,FALSE)),"Not Ordered","Ordered")</f>
        <v>Ordered</v>
      </c>
    </row>
    <row r="5" spans="1:9" ht="23.4" customHeight="1" x14ac:dyDescent="0.3">
      <c r="A5" s="2">
        <v>104</v>
      </c>
      <c r="B5" s="2" t="s">
        <v>6</v>
      </c>
      <c r="C5" s="2">
        <v>90</v>
      </c>
      <c r="D5" s="32" t="str">
        <f>IF(ISNA(VLOOKUP('Task 6'!A5,Orders!$B:$B,1,FALSE)),"Not Ordered","Ordered")</f>
        <v>Ordered</v>
      </c>
      <c r="E5" s="11"/>
      <c r="F5" s="11"/>
      <c r="G5" s="11"/>
      <c r="H5" s="11"/>
      <c r="I5" s="12"/>
    </row>
    <row r="6" spans="1:9" ht="19.2" customHeight="1" x14ac:dyDescent="0.3">
      <c r="A6" s="2">
        <v>105</v>
      </c>
      <c r="B6" s="2" t="s">
        <v>7</v>
      </c>
      <c r="C6" s="2">
        <v>220</v>
      </c>
      <c r="D6" s="32" t="str">
        <f>IF(ISNA(VLOOKUP('Task 6'!A6,Orders!$B:$B,1,FALSE)),"Not Ordered","Ordered")</f>
        <v>Not Ordered</v>
      </c>
      <c r="E6" s="13"/>
      <c r="F6" s="13"/>
    </row>
    <row r="7" spans="1:9" ht="19.2" customHeight="1" x14ac:dyDescent="0.3">
      <c r="A7" s="2">
        <v>106</v>
      </c>
      <c r="B7" s="2" t="s">
        <v>8</v>
      </c>
      <c r="C7" s="2">
        <v>130</v>
      </c>
      <c r="D7" s="32" t="str">
        <f>IF(ISNA(VLOOKUP('Task 6'!A7,Orders!$B:$B,1,FALSE)),"Not Ordered","Ordered")</f>
        <v>Ordered</v>
      </c>
      <c r="E7" s="13"/>
      <c r="F7" s="13"/>
    </row>
    <row r="8" spans="1:9" ht="17.399999999999999" customHeight="1" x14ac:dyDescent="0.3">
      <c r="A8" s="11"/>
      <c r="B8" s="11"/>
      <c r="C8" s="11"/>
      <c r="D8" s="11"/>
      <c r="E8" s="13"/>
      <c r="F8" s="13"/>
    </row>
    <row r="9" spans="1:9" ht="18.600000000000001" customHeight="1" x14ac:dyDescent="0.3">
      <c r="A9" s="27" t="s">
        <v>25</v>
      </c>
      <c r="B9" s="28"/>
      <c r="C9" s="28"/>
      <c r="D9" s="28"/>
      <c r="E9" s="28"/>
      <c r="F9" s="28"/>
    </row>
    <row r="10" spans="1:9" ht="20.399999999999999" customHeight="1" x14ac:dyDescent="0.3">
      <c r="A10" s="28"/>
      <c r="B10" s="28"/>
      <c r="C10" s="28"/>
      <c r="D10" s="28"/>
      <c r="E10" s="28"/>
      <c r="F10" s="28"/>
    </row>
    <row r="11" spans="1:9" ht="20.399999999999999" customHeight="1" x14ac:dyDescent="0.3">
      <c r="A11" s="11"/>
      <c r="B11" s="11"/>
      <c r="C11" s="11"/>
      <c r="D11" s="11"/>
      <c r="E11" s="13"/>
      <c r="F11" s="13"/>
    </row>
  </sheetData>
  <mergeCells count="1">
    <mergeCell ref="A9:F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44DC-C1FC-422C-A866-0FDAC4FDFA88}">
  <dimension ref="A1:H15"/>
  <sheetViews>
    <sheetView workbookViewId="0">
      <selection activeCell="F22" sqref="F22"/>
    </sheetView>
  </sheetViews>
  <sheetFormatPr defaultRowHeight="14.4" x14ac:dyDescent="0.3"/>
  <cols>
    <col min="3" max="3" width="14.88671875" customWidth="1"/>
    <col min="5" max="5" width="12.88671875" customWidth="1"/>
    <col min="6" max="6" width="11.5546875" customWidth="1"/>
    <col min="7" max="7" width="10.6640625" customWidth="1"/>
    <col min="8" max="8" width="15.21875" customWidth="1"/>
  </cols>
  <sheetData>
    <row r="1" spans="1:8" x14ac:dyDescent="0.3">
      <c r="A1" s="23" t="s">
        <v>29</v>
      </c>
      <c r="B1" s="23"/>
      <c r="C1" s="23"/>
      <c r="D1" s="23"/>
      <c r="E1" s="23"/>
      <c r="F1" s="23"/>
    </row>
    <row r="2" spans="1:8" x14ac:dyDescent="0.3">
      <c r="A2" s="23"/>
      <c r="B2" s="23"/>
      <c r="C2" s="23"/>
      <c r="D2" s="23"/>
      <c r="E2" s="23"/>
      <c r="F2" s="23"/>
    </row>
    <row r="5" spans="1:8" x14ac:dyDescent="0.3">
      <c r="A5" s="1" t="s">
        <v>9</v>
      </c>
      <c r="B5" s="1" t="s">
        <v>0</v>
      </c>
      <c r="C5" s="1" t="s">
        <v>13</v>
      </c>
      <c r="D5" s="1" t="s">
        <v>10</v>
      </c>
      <c r="E5" s="1" t="s">
        <v>16</v>
      </c>
      <c r="F5" s="1" t="s">
        <v>11</v>
      </c>
      <c r="G5" s="1" t="s">
        <v>14</v>
      </c>
      <c r="H5" s="1" t="s">
        <v>15</v>
      </c>
    </row>
    <row r="6" spans="1:8" x14ac:dyDescent="0.3">
      <c r="A6" s="2">
        <v>1</v>
      </c>
      <c r="B6" s="2">
        <v>101</v>
      </c>
      <c r="C6" s="5" t="str">
        <f>VLOOKUP(B6,Products!A:B,2,FALSE)</f>
        <v>Product A</v>
      </c>
      <c r="D6" s="2">
        <v>2</v>
      </c>
      <c r="E6" s="6">
        <f>VLOOKUP(B6,Products!A:C,3,FALSE)</f>
        <v>120</v>
      </c>
      <c r="F6" s="6">
        <f>D6*E6</f>
        <v>240</v>
      </c>
      <c r="G6" s="3" t="str">
        <f>IF(ISNA(VLOOKUP(B6,Products!A:A,1,FALSE)), "Not Found", "Found")</f>
        <v>Found</v>
      </c>
      <c r="H6" s="6">
        <f>F6*0.9</f>
        <v>216</v>
      </c>
    </row>
    <row r="7" spans="1:8" x14ac:dyDescent="0.3">
      <c r="A7" s="2">
        <v>2</v>
      </c>
      <c r="B7" s="2">
        <v>103</v>
      </c>
      <c r="C7" s="5" t="str">
        <f>VLOOKUP(B7,Products!A:B,2,FALSE)</f>
        <v>Product C</v>
      </c>
      <c r="D7" s="2">
        <v>1</v>
      </c>
      <c r="E7" s="6">
        <f>VLOOKUP(B7,Products!A:C,3,FALSE)</f>
        <v>200</v>
      </c>
      <c r="F7" s="6">
        <f t="shared" ref="F7:F11" si="0">D7*E7</f>
        <v>200</v>
      </c>
      <c r="G7" s="3" t="str">
        <f>IF(ISNA(VLOOKUP(B7,Products!A:A,1,FALSE)), "Not Found", "Found")</f>
        <v>Found</v>
      </c>
      <c r="H7" s="6">
        <f t="shared" ref="H7:H11" si="1">F7*0.9</f>
        <v>180</v>
      </c>
    </row>
    <row r="8" spans="1:8" x14ac:dyDescent="0.3">
      <c r="A8" s="2"/>
      <c r="B8" s="2"/>
      <c r="C8" s="5"/>
      <c r="D8" s="2"/>
      <c r="E8" s="6"/>
      <c r="F8" s="6">
        <f t="shared" si="0"/>
        <v>0</v>
      </c>
      <c r="G8" s="3" t="str">
        <f>IF(ISNA(VLOOKUP(B8,Products!A:A,1,FALSE)), "Not Found", "Found")</f>
        <v>Not Found</v>
      </c>
      <c r="H8" s="6">
        <f t="shared" si="1"/>
        <v>0</v>
      </c>
    </row>
    <row r="9" spans="1:8" x14ac:dyDescent="0.3">
      <c r="A9" s="2">
        <v>4</v>
      </c>
      <c r="B9" s="2">
        <v>106</v>
      </c>
      <c r="C9" s="5" t="str">
        <f>VLOOKUP(B9,Products!A:B,2,FALSE)</f>
        <v>Product F</v>
      </c>
      <c r="D9" s="2">
        <v>3</v>
      </c>
      <c r="E9" s="6">
        <f>VLOOKUP(B9,Products!A:C,3,FALSE)</f>
        <v>130</v>
      </c>
      <c r="F9" s="6">
        <f t="shared" si="0"/>
        <v>390</v>
      </c>
      <c r="G9" s="3" t="str">
        <f>IF(ISNA(VLOOKUP(B9,Products!A:A,1,FALSE)), "Not Found", "Found")</f>
        <v>Found</v>
      </c>
      <c r="H9" s="6">
        <f t="shared" si="1"/>
        <v>351</v>
      </c>
    </row>
    <row r="10" spans="1:8" x14ac:dyDescent="0.3">
      <c r="A10" s="2">
        <v>5</v>
      </c>
      <c r="B10" s="2">
        <v>102</v>
      </c>
      <c r="C10" s="5" t="str">
        <f>VLOOKUP(B10,Products!A:B,2,FALSE)</f>
        <v>Product B</v>
      </c>
      <c r="D10" s="2">
        <v>5</v>
      </c>
      <c r="E10" s="6">
        <f>VLOOKUP(B10,Products!A:C,3,FALSE)</f>
        <v>150</v>
      </c>
      <c r="F10" s="6">
        <f t="shared" si="0"/>
        <v>750</v>
      </c>
      <c r="G10" s="3" t="str">
        <f>IF(ISNA(VLOOKUP(B10,Products!A:A,1,FALSE)), "Not Found", "Found")</f>
        <v>Found</v>
      </c>
      <c r="H10" s="6">
        <f t="shared" si="1"/>
        <v>675</v>
      </c>
    </row>
    <row r="11" spans="1:8" x14ac:dyDescent="0.3">
      <c r="A11" s="2">
        <v>6</v>
      </c>
      <c r="B11" s="2">
        <v>104</v>
      </c>
      <c r="C11" s="5" t="str">
        <f>VLOOKUP(B11,Products!A:B,2,FALSE)</f>
        <v>Product D</v>
      </c>
      <c r="D11" s="2">
        <v>6</v>
      </c>
      <c r="E11" s="6">
        <f>VLOOKUP(B11,Products!A:C,3,FALSE)</f>
        <v>90</v>
      </c>
      <c r="F11" s="6">
        <f t="shared" si="0"/>
        <v>540</v>
      </c>
      <c r="G11" s="3" t="str">
        <f>IF(ISNA(VLOOKUP(B11,Products!A:A,1,FALSE)), "Not Found", "Found")</f>
        <v>Found</v>
      </c>
      <c r="H11" s="6">
        <f t="shared" si="1"/>
        <v>486</v>
      </c>
    </row>
    <row r="12" spans="1:8" ht="31.8" customHeight="1" x14ac:dyDescent="0.3">
      <c r="C12" s="16" t="s">
        <v>30</v>
      </c>
      <c r="D12" s="33">
        <f>SUM(D6:D11)</f>
        <v>17</v>
      </c>
    </row>
    <row r="14" spans="1:8" x14ac:dyDescent="0.3">
      <c r="E14" s="29" t="s">
        <v>31</v>
      </c>
      <c r="F14" s="29"/>
      <c r="G14" s="29"/>
      <c r="H14" s="29"/>
    </row>
    <row r="15" spans="1:8" x14ac:dyDescent="0.3">
      <c r="E15" s="29"/>
      <c r="F15" s="29"/>
      <c r="G15" s="29"/>
      <c r="H15" s="29"/>
    </row>
  </sheetData>
  <mergeCells count="2">
    <mergeCell ref="A1:F2"/>
    <mergeCell ref="E14:H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Products</vt:lpstr>
      <vt:lpstr>Orders</vt:lpstr>
      <vt:lpstr>Task 1</vt:lpstr>
      <vt:lpstr>Task 2</vt:lpstr>
      <vt:lpstr>Task 3</vt:lpstr>
      <vt:lpstr>Task 4</vt:lpstr>
      <vt:lpstr>Task 5</vt:lpstr>
      <vt:lpstr>Task 6</vt:lpstr>
      <vt:lpstr>Task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jain</dc:creator>
  <cp:lastModifiedBy>vaibhav jain</cp:lastModifiedBy>
  <dcterms:created xsi:type="dcterms:W3CDTF">2015-06-05T18:17:20Z</dcterms:created>
  <dcterms:modified xsi:type="dcterms:W3CDTF">2024-07-17T17:05:59Z</dcterms:modified>
</cp:coreProperties>
</file>